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neezy\Desktop\GitHub\NorMITs-Demand\normits_demand\reports\templates\"/>
    </mc:Choice>
  </mc:AlternateContent>
  <xr:revisionPtr revIDLastSave="0" documentId="13_ncr:1_{7B003A94-0763-4696-8966-B0A0F28233D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mmary_CBO" sheetId="10" r:id="rId1"/>
    <sheet name="Summary" sheetId="1" r:id="rId2"/>
    <sheet name="refs" sheetId="7" r:id="rId3"/>
    <sheet name="lists" sheetId="11" r:id="rId4"/>
    <sheet name="segments" sheetId="4" r:id="rId5"/>
    <sheet name="sector_data" sheetId="2" r:id="rId6"/>
    <sheet name="sector_intra_data" sheetId="6" r:id="rId7"/>
    <sheet name="tld_data" sheetId="9" r:id="rId8"/>
    <sheet name="te_data" sheetId="3" r:id="rId9"/>
    <sheet name="ie_cols_data" sheetId="5" r:id="rId10"/>
    <sheet name="ie_rows_data" sheetId="8" r:id="rId11"/>
  </sheets>
  <definedNames>
    <definedName name="CA_List">lists!$F$3:$F$32</definedName>
    <definedName name="cbo_purposes">lists!$A$2:$A$4</definedName>
    <definedName name="TP_List">lists!$H$3:$H$10</definedName>
    <definedName name="valid_purposes">refs!$A$2:$A$19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A37" i="1" a="1"/>
  <c r="A37" i="1" s="1"/>
  <c r="H2" i="11" a="1"/>
  <c r="H2" i="11" s="1"/>
  <c r="F2" i="11" a="1"/>
  <c r="F2" i="11" s="1"/>
  <c r="W25" i="10" a="1"/>
  <c r="R31" i="10" a="1"/>
  <c r="V26" i="10" a="1"/>
  <c r="S19" i="10" a="1"/>
  <c r="T21" i="10" a="1"/>
  <c r="I18" i="10" a="1"/>
  <c r="J29" i="10" a="1"/>
  <c r="R32" i="10" a="1"/>
  <c r="AD20" i="10" a="1"/>
  <c r="AB18" i="10" a="1"/>
  <c r="AD11" i="10" a="1"/>
  <c r="M28" i="10" a="1"/>
  <c r="V10" i="10" a="1"/>
  <c r="K25" i="10" a="1"/>
  <c r="O23" i="10" a="1"/>
  <c r="H13" i="10" a="1"/>
  <c r="T27" i="10" a="1"/>
  <c r="H32" i="10" a="1"/>
  <c r="L14" i="10" a="1"/>
  <c r="G25" i="10" a="1"/>
  <c r="V21" i="10" a="1"/>
  <c r="I14" i="10" a="1"/>
  <c r="T24" i="10" a="1"/>
  <c r="AA14" i="10" a="1"/>
  <c r="N11" i="10" a="1"/>
  <c r="AB14" i="10" a="1"/>
  <c r="M10" i="10" a="1"/>
  <c r="N28" i="10" a="1"/>
  <c r="R14" i="10" a="1"/>
  <c r="T31" i="10" a="1"/>
  <c r="Z19" i="10" a="1"/>
  <c r="J15" i="10" a="1"/>
  <c r="V14" i="10" a="1"/>
  <c r="AB16" i="10" a="1"/>
  <c r="Q15" i="10" a="1"/>
  <c r="AB32" i="10" a="1"/>
  <c r="K17" i="10" a="1"/>
  <c r="Z13" i="10" a="1"/>
  <c r="AA11" i="10" a="1"/>
  <c r="H26" i="10" a="1"/>
  <c r="P29" i="10" a="1"/>
  <c r="X15" i="10" a="1"/>
  <c r="E68" i="10" a="1"/>
  <c r="O19" i="10" a="1"/>
  <c r="P33" i="10" a="1"/>
  <c r="H28" i="10" a="1"/>
  <c r="J18" i="10" a="1"/>
  <c r="O10" i="10" a="1"/>
  <c r="M27" i="10" a="1"/>
  <c r="G24" i="10" a="1"/>
  <c r="P24" i="10" a="1"/>
  <c r="L20" i="10" a="1"/>
  <c r="AB25" i="10" a="1"/>
  <c r="W30" i="10" a="1"/>
  <c r="S28" i="10" a="1"/>
  <c r="AB24" i="10" a="1"/>
  <c r="H14" i="10" a="1"/>
  <c r="Z18" i="10" a="1"/>
  <c r="U10" i="10" a="1"/>
  <c r="S32" i="10" a="1"/>
  <c r="AB19" i="10" a="1"/>
  <c r="S17" i="10" a="1"/>
  <c r="AB33" i="10" a="1"/>
  <c r="T14" i="10" a="1"/>
  <c r="U25" i="10" a="1"/>
  <c r="P18" i="10" a="1"/>
  <c r="W31" i="10" a="1"/>
  <c r="W28" i="10" a="1"/>
  <c r="Q25" i="10" a="1"/>
  <c r="O32" i="10" a="1"/>
  <c r="L27" i="10" a="1"/>
  <c r="AA19" i="10" a="1"/>
  <c r="H23" i="10" a="1"/>
  <c r="Z15" i="10" a="1"/>
  <c r="L10" i="10" a="1"/>
  <c r="L17" i="10" a="1"/>
  <c r="G20" i="10" a="1"/>
  <c r="L12" i="10" a="1"/>
  <c r="V28" i="10" a="1"/>
  <c r="AD18" i="10" a="1"/>
  <c r="Y13" i="10" a="1"/>
  <c r="L21" i="10" a="1"/>
  <c r="R16" i="10" a="1"/>
  <c r="AA13" i="10" a="1"/>
  <c r="V24" i="10" a="1"/>
  <c r="S10" i="10" a="1"/>
  <c r="O31" i="10" a="1"/>
  <c r="G11" i="10" a="1"/>
  <c r="I15" i="10" a="1"/>
  <c r="L13" i="10" a="1"/>
  <c r="AD21" i="10" a="1"/>
  <c r="M14" i="10" a="1"/>
  <c r="Q32" i="10" a="1"/>
  <c r="H25" i="10" a="1"/>
  <c r="H12" i="10" a="1"/>
  <c r="R22" i="10" a="1"/>
  <c r="AB21" i="10" a="1"/>
  <c r="N15" i="10" a="1"/>
  <c r="Q19" i="10" a="1"/>
  <c r="P15" i="10" a="1"/>
  <c r="U31" i="10" a="1"/>
  <c r="P16" i="10" a="1"/>
  <c r="J17" i="10" a="1"/>
  <c r="AA17" i="10" a="1"/>
  <c r="W19" i="10" a="1"/>
  <c r="R23" i="10" a="1"/>
  <c r="AD13" i="10" a="1"/>
  <c r="G32" i="10" a="1"/>
  <c r="G18" i="10" a="1"/>
  <c r="AD25" i="10" a="1"/>
  <c r="K20" i="10" a="1"/>
  <c r="AB29" i="10" a="1"/>
  <c r="J21" i="10" a="1"/>
  <c r="V11" i="10" a="1"/>
  <c r="Z21" i="10" a="1"/>
  <c r="U32" i="10" a="1"/>
  <c r="M11" i="10" a="1"/>
  <c r="Y21" i="10" a="1"/>
  <c r="W13" i="10" a="1"/>
  <c r="K33" i="10" a="1"/>
  <c r="G15" i="10" a="1"/>
  <c r="AB27" i="10" a="1"/>
  <c r="AC10" i="10" a="1"/>
  <c r="K24" i="10" a="1"/>
  <c r="O25" i="10" a="1"/>
  <c r="R26" i="10" a="1"/>
  <c r="P13" i="10" a="1"/>
  <c r="Q16" i="10" a="1"/>
  <c r="I30" i="10" a="1"/>
  <c r="Q30" i="10" a="1"/>
  <c r="J33" i="10" a="1"/>
  <c r="AA20" i="10" a="1"/>
  <c r="L31" i="10" a="1"/>
  <c r="R28" i="10" a="1"/>
  <c r="O26" i="10" a="1"/>
  <c r="L18" i="10" a="1"/>
  <c r="AA16" i="10" a="1"/>
  <c r="V27" i="10" a="1"/>
  <c r="Z22" i="10" a="1"/>
  <c r="AA32" i="10" a="1"/>
  <c r="AD16" i="10" a="1"/>
  <c r="Z27" i="10" a="1"/>
  <c r="Z25" i="10" a="1"/>
  <c r="H19" i="10" a="1"/>
  <c r="G16" i="10" a="1"/>
  <c r="V15" i="10" a="1"/>
  <c r="T12" i="10" a="1"/>
  <c r="W20" i="10" a="1"/>
  <c r="X32" i="10" a="1"/>
  <c r="L24" i="10" a="1"/>
  <c r="C38" i="10" a="1"/>
  <c r="M25" i="10" a="1"/>
  <c r="Y11" i="10" a="1"/>
  <c r="W21" i="10" a="1"/>
  <c r="AA22" i="10" a="1"/>
  <c r="J12" i="10" a="1"/>
  <c r="P14" i="10" a="1"/>
  <c r="N18" i="10" a="1"/>
  <c r="G26" i="10" a="1"/>
  <c r="I28" i="10" a="1"/>
  <c r="E66" i="10" a="1"/>
  <c r="M31" i="10" a="1"/>
  <c r="J24" i="10" a="1"/>
  <c r="Z16" i="10" a="1"/>
  <c r="O14" i="10" a="1"/>
  <c r="AB26" i="10" a="1"/>
  <c r="P28" i="10" a="1"/>
  <c r="R25" i="10" a="1"/>
  <c r="AD30" i="10" a="1"/>
  <c r="U18" i="10" a="1"/>
  <c r="Y31" i="10" a="1"/>
  <c r="X24" i="10" a="1"/>
  <c r="N19" i="10" a="1"/>
  <c r="AA33" i="10" a="1"/>
  <c r="H29" i="10" a="1"/>
  <c r="S24" i="10" a="1"/>
  <c r="T28" i="10" a="1"/>
  <c r="G31" i="10" a="1"/>
  <c r="K12" i="10" a="1"/>
  <c r="X20" i="10" a="1"/>
  <c r="X33" i="10" a="1"/>
  <c r="M24" i="10" a="1"/>
  <c r="W16" i="10" a="1"/>
  <c r="P17" i="10" a="1"/>
  <c r="N32" i="10" a="1"/>
  <c r="Y18" i="10" a="1"/>
  <c r="G28" i="10" a="1"/>
  <c r="G29" i="10" a="1"/>
  <c r="M32" i="10" a="1"/>
  <c r="L26" i="10" a="1"/>
  <c r="AD24" i="10" a="1"/>
  <c r="M19" i="10" a="1"/>
  <c r="AC12" i="10" a="1"/>
  <c r="X30" i="10" a="1"/>
  <c r="Z24" i="10" a="1"/>
  <c r="U15" i="10" a="1"/>
  <c r="Q29" i="10" a="1"/>
  <c r="G22" i="10" a="1"/>
  <c r="K31" i="10" a="1"/>
  <c r="S30" i="10" a="1"/>
  <c r="L22" i="10" a="1"/>
  <c r="J11" i="10" a="1"/>
  <c r="M33" i="10" a="1"/>
  <c r="AD14" i="10" a="1"/>
  <c r="M15" i="10" a="1"/>
  <c r="K22" i="10" a="1"/>
  <c r="P30" i="10" a="1"/>
  <c r="S18" i="10" a="1"/>
  <c r="Z20" i="10" a="1"/>
  <c r="X23" i="10" a="1"/>
  <c r="AB13" i="10" a="1"/>
  <c r="V31" i="10" a="1"/>
  <c r="C39" i="10" a="1"/>
  <c r="S25" i="10" a="1"/>
  <c r="V29" i="10" a="1"/>
  <c r="U22" i="10" a="1"/>
  <c r="W11" i="10" a="1"/>
  <c r="V33" i="10" a="1"/>
  <c r="X25" i="10" a="1"/>
  <c r="V19" i="10" a="1"/>
  <c r="G12" i="10" a="1"/>
  <c r="U21" i="10" a="1"/>
  <c r="M20" i="10" a="1"/>
  <c r="H20" i="10" a="1"/>
  <c r="U30" i="10" a="1"/>
  <c r="Z14" i="10" a="1"/>
  <c r="Z33" i="10" a="1"/>
  <c r="M21" i="10" a="1"/>
  <c r="C40" i="10" a="1"/>
  <c r="Q12" i="10" a="1"/>
  <c r="AA27" i="10" a="1"/>
  <c r="E60" i="10" a="1"/>
  <c r="O28" i="10" a="1"/>
  <c r="Q24" i="10" a="1"/>
  <c r="R29" i="10" a="1"/>
  <c r="AD29" i="10" a="1"/>
  <c r="AB20" i="10" a="1"/>
  <c r="I19" i="10" a="1"/>
  <c r="AA15" i="10" a="1"/>
  <c r="T25" i="10" a="1"/>
  <c r="AD26" i="10" a="1"/>
  <c r="T18" i="10" a="1"/>
  <c r="AC20" i="10" a="1"/>
  <c r="J16" i="10" a="1"/>
  <c r="AC22" i="10" a="1"/>
  <c r="T20" i="10" a="1"/>
  <c r="W27" i="10" a="1"/>
  <c r="Y29" i="10" a="1"/>
  <c r="AB28" i="10" a="1"/>
  <c r="M30" i="10" a="1"/>
  <c r="T17" i="10" a="1"/>
  <c r="N10" i="10" a="1"/>
  <c r="J30" i="10" a="1"/>
  <c r="T32" i="10" a="1"/>
  <c r="E67" i="10" a="1"/>
  <c r="K23" i="10" a="1"/>
  <c r="L16" i="10" a="1"/>
  <c r="I17" i="10" a="1"/>
  <c r="O11" i="10" a="1"/>
  <c r="O22" i="10" a="1"/>
  <c r="P21" i="10" a="1"/>
  <c r="O15" i="10" a="1"/>
  <c r="H31" i="10" a="1"/>
  <c r="X11" i="10" a="1"/>
  <c r="N25" i="10" a="1"/>
  <c r="T19" i="10" a="1"/>
  <c r="M18" i="10" a="1"/>
  <c r="Z10" i="10" a="1"/>
  <c r="V23" i="10" a="1"/>
  <c r="K28" i="10" a="1"/>
  <c r="R33" i="10" a="1"/>
  <c r="E58" i="10" a="1"/>
  <c r="M23" i="10" a="1"/>
  <c r="S26" i="10" a="1"/>
  <c r="O21" i="10" a="1"/>
  <c r="I32" i="10" a="1"/>
  <c r="N27" i="10" a="1"/>
  <c r="AC31" i="10" a="1"/>
  <c r="AC23" i="10" a="1"/>
  <c r="AA18" i="10" a="1"/>
  <c r="Y33" i="10" a="1"/>
  <c r="G30" i="10" a="1"/>
  <c r="P20" i="10" a="1"/>
  <c r="R24" i="10" a="1"/>
  <c r="Q22" i="10" a="1"/>
  <c r="H10" i="10" a="1"/>
  <c r="H33" i="10" a="1"/>
  <c r="AC13" i="10" a="1"/>
  <c r="P27" i="10" a="1"/>
  <c r="T22" i="10" a="1"/>
  <c r="AC17" i="10" a="1"/>
  <c r="I27" i="10" a="1"/>
  <c r="AD12" i="10" a="1"/>
  <c r="J20" i="10" a="1"/>
  <c r="V12" i="10" a="1"/>
  <c r="AB12" i="10" a="1"/>
  <c r="AD22" i="10" a="1"/>
  <c r="AD27" i="10" a="1"/>
  <c r="E59" i="10" a="1"/>
  <c r="Y24" i="10" a="1"/>
  <c r="J27" i="10" a="1"/>
  <c r="H17" i="10" a="1"/>
  <c r="N14" i="10" a="1"/>
  <c r="M17" i="10" a="1"/>
  <c r="H30" i="10" a="1"/>
  <c r="M22" i="10" a="1"/>
  <c r="K30" i="10" a="1"/>
  <c r="AA31" i="10" a="1"/>
  <c r="AA29" i="10" a="1"/>
  <c r="X28" i="10" a="1"/>
  <c r="AD23" i="10" a="1"/>
  <c r="AA21" i="10" a="1"/>
  <c r="J25" i="10" a="1"/>
  <c r="M12" i="10" a="1"/>
  <c r="Q26" i="10" a="1"/>
  <c r="O13" i="10" a="1"/>
  <c r="W17" i="10" a="1"/>
  <c r="L28" i="10" a="1"/>
  <c r="O27" i="10" a="1"/>
  <c r="O29" i="10" a="1"/>
  <c r="S14" i="10" a="1"/>
  <c r="S13" i="10" a="1"/>
  <c r="X29" i="10" a="1"/>
  <c r="V13" i="10" a="1"/>
  <c r="U11" i="10" a="1"/>
  <c r="Q33" i="10" a="1"/>
  <c r="R11" i="10" a="1"/>
  <c r="U14" i="10" a="1"/>
  <c r="AC27" i="10" a="1"/>
  <c r="J14" i="10" a="1"/>
  <c r="AD31" i="10" a="1"/>
  <c r="P31" i="10" a="1"/>
  <c r="G17" i="10" a="1"/>
  <c r="N12" i="10" a="1"/>
  <c r="Q18" i="10" a="1"/>
  <c r="W23" i="10" a="1"/>
  <c r="AA10" i="10" a="1"/>
  <c r="Y26" i="10" a="1"/>
  <c r="T16" i="10" a="1"/>
  <c r="Y12" i="10" a="1"/>
  <c r="K13" i="10" a="1"/>
  <c r="Q31" i="10" a="1"/>
  <c r="P11" i="10" a="1"/>
  <c r="J19" i="10" a="1"/>
  <c r="X21" i="10" a="1"/>
  <c r="O24" i="10" a="1"/>
  <c r="G27" i="10" a="1"/>
  <c r="M26" i="10" a="1"/>
  <c r="X22" i="10" a="1"/>
  <c r="I24" i="10" a="1"/>
  <c r="R13" i="10" a="1"/>
  <c r="X13" i="10" a="1"/>
  <c r="AD15" i="10" a="1"/>
  <c r="Q21" i="10" a="1"/>
  <c r="U13" i="10" a="1"/>
  <c r="AC25" i="10" a="1"/>
  <c r="V30" i="10" a="1"/>
  <c r="R12" i="10" a="1"/>
  <c r="U19" i="10" a="1"/>
  <c r="Y20" i="10" a="1"/>
  <c r="AC24" i="10" a="1"/>
  <c r="W22" i="10" a="1"/>
  <c r="R10" i="10" a="1"/>
  <c r="I13" i="10" a="1"/>
  <c r="R20" i="10" a="1"/>
  <c r="G33" i="10" a="1"/>
  <c r="R18" i="10" a="1"/>
  <c r="X16" i="10" a="1"/>
  <c r="P32" i="10" a="1"/>
  <c r="P22" i="10" a="1"/>
  <c r="G14" i="10" a="1"/>
  <c r="K29" i="10" a="1"/>
  <c r="J23" i="10" a="1"/>
  <c r="N24" i="10" a="1"/>
  <c r="AB22" i="10" a="1"/>
  <c r="N20" i="10" a="1"/>
  <c r="T10" i="10" a="1"/>
  <c r="P23" i="10" a="1"/>
  <c r="K21" i="10" a="1"/>
  <c r="T30" i="10" a="1"/>
  <c r="W32" i="10" a="1"/>
  <c r="X17" i="10" a="1"/>
  <c r="K16" i="10" a="1"/>
  <c r="AC29" i="10" a="1"/>
  <c r="I26" i="10" a="1"/>
  <c r="AB17" i="10" a="1"/>
  <c r="S29" i="10" a="1"/>
  <c r="T29" i="10" a="1"/>
  <c r="AC33" i="10" a="1"/>
  <c r="W18" i="10" a="1"/>
  <c r="H18" i="10" a="1"/>
  <c r="I11" i="10" a="1"/>
  <c r="N23" i="10" a="1"/>
  <c r="V16" i="10" a="1"/>
  <c r="W29" i="10" a="1"/>
  <c r="N29" i="10" a="1"/>
  <c r="G23" i="10" a="1"/>
  <c r="AD10" i="10" a="1"/>
  <c r="J10" i="10" a="1"/>
  <c r="Q28" i="10" a="1"/>
  <c r="Y25" i="10" a="1"/>
  <c r="E63" i="10" a="1"/>
  <c r="S16" i="10" a="1"/>
  <c r="R19" i="10" a="1"/>
  <c r="G13" i="10" a="1"/>
  <c r="AC19" i="10" a="1"/>
  <c r="Z17" i="10" a="1"/>
  <c r="T33" i="10" a="1"/>
  <c r="O20" i="10" a="1"/>
  <c r="V22" i="10" a="1"/>
  <c r="R17" i="10" a="1"/>
  <c r="H27" i="10" a="1"/>
  <c r="AB11" i="10" a="1"/>
  <c r="J31" i="10" a="1"/>
  <c r="X26" i="10" a="1"/>
  <c r="AB23" i="10" a="1"/>
  <c r="L33" i="10" a="1"/>
  <c r="N30" i="10" a="1"/>
  <c r="U33" i="10" a="1"/>
  <c r="H16" i="10" a="1"/>
  <c r="Y30" i="10" a="1"/>
  <c r="I21" i="10" a="1"/>
  <c r="H22" i="10" a="1"/>
  <c r="Z30" i="10" a="1"/>
  <c r="W24" i="10" a="1"/>
  <c r="S12" i="10" a="1"/>
  <c r="Q10" i="10" a="1"/>
  <c r="E64" i="10" a="1"/>
  <c r="P26" i="10" a="1"/>
  <c r="V32" i="10" a="1"/>
  <c r="AB15" i="10" a="1"/>
  <c r="AC30" i="10" a="1"/>
  <c r="R30" i="10" a="1"/>
  <c r="AD32" i="10" a="1"/>
  <c r="P12" i="10" a="1"/>
  <c r="I29" i="10" a="1"/>
  <c r="U29" i="10" a="1"/>
  <c r="N31" i="10" a="1"/>
  <c r="AD17" i="10" a="1"/>
  <c r="AC18" i="10" a="1"/>
  <c r="K19" i="10" a="1"/>
  <c r="Y32" i="10" a="1"/>
  <c r="W14" i="10" a="1"/>
  <c r="P10" i="10" a="1"/>
  <c r="O30" i="10" a="1"/>
  <c r="X19" i="10" a="1"/>
  <c r="Y17" i="10" a="1"/>
  <c r="AB30" i="10" a="1"/>
  <c r="L25" i="10" a="1"/>
  <c r="J32" i="10" a="1"/>
  <c r="S11" i="10" a="1"/>
  <c r="AB10" i="10" a="1"/>
  <c r="I23" i="10" a="1"/>
  <c r="U12" i="10" a="1"/>
  <c r="I31" i="10" a="1"/>
  <c r="Y15" i="10" a="1"/>
  <c r="K27" i="10" a="1"/>
  <c r="N16" i="10" a="1"/>
  <c r="Y19" i="10" a="1"/>
  <c r="AC28" i="10" a="1"/>
  <c r="AD19" i="10" a="1"/>
  <c r="E61" i="10" a="1"/>
  <c r="J26" i="10" a="1"/>
  <c r="U26" i="10" a="1"/>
  <c r="H24" i="10" a="1"/>
  <c r="S20" i="10" a="1"/>
  <c r="I33" i="10" a="1"/>
  <c r="W33" i="10" a="1"/>
  <c r="K11" i="10" a="1"/>
  <c r="N13" i="10" a="1"/>
  <c r="K15" i="10" a="1"/>
  <c r="Z11" i="10" a="1"/>
  <c r="S15" i="10" a="1"/>
  <c r="U27" i="10" a="1"/>
  <c r="I22" i="10" a="1"/>
  <c r="X10" i="10" a="1"/>
  <c r="N33" i="10" a="1"/>
  <c r="AC26" i="10" a="1"/>
  <c r="Q23" i="10" a="1"/>
  <c r="V18" i="10" a="1"/>
  <c r="Y10" i="10" a="1"/>
  <c r="W12" i="10" a="1"/>
  <c r="L23" i="10" a="1"/>
  <c r="U17" i="10" a="1"/>
  <c r="Z32" i="10" a="1"/>
  <c r="L11" i="10" a="1"/>
  <c r="R15" i="10" a="1"/>
  <c r="O16" i="10" a="1"/>
  <c r="G21" i="10" a="1"/>
  <c r="E65" i="10" a="1"/>
  <c r="L30" i="10" a="1"/>
  <c r="E62" i="10" a="1"/>
  <c r="X12" i="10" a="1"/>
  <c r="U23" i="10" a="1"/>
  <c r="Y14" i="10" a="1"/>
  <c r="R27" i="10" a="1"/>
  <c r="AA25" i="10" a="1"/>
  <c r="L29" i="10" a="1"/>
  <c r="Q14" i="10" a="1"/>
  <c r="J22" i="10" a="1"/>
  <c r="V17" i="10" a="1"/>
  <c r="O17" i="10" a="1"/>
  <c r="I25" i="10" a="1"/>
  <c r="Y22" i="10" a="1"/>
  <c r="AA12" i="10" a="1"/>
  <c r="S27" i="10" a="1"/>
  <c r="Z12" i="10" a="1"/>
  <c r="W15" i="10" a="1"/>
  <c r="Z31" i="10" a="1"/>
  <c r="AC15" i="10" a="1"/>
  <c r="AC21" i="10" a="1"/>
  <c r="V20" i="10" a="1"/>
  <c r="S23" i="10" a="1"/>
  <c r="I10" i="10" a="1"/>
  <c r="S21" i="10" a="1"/>
  <c r="T11" i="10" a="1"/>
  <c r="AA24" i="10" a="1"/>
  <c r="Z28" i="10" a="1"/>
  <c r="AC11" i="10" a="1"/>
  <c r="N21" i="10" a="1"/>
  <c r="G19" i="10" a="1"/>
  <c r="U16" i="10" a="1"/>
  <c r="L19" i="10" a="1"/>
  <c r="I16" i="10" a="1"/>
  <c r="Q11" i="10" a="1"/>
  <c r="S33" i="10" a="1"/>
  <c r="AA26" i="10" a="1"/>
  <c r="Y23" i="10" a="1"/>
  <c r="T26" i="10" a="1"/>
  <c r="K26" i="10" a="1"/>
  <c r="T15" i="10" a="1"/>
  <c r="Q27" i="10" a="1"/>
  <c r="P25" i="10" a="1"/>
  <c r="L32" i="10" a="1"/>
  <c r="O33" i="10" a="1"/>
  <c r="I20" i="10" a="1"/>
  <c r="S31" i="10" a="1"/>
  <c r="K32" i="10" a="1"/>
  <c r="Z26" i="10" a="1"/>
  <c r="AA28" i="10" a="1"/>
  <c r="O12" i="10" a="1"/>
  <c r="M29" i="10" a="1"/>
  <c r="U28" i="10" a="1"/>
  <c r="T13" i="10" a="1"/>
  <c r="H21" i="10" a="1"/>
  <c r="AC14" i="10" a="1"/>
  <c r="M13" i="10" a="1"/>
  <c r="U20" i="10" a="1"/>
  <c r="Q13" i="10" a="1"/>
  <c r="K10" i="10" a="1"/>
  <c r="Z23" i="10" a="1"/>
  <c r="N22" i="10" a="1"/>
  <c r="X18" i="10" a="1"/>
  <c r="Y27" i="10" a="1"/>
  <c r="Y16" i="10" a="1"/>
  <c r="N26" i="10" a="1"/>
  <c r="AD28" i="10" a="1"/>
  <c r="J28" i="10" a="1"/>
  <c r="W10" i="10" a="1"/>
  <c r="Q17" i="10" a="1"/>
  <c r="AA23" i="10" a="1"/>
  <c r="AC16" i="10" a="1"/>
  <c r="X14" i="10" a="1"/>
  <c r="K18" i="10" a="1"/>
  <c r="X31" i="10" a="1"/>
  <c r="H15" i="10" a="1"/>
  <c r="C54" i="1" l="1"/>
  <c r="D39" i="1" s="1"/>
  <c r="D49" i="1"/>
  <c r="D50" i="1"/>
  <c r="D51" i="1"/>
  <c r="D40" i="1"/>
  <c r="D53" i="1"/>
  <c r="D42" i="1"/>
  <c r="D43" i="1"/>
  <c r="D44" i="1"/>
  <c r="D45" i="1"/>
  <c r="D46" i="1"/>
  <c r="D38" i="1"/>
  <c r="E65" i="10"/>
  <c r="E59" i="10"/>
  <c r="E64" i="10"/>
  <c r="E63" i="10"/>
  <c r="E68" i="10"/>
  <c r="E62" i="10"/>
  <c r="E67" i="10"/>
  <c r="E61" i="10"/>
  <c r="E66" i="10"/>
  <c r="E60" i="10"/>
  <c r="E58" i="10"/>
  <c r="T10" i="10"/>
  <c r="V20" i="10"/>
  <c r="U17" i="10"/>
  <c r="V17" i="10"/>
  <c r="N14" i="10"/>
  <c r="S21" i="10"/>
  <c r="I25" i="10"/>
  <c r="G29" i="10"/>
  <c r="H10" i="10"/>
  <c r="J16" i="10"/>
  <c r="AC17" i="10"/>
  <c r="X19" i="10"/>
  <c r="J25" i="10"/>
  <c r="AC26" i="10"/>
  <c r="N29" i="10"/>
  <c r="R10" i="10"/>
  <c r="G14" i="10"/>
  <c r="U26" i="10"/>
  <c r="L21" i="10"/>
  <c r="Z12" i="10"/>
  <c r="Z21" i="10"/>
  <c r="U29" i="10"/>
  <c r="L10" i="10"/>
  <c r="V14" i="10"/>
  <c r="Q16" i="10"/>
  <c r="L18" i="10"/>
  <c r="V23" i="10"/>
  <c r="Q25" i="10"/>
  <c r="L27" i="10"/>
  <c r="N12" i="10"/>
  <c r="Z24" i="10"/>
  <c r="Q19" i="10"/>
  <c r="I16" i="10"/>
  <c r="U14" i="10"/>
  <c r="U23" i="10"/>
  <c r="N10" i="10"/>
  <c r="T11" i="10"/>
  <c r="I13" i="10"/>
  <c r="S18" i="10"/>
  <c r="N20" i="10"/>
  <c r="I22" i="10"/>
  <c r="S27" i="10"/>
  <c r="Z15" i="10"/>
  <c r="V26" i="10"/>
  <c r="N11" i="10"/>
  <c r="G20" i="10"/>
  <c r="AC14" i="10"/>
  <c r="X16" i="10"/>
  <c r="J22" i="10"/>
  <c r="AC23" i="10"/>
  <c r="X25" i="10"/>
  <c r="Z11" i="10"/>
  <c r="G17" i="10"/>
  <c r="Z18" i="10"/>
  <c r="U20" i="10"/>
  <c r="G26" i="10"/>
  <c r="Z27" i="10"/>
  <c r="Q22" i="10"/>
  <c r="L24" i="10"/>
  <c r="R31" i="10"/>
  <c r="H12" i="10"/>
  <c r="S15" i="10"/>
  <c r="I19" i="10"/>
  <c r="S24" i="10"/>
  <c r="N26" i="10"/>
  <c r="I28" i="10"/>
  <c r="AC31" i="10"/>
  <c r="X10" i="10"/>
  <c r="X13" i="10"/>
  <c r="J19" i="10"/>
  <c r="AC20" i="10"/>
  <c r="X22" i="10"/>
  <c r="J28" i="10"/>
  <c r="O32" i="10"/>
  <c r="Q13" i="10"/>
  <c r="Z10" i="10"/>
  <c r="G23" i="10"/>
  <c r="T12" i="10"/>
  <c r="N23" i="10"/>
  <c r="R11" i="10"/>
  <c r="L12" i="10"/>
  <c r="N13" i="10"/>
  <c r="U16" i="10"/>
  <c r="V13" i="10"/>
  <c r="J15" i="10"/>
  <c r="V16" i="10"/>
  <c r="S10" i="10"/>
  <c r="G11" i="10"/>
  <c r="S11" i="10"/>
  <c r="G12" i="10"/>
  <c r="S12" i="10"/>
  <c r="H13" i="10"/>
  <c r="M14" i="10"/>
  <c r="AA14" i="10"/>
  <c r="H16" i="10"/>
  <c r="M17" i="10"/>
  <c r="T17" i="10"/>
  <c r="P13" i="10"/>
  <c r="W13" i="10"/>
  <c r="AD13" i="10"/>
  <c r="AB14" i="10"/>
  <c r="K15" i="10"/>
  <c r="R15" i="10"/>
  <c r="P16" i="10"/>
  <c r="W16" i="10"/>
  <c r="AD16" i="10"/>
  <c r="AB17" i="10"/>
  <c r="K18" i="10"/>
  <c r="R18" i="10"/>
  <c r="W19" i="10"/>
  <c r="AD19" i="10"/>
  <c r="AB20" i="10"/>
  <c r="K21" i="10"/>
  <c r="P22" i="10"/>
  <c r="W22" i="10"/>
  <c r="AD22" i="10"/>
  <c r="AB23" i="10"/>
  <c r="K24" i="10"/>
  <c r="R24" i="10"/>
  <c r="P25" i="10"/>
  <c r="W25" i="10"/>
  <c r="AD25" i="10"/>
  <c r="AB26" i="10"/>
  <c r="K27" i="10"/>
  <c r="R27" i="10"/>
  <c r="P28" i="10"/>
  <c r="W28" i="10"/>
  <c r="AD28" i="10"/>
  <c r="AB29" i="10"/>
  <c r="K30" i="10"/>
  <c r="U30" i="10"/>
  <c r="X32" i="10"/>
  <c r="K33" i="10"/>
  <c r="U33" i="10"/>
  <c r="AC29" i="10"/>
  <c r="L33" i="10"/>
  <c r="U10" i="10"/>
  <c r="U11" i="10"/>
  <c r="O12" i="10"/>
  <c r="H14" i="10"/>
  <c r="T15" i="10"/>
  <c r="Y16" i="10"/>
  <c r="O17" i="10"/>
  <c r="T18" i="10"/>
  <c r="AA18" i="10"/>
  <c r="H20" i="10"/>
  <c r="O20" i="10"/>
  <c r="M21" i="10"/>
  <c r="T21" i="10"/>
  <c r="AA21" i="10"/>
  <c r="Y22" i="10"/>
  <c r="H23" i="10"/>
  <c r="O23" i="10"/>
  <c r="M24" i="10"/>
  <c r="T24" i="10"/>
  <c r="AA24" i="10"/>
  <c r="Y25" i="10"/>
  <c r="H26" i="10"/>
  <c r="O26" i="10"/>
  <c r="M27" i="10"/>
  <c r="T27" i="10"/>
  <c r="AA27" i="10"/>
  <c r="H29" i="10"/>
  <c r="O29" i="10"/>
  <c r="AD31" i="10"/>
  <c r="Q32" i="10"/>
  <c r="AA32" i="10"/>
  <c r="V29" i="10"/>
  <c r="I10" i="10"/>
  <c r="O11" i="10"/>
  <c r="AA12" i="10"/>
  <c r="O14" i="10"/>
  <c r="AA15" i="10"/>
  <c r="H17" i="10"/>
  <c r="M18" i="10"/>
  <c r="Y19" i="10"/>
  <c r="AB12" i="10"/>
  <c r="K13" i="10"/>
  <c r="R13" i="10"/>
  <c r="P14" i="10"/>
  <c r="W14" i="10"/>
  <c r="AD14" i="10"/>
  <c r="AB15" i="10"/>
  <c r="K16" i="10"/>
  <c r="R16" i="10"/>
  <c r="P17" i="10"/>
  <c r="W17" i="10"/>
  <c r="AD17" i="10"/>
  <c r="AB18" i="10"/>
  <c r="K19" i="10"/>
  <c r="R19" i="10"/>
  <c r="P20" i="10"/>
  <c r="W20" i="10"/>
  <c r="AD20" i="10"/>
  <c r="AB21" i="10"/>
  <c r="K22" i="10"/>
  <c r="R22" i="10"/>
  <c r="P23" i="10"/>
  <c r="W23" i="10"/>
  <c r="AD23" i="10"/>
  <c r="AB24" i="10"/>
  <c r="K25" i="10"/>
  <c r="R25" i="10"/>
  <c r="P26" i="10"/>
  <c r="AD26" i="10"/>
  <c r="AB27" i="10"/>
  <c r="K28" i="10"/>
  <c r="R28" i="10"/>
  <c r="P29" i="10"/>
  <c r="W29" i="10"/>
  <c r="AD29" i="10"/>
  <c r="X30" i="10"/>
  <c r="K31" i="10"/>
  <c r="U31" i="10"/>
  <c r="X33" i="10"/>
  <c r="L30" i="10"/>
  <c r="W33" i="10"/>
  <c r="AA10" i="10"/>
  <c r="AA11" i="10"/>
  <c r="U12" i="10"/>
  <c r="M15" i="10"/>
  <c r="P10" i="10"/>
  <c r="AB10" i="10"/>
  <c r="P11" i="10"/>
  <c r="AB11" i="10"/>
  <c r="V12" i="10"/>
  <c r="S13" i="10"/>
  <c r="I14" i="10"/>
  <c r="N15" i="10"/>
  <c r="S16" i="10"/>
  <c r="I17" i="10"/>
  <c r="N18" i="10"/>
  <c r="U18" i="10"/>
  <c r="S19" i="10"/>
  <c r="Z19" i="10"/>
  <c r="I20" i="10"/>
  <c r="G21" i="10"/>
  <c r="N21" i="10"/>
  <c r="U21" i="10"/>
  <c r="Z22" i="10"/>
  <c r="I23" i="10"/>
  <c r="G24" i="10"/>
  <c r="N24" i="10"/>
  <c r="S25" i="10"/>
  <c r="Z25" i="10"/>
  <c r="I26" i="10"/>
  <c r="G27" i="10"/>
  <c r="N27" i="10"/>
  <c r="U27" i="10"/>
  <c r="S28" i="10"/>
  <c r="Z28" i="10"/>
  <c r="I29" i="10"/>
  <c r="G30" i="10"/>
  <c r="O30" i="10"/>
  <c r="R32" i="10"/>
  <c r="O33" i="10"/>
  <c r="Q28" i="10"/>
  <c r="I31" i="10"/>
  <c r="O10" i="10"/>
  <c r="I11" i="10"/>
  <c r="Y13" i="10"/>
  <c r="J10" i="10"/>
  <c r="V10" i="10"/>
  <c r="J11" i="10"/>
  <c r="V11" i="10"/>
  <c r="J12" i="10"/>
  <c r="P12" i="10"/>
  <c r="Z13" i="10"/>
  <c r="G15" i="10"/>
  <c r="U15" i="10"/>
  <c r="Z16" i="10"/>
  <c r="G18" i="10"/>
  <c r="AC12" i="10"/>
  <c r="L13" i="10"/>
  <c r="J14" i="10"/>
  <c r="Q14" i="10"/>
  <c r="X14" i="10"/>
  <c r="V15" i="10"/>
  <c r="AC15" i="10"/>
  <c r="L16" i="10"/>
  <c r="J17" i="10"/>
  <c r="Q17" i="10"/>
  <c r="X17" i="10"/>
  <c r="V18" i="10"/>
  <c r="AC18" i="10"/>
  <c r="L19" i="10"/>
  <c r="J20" i="10"/>
  <c r="X20" i="10"/>
  <c r="V21" i="10"/>
  <c r="AC21" i="10"/>
  <c r="L22" i="10"/>
  <c r="J23" i="10"/>
  <c r="Q23" i="10"/>
  <c r="X23" i="10"/>
  <c r="V24" i="10"/>
  <c r="AC24" i="10"/>
  <c r="L25" i="10"/>
  <c r="J26" i="10"/>
  <c r="Q26" i="10"/>
  <c r="X26" i="10"/>
  <c r="V27" i="10"/>
  <c r="AC27" i="10"/>
  <c r="L28" i="10"/>
  <c r="J29" i="10"/>
  <c r="Q29" i="10"/>
  <c r="X29" i="10"/>
  <c r="L31" i="10"/>
  <c r="W31" i="10"/>
  <c r="I32" i="10"/>
  <c r="X28" i="10"/>
  <c r="W30" i="10"/>
  <c r="Q10" i="10"/>
  <c r="AC10" i="10"/>
  <c r="Q11" i="10"/>
  <c r="AC11" i="10"/>
  <c r="Q12" i="10"/>
  <c r="M13" i="10"/>
  <c r="AA13" i="10"/>
  <c r="H15" i="10"/>
  <c r="AA16" i="10"/>
  <c r="H18" i="10"/>
  <c r="M19" i="10"/>
  <c r="AA19" i="10"/>
  <c r="H21" i="10"/>
  <c r="M22" i="10"/>
  <c r="T22" i="10"/>
  <c r="AA22" i="10"/>
  <c r="H24" i="10"/>
  <c r="O24" i="10"/>
  <c r="M25" i="10"/>
  <c r="T25" i="10"/>
  <c r="AA25" i="10"/>
  <c r="Y26" i="10"/>
  <c r="H27" i="10"/>
  <c r="O27" i="10"/>
  <c r="M28" i="10"/>
  <c r="T28" i="10"/>
  <c r="AA28" i="10"/>
  <c r="Y29" i="10"/>
  <c r="H30" i="10"/>
  <c r="Q30" i="10"/>
  <c r="AD32" i="10"/>
  <c r="Q33" i="10"/>
  <c r="AA33" i="10"/>
  <c r="K10" i="10"/>
  <c r="W10" i="10"/>
  <c r="K11" i="10"/>
  <c r="W11" i="10"/>
  <c r="K12" i="10"/>
  <c r="W12" i="10"/>
  <c r="T13" i="10"/>
  <c r="Y14" i="10"/>
  <c r="O15" i="10"/>
  <c r="T16" i="10"/>
  <c r="Y17" i="10"/>
  <c r="T19" i="10"/>
  <c r="Y20" i="10"/>
  <c r="O21" i="10"/>
  <c r="Y23" i="10"/>
  <c r="AD12" i="10"/>
  <c r="AB13" i="10"/>
  <c r="R14" i="10"/>
  <c r="P15" i="10"/>
  <c r="W15" i="10"/>
  <c r="AD15" i="10"/>
  <c r="AB16" i="10"/>
  <c r="K17" i="10"/>
  <c r="R17" i="10"/>
  <c r="P18" i="10"/>
  <c r="W18" i="10"/>
  <c r="AD18" i="10"/>
  <c r="AB19" i="10"/>
  <c r="K20" i="10"/>
  <c r="R20" i="10"/>
  <c r="P21" i="10"/>
  <c r="W21" i="10"/>
  <c r="AD21" i="10"/>
  <c r="AB22" i="10"/>
  <c r="K23" i="10"/>
  <c r="R23" i="10"/>
  <c r="P24" i="10"/>
  <c r="W24" i="10"/>
  <c r="AD24" i="10"/>
  <c r="AB25" i="10"/>
  <c r="K26" i="10"/>
  <c r="R26" i="10"/>
  <c r="P27" i="10"/>
  <c r="W27" i="10"/>
  <c r="AD27" i="10"/>
  <c r="AB28" i="10"/>
  <c r="K29" i="10"/>
  <c r="R29" i="10"/>
  <c r="X31" i="10"/>
  <c r="K32" i="10"/>
  <c r="U32" i="10"/>
  <c r="AD10" i="10"/>
  <c r="AD11" i="10"/>
  <c r="G13" i="10"/>
  <c r="Z14" i="10"/>
  <c r="N16" i="10"/>
  <c r="S17" i="10"/>
  <c r="Z17" i="10"/>
  <c r="I18" i="10"/>
  <c r="G19" i="10"/>
  <c r="N19" i="10"/>
  <c r="U19" i="10"/>
  <c r="S20" i="10"/>
  <c r="Z20" i="10"/>
  <c r="I21" i="10"/>
  <c r="G22" i="10"/>
  <c r="N22" i="10"/>
  <c r="U22" i="10"/>
  <c r="S23" i="10"/>
  <c r="Z23" i="10"/>
  <c r="I24" i="10"/>
  <c r="G25" i="10"/>
  <c r="N25" i="10"/>
  <c r="U25" i="10"/>
  <c r="S26" i="10"/>
  <c r="Z26" i="10"/>
  <c r="I27" i="10"/>
  <c r="G28" i="10"/>
  <c r="N28" i="10"/>
  <c r="U28" i="10"/>
  <c r="S29" i="10"/>
  <c r="I30" i="10"/>
  <c r="R30" i="10"/>
  <c r="AC30" i="10"/>
  <c r="O31" i="10"/>
  <c r="R33" i="10"/>
  <c r="AC33" i="10"/>
  <c r="L11" i="10"/>
  <c r="X12" i="10"/>
  <c r="S14" i="10"/>
  <c r="G16" i="10"/>
  <c r="AC13" i="10"/>
  <c r="Q15" i="10"/>
  <c r="AC16" i="10"/>
  <c r="L17" i="10"/>
  <c r="J18" i="10"/>
  <c r="Q18" i="10"/>
  <c r="X18" i="10"/>
  <c r="V19" i="10"/>
  <c r="AC19" i="10"/>
  <c r="L20" i="10"/>
  <c r="J21" i="10"/>
  <c r="Q21" i="10"/>
  <c r="X21" i="10"/>
  <c r="V22" i="10"/>
  <c r="AC22" i="10"/>
  <c r="L23" i="10"/>
  <c r="J24" i="10"/>
  <c r="Q24" i="10"/>
  <c r="X24" i="10"/>
  <c r="AC25" i="10"/>
  <c r="L26" i="10"/>
  <c r="J27" i="10"/>
  <c r="Q27" i="10"/>
  <c r="V28" i="10"/>
  <c r="AC28" i="10"/>
  <c r="L29" i="10"/>
  <c r="J30" i="10"/>
  <c r="L32" i="10"/>
  <c r="W32" i="10"/>
  <c r="I33" i="10"/>
  <c r="X11" i="10"/>
  <c r="R12" i="10"/>
  <c r="U13" i="10"/>
  <c r="I15" i="10"/>
  <c r="L14" i="10"/>
  <c r="X15" i="10"/>
  <c r="M10" i="10"/>
  <c r="Y10" i="10"/>
  <c r="M11" i="10"/>
  <c r="Y11" i="10"/>
  <c r="M12" i="10"/>
  <c r="Y12" i="10"/>
  <c r="O13" i="10"/>
  <c r="T14" i="10"/>
  <c r="Y15" i="10"/>
  <c r="O16" i="10"/>
  <c r="AA17" i="10"/>
  <c r="Y18" i="10"/>
  <c r="H19" i="10"/>
  <c r="O19" i="10"/>
  <c r="M20" i="10"/>
  <c r="T20" i="10"/>
  <c r="AA20" i="10"/>
  <c r="Y21" i="10"/>
  <c r="H22" i="10"/>
  <c r="O22" i="10"/>
  <c r="M23" i="10"/>
  <c r="AA23" i="10"/>
  <c r="Y24" i="10"/>
  <c r="H25" i="10"/>
  <c r="O25" i="10"/>
  <c r="M26" i="10"/>
  <c r="T26" i="10"/>
  <c r="AA26" i="10"/>
  <c r="Y27" i="10"/>
  <c r="H28" i="10"/>
  <c r="O28" i="10"/>
  <c r="M29" i="10"/>
  <c r="T29" i="10"/>
  <c r="AA29" i="10"/>
  <c r="AD30" i="10"/>
  <c r="Q31" i="10"/>
  <c r="AA31" i="10"/>
  <c r="M30" i="10"/>
  <c r="S30" i="10"/>
  <c r="Y30" i="10"/>
  <c r="G31" i="10"/>
  <c r="M31" i="10"/>
  <c r="S31" i="10"/>
  <c r="Y31" i="10"/>
  <c r="G32" i="10"/>
  <c r="M32" i="10"/>
  <c r="S32" i="10"/>
  <c r="Y32" i="10"/>
  <c r="G33" i="10"/>
  <c r="M33" i="10"/>
  <c r="S33" i="10"/>
  <c r="Y33" i="10"/>
  <c r="N30" i="10"/>
  <c r="T30" i="10"/>
  <c r="Z30" i="10"/>
  <c r="H31" i="10"/>
  <c r="N31" i="10"/>
  <c r="T31" i="10"/>
  <c r="Z31" i="10"/>
  <c r="H32" i="10"/>
  <c r="N32" i="10"/>
  <c r="T32" i="10"/>
  <c r="Z32" i="10"/>
  <c r="H33" i="10"/>
  <c r="N33" i="10"/>
  <c r="T33" i="10"/>
  <c r="Z33" i="10"/>
  <c r="P30" i="10"/>
  <c r="V30" i="10"/>
  <c r="AB30" i="10"/>
  <c r="J31" i="10"/>
  <c r="P31" i="10"/>
  <c r="V31" i="10"/>
  <c r="J32" i="10"/>
  <c r="P32" i="10"/>
  <c r="V32" i="10"/>
  <c r="AB32" i="10"/>
  <c r="J33" i="10"/>
  <c r="P33" i="10"/>
  <c r="V33" i="10"/>
  <c r="AB33" i="10"/>
  <c r="C40" i="10"/>
  <c r="C39" i="10"/>
  <c r="C38" i="10"/>
  <c r="E59" i="1"/>
  <c r="E60" i="1"/>
  <c r="E61" i="1"/>
  <c r="E62" i="1"/>
  <c r="E63" i="1"/>
  <c r="E64" i="1"/>
  <c r="E65" i="1"/>
  <c r="E66" i="1"/>
  <c r="E67" i="1"/>
  <c r="E68" i="1"/>
  <c r="E58" i="1"/>
  <c r="C18" i="1"/>
  <c r="C23" i="1"/>
  <c r="D11" i="1"/>
  <c r="B11" i="1" s="1"/>
  <c r="D12" i="1"/>
  <c r="B12" i="1" s="1"/>
  <c r="D13" i="1"/>
  <c r="C13" i="1" s="1"/>
  <c r="D14" i="1"/>
  <c r="B14" i="1" s="1"/>
  <c r="D15" i="1"/>
  <c r="B15" i="1" s="1"/>
  <c r="D16" i="1"/>
  <c r="B16" i="1" s="1"/>
  <c r="D17" i="1"/>
  <c r="B17" i="1" s="1"/>
  <c r="D18" i="1"/>
  <c r="B18" i="1" s="1"/>
  <c r="D19" i="1"/>
  <c r="C19" i="1" s="1"/>
  <c r="D20" i="1"/>
  <c r="B20" i="1" s="1"/>
  <c r="D21" i="1"/>
  <c r="R21" i="1" s="1"/>
  <c r="D22" i="1"/>
  <c r="C22" i="1" s="1"/>
  <c r="D23" i="1"/>
  <c r="B23" i="1" s="1"/>
  <c r="D24" i="1"/>
  <c r="B24" i="1" s="1"/>
  <c r="D25" i="1"/>
  <c r="C25" i="1" s="1"/>
  <c r="D26" i="1"/>
  <c r="W26" i="1" s="1"/>
  <c r="D27" i="1"/>
  <c r="B27" i="1" s="1"/>
  <c r="D28" i="1"/>
  <c r="C28" i="1" s="1"/>
  <c r="D29" i="1"/>
  <c r="B29" i="1" s="1"/>
  <c r="D30" i="1"/>
  <c r="B30" i="1" s="1"/>
  <c r="D31" i="1"/>
  <c r="C31" i="1" s="1"/>
  <c r="D32" i="1"/>
  <c r="AC32" i="1" s="1"/>
  <c r="D33" i="1"/>
  <c r="AD33" i="1" s="1"/>
  <c r="D10" i="1"/>
  <c r="B10" i="1" s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AD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AD29" i="1"/>
  <c r="AC29" i="1"/>
  <c r="AB29" i="1"/>
  <c r="AA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D26" i="1"/>
  <c r="AC26" i="1"/>
  <c r="AB26" i="1"/>
  <c r="AA26" i="1"/>
  <c r="Z26" i="1"/>
  <c r="Y26" i="1"/>
  <c r="X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D21" i="1"/>
  <c r="AC21" i="1"/>
  <c r="AB21" i="1"/>
  <c r="AA21" i="1"/>
  <c r="Z21" i="1"/>
  <c r="Y21" i="1"/>
  <c r="X21" i="1"/>
  <c r="W21" i="1"/>
  <c r="V21" i="1"/>
  <c r="U21" i="1"/>
  <c r="T21" i="1"/>
  <c r="S21" i="1"/>
  <c r="Q21" i="1"/>
  <c r="P21" i="1"/>
  <c r="O21" i="1"/>
  <c r="N21" i="1"/>
  <c r="M21" i="1"/>
  <c r="L21" i="1"/>
  <c r="K21" i="1"/>
  <c r="J21" i="1"/>
  <c r="I21" i="1"/>
  <c r="H21" i="1"/>
  <c r="G21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J14" i="1"/>
  <c r="I14" i="1"/>
  <c r="H14" i="1"/>
  <c r="G14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B6" i="11"/>
  <c r="A18" i="7"/>
  <c r="B18" i="7"/>
  <c r="A19" i="7"/>
  <c r="B19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B3" i="7"/>
  <c r="A3" i="7"/>
  <c r="D20" i="10" a="1"/>
  <c r="D29" i="10" a="1"/>
  <c r="D17" i="10" a="1"/>
  <c r="D15" i="10" a="1"/>
  <c r="D30" i="10" a="1"/>
  <c r="D28" i="10" a="1"/>
  <c r="D32" i="10" a="1"/>
  <c r="D13" i="10" a="1"/>
  <c r="D22" i="10" a="1"/>
  <c r="D25" i="10" a="1"/>
  <c r="D10" i="10" a="1"/>
  <c r="D21" i="10" a="1"/>
  <c r="D19" i="10" a="1"/>
  <c r="D23" i="10" a="1"/>
  <c r="D27" i="10" a="1"/>
  <c r="D18" i="10" a="1"/>
  <c r="D16" i="10" a="1"/>
  <c r="D31" i="10" a="1"/>
  <c r="D26" i="10" a="1"/>
  <c r="D33" i="10" a="1"/>
  <c r="D24" i="10" a="1"/>
  <c r="D14" i="10" a="1"/>
  <c r="E69" i="10" a="1"/>
  <c r="D12" i="10" a="1"/>
  <c r="D11" i="10" a="1"/>
  <c r="C41" i="10" l="1"/>
  <c r="D39" i="10" s="1"/>
  <c r="D38" i="10"/>
  <c r="D48" i="1"/>
  <c r="D41" i="1"/>
  <c r="D47" i="1"/>
  <c r="D52" i="1"/>
  <c r="E69" i="10"/>
  <c r="B22" i="1"/>
  <c r="B25" i="1"/>
  <c r="C24" i="1"/>
  <c r="C12" i="1"/>
  <c r="C10" i="1"/>
  <c r="B32" i="1"/>
  <c r="B31" i="1"/>
  <c r="C30" i="1"/>
  <c r="B28" i="1"/>
  <c r="E69" i="1"/>
  <c r="K14" i="1"/>
  <c r="B19" i="1"/>
  <c r="B13" i="1"/>
  <c r="Z29" i="1"/>
  <c r="C29" i="1"/>
  <c r="C17" i="1"/>
  <c r="C11" i="1"/>
  <c r="C16" i="1"/>
  <c r="C33" i="1"/>
  <c r="C27" i="1"/>
  <c r="C21" i="1"/>
  <c r="C15" i="1"/>
  <c r="B33" i="1"/>
  <c r="B21" i="1"/>
  <c r="C32" i="1"/>
  <c r="C26" i="1"/>
  <c r="C20" i="1"/>
  <c r="C14" i="1"/>
  <c r="B26" i="1"/>
  <c r="D22" i="10"/>
  <c r="D33" i="10"/>
  <c r="D27" i="10"/>
  <c r="D21" i="10"/>
  <c r="D15" i="10"/>
  <c r="D16" i="10"/>
  <c r="D28" i="10"/>
  <c r="D32" i="10"/>
  <c r="D26" i="10"/>
  <c r="D20" i="10"/>
  <c r="D14" i="10"/>
  <c r="D25" i="10"/>
  <c r="D19" i="10"/>
  <c r="D31" i="10"/>
  <c r="D13" i="10"/>
  <c r="D30" i="10"/>
  <c r="D24" i="10"/>
  <c r="D18" i="10"/>
  <c r="D12" i="10"/>
  <c r="D29" i="10"/>
  <c r="D23" i="10"/>
  <c r="D17" i="10"/>
  <c r="D11" i="10"/>
  <c r="D10" i="10"/>
  <c r="C14" i="10" a="1"/>
  <c r="B32" i="10" a="1"/>
  <c r="P19" i="10" a="1"/>
  <c r="C33" i="10" a="1"/>
  <c r="O18" i="10" a="1"/>
  <c r="J13" i="10" a="1"/>
  <c r="N17" i="10" a="1"/>
  <c r="X27" i="10" a="1"/>
  <c r="B12" i="10" a="1"/>
  <c r="B17" i="10" a="1"/>
  <c r="C19" i="10" a="1"/>
  <c r="B24" i="10" a="1"/>
  <c r="Q20" i="10" a="1"/>
  <c r="C12" i="10" a="1"/>
  <c r="B26" i="10" a="1"/>
  <c r="H11" i="10" a="1"/>
  <c r="C28" i="10" a="1"/>
  <c r="C25" i="10" a="1"/>
  <c r="T23" i="10" a="1"/>
  <c r="C18" i="10" a="1"/>
  <c r="W26" i="10" a="1"/>
  <c r="C22" i="10" a="1"/>
  <c r="C31" i="10" a="1"/>
  <c r="C15" i="10" a="1"/>
  <c r="C11" i="10" a="1"/>
  <c r="B20" i="10" a="1"/>
  <c r="AA30" i="10" a="1"/>
  <c r="B19" i="10" a="1"/>
  <c r="C29" i="10" a="1"/>
  <c r="B16" i="10" a="1"/>
  <c r="C23" i="10" a="1"/>
  <c r="C16" i="10" a="1"/>
  <c r="R21" i="10" a="1"/>
  <c r="B29" i="10" a="1"/>
  <c r="C17" i="10" a="1"/>
  <c r="Z29" i="10" a="1"/>
  <c r="C24" i="10" a="1"/>
  <c r="S22" i="10" a="1"/>
  <c r="B13" i="10" a="1"/>
  <c r="V25" i="10" a="1"/>
  <c r="C13" i="10" a="1"/>
  <c r="AB31" i="10" a="1"/>
  <c r="B30" i="10" a="1"/>
  <c r="Y28" i="10" a="1"/>
  <c r="L15" i="10" a="1"/>
  <c r="AC32" i="10" a="1"/>
  <c r="C21" i="10" a="1"/>
  <c r="B31" i="10" a="1"/>
  <c r="B23" i="10" a="1"/>
  <c r="I12" i="10" a="1"/>
  <c r="B15" i="10" a="1"/>
  <c r="C30" i="10" a="1"/>
  <c r="B25" i="10" a="1"/>
  <c r="C10" i="10" a="1"/>
  <c r="B11" i="10" a="1"/>
  <c r="B22" i="10" a="1"/>
  <c r="AD33" i="10" a="1"/>
  <c r="C32" i="10" a="1"/>
  <c r="B27" i="10" a="1"/>
  <c r="B33" i="10" a="1"/>
  <c r="G10" i="10" a="1"/>
  <c r="B10" i="10" a="1"/>
  <c r="M16" i="10" a="1"/>
  <c r="C27" i="10" a="1"/>
  <c r="B28" i="10" a="1"/>
  <c r="C20" i="10" a="1"/>
  <c r="B14" i="10" a="1"/>
  <c r="B21" i="10" a="1"/>
  <c r="C26" i="10" a="1"/>
  <c r="B18" i="10" a="1"/>
  <c r="K14" i="10" a="1"/>
  <c r="U24" i="10" a="1"/>
  <c r="D40" i="10" l="1"/>
  <c r="T23" i="10"/>
  <c r="W26" i="10"/>
  <c r="Z29" i="10"/>
  <c r="AC32" i="10"/>
  <c r="I12" i="10"/>
  <c r="Y28" i="10"/>
  <c r="O18" i="10"/>
  <c r="M16" i="10"/>
  <c r="U24" i="10"/>
  <c r="L15" i="10"/>
  <c r="AA30" i="10"/>
  <c r="R21" i="10"/>
  <c r="J13" i="10"/>
  <c r="X27" i="10"/>
  <c r="AB31" i="10"/>
  <c r="AD33" i="10"/>
  <c r="P19" i="10"/>
  <c r="S22" i="10"/>
  <c r="V25" i="10"/>
  <c r="H11" i="10"/>
  <c r="K14" i="10"/>
  <c r="N17" i="10"/>
  <c r="Q20" i="10"/>
  <c r="G10" i="10"/>
  <c r="C14" i="10"/>
  <c r="C19" i="10"/>
  <c r="C20" i="10"/>
  <c r="C11" i="10"/>
  <c r="C33" i="10"/>
  <c r="C28" i="10"/>
  <c r="C26" i="10"/>
  <c r="C17" i="10"/>
  <c r="C23" i="10"/>
  <c r="C22" i="10"/>
  <c r="C25" i="10"/>
  <c r="C15" i="10"/>
  <c r="C18" i="10"/>
  <c r="C21" i="10"/>
  <c r="C24" i="10"/>
  <c r="C32" i="10"/>
  <c r="C29" i="10"/>
  <c r="C12" i="10"/>
  <c r="C27" i="10"/>
  <c r="C30" i="10"/>
  <c r="C13" i="10"/>
  <c r="C16" i="10"/>
  <c r="C31" i="10"/>
  <c r="C10" i="10"/>
  <c r="B33" i="10"/>
  <c r="B16" i="10"/>
  <c r="B31" i="10"/>
  <c r="B28" i="10"/>
  <c r="B14" i="10"/>
  <c r="B19" i="10"/>
  <c r="B20" i="10"/>
  <c r="B11" i="10"/>
  <c r="B17" i="10"/>
  <c r="B26" i="10"/>
  <c r="B32" i="10"/>
  <c r="B23" i="10"/>
  <c r="B22" i="10"/>
  <c r="B29" i="10"/>
  <c r="B25" i="10"/>
  <c r="B12" i="10"/>
  <c r="B15" i="10"/>
  <c r="B18" i="10"/>
  <c r="B21" i="10"/>
  <c r="B24" i="10"/>
  <c r="B30" i="10"/>
  <c r="B27" i="10"/>
  <c r="B13" i="10"/>
  <c r="B10" i="10"/>
  <c r="E70" i="1"/>
  <c r="F61" i="1" s="1"/>
  <c r="F69" i="1" l="1"/>
  <c r="F62" i="1"/>
  <c r="F68" i="1"/>
  <c r="F59" i="1"/>
  <c r="F65" i="1"/>
  <c r="F60" i="1"/>
  <c r="F64" i="1"/>
  <c r="F67" i="1"/>
  <c r="F66" i="1"/>
  <c r="F58" i="1"/>
  <c r="F63" i="1"/>
  <c r="E70" i="10" l="1"/>
  <c r="F65" i="10" s="1"/>
  <c r="F69" i="10" l="1"/>
  <c r="F67" i="10"/>
  <c r="F68" i="10"/>
  <c r="F66" i="10"/>
  <c r="F60" i="10"/>
  <c r="F63" i="10"/>
  <c r="F59" i="10"/>
  <c r="F61" i="10"/>
  <c r="F62" i="10"/>
  <c r="F64" i="10"/>
  <c r="F58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<sst xmlns="http://schemas.openxmlformats.org/spreadsheetml/2006/main" count="133" uniqueCount="59">
  <si>
    <t>Sector</t>
  </si>
  <si>
    <t>Origins/Productions</t>
  </si>
  <si>
    <t>p</t>
  </si>
  <si>
    <t>m</t>
  </si>
  <si>
    <t>val</t>
  </si>
  <si>
    <t>Dests/Attractions</t>
  </si>
  <si>
    <t>Sector Trip Ends</t>
  </si>
  <si>
    <t>24 Hour Demand Summaries</t>
  </si>
  <si>
    <t>purpose</t>
  </si>
  <si>
    <t>All</t>
  </si>
  <si>
    <t>Purpose</t>
  </si>
  <si>
    <t>Segment Totals</t>
  </si>
  <si>
    <t>% split</t>
  </si>
  <si>
    <t>yes</t>
  </si>
  <si>
    <t>Intra-zonal totals</t>
  </si>
  <si>
    <t>user class</t>
  </si>
  <si>
    <t>purpose_segment</t>
  </si>
  <si>
    <t>user_class</t>
  </si>
  <si>
    <t>commute</t>
  </si>
  <si>
    <t>business</t>
  </si>
  <si>
    <t>other</t>
  </si>
  <si>
    <t>ca</t>
  </si>
  <si>
    <t>cbo range</t>
  </si>
  <si>
    <t>refs!A3</t>
  </si>
  <si>
    <t>refs!A4:A5</t>
  </si>
  <si>
    <t>refs!A6:A19</t>
  </si>
  <si>
    <t>Exclude Intra-zonals?</t>
  </si>
  <si>
    <t>Trip Length Distribution</t>
  </si>
  <si>
    <t>Lower (km)</t>
  </si>
  <si>
    <t>Upper (km)</t>
  </si>
  <si>
    <t>Distribution %</t>
  </si>
  <si>
    <t>Distance Band</t>
  </si>
  <si>
    <t>Band (miles)</t>
  </si>
  <si>
    <t>[0, 1)</t>
  </si>
  <si>
    <t>[1, 2)</t>
  </si>
  <si>
    <t>[2, 3)</t>
  </si>
  <si>
    <t>[3, 5)</t>
  </si>
  <si>
    <t>[5, 10)</t>
  </si>
  <si>
    <t>[10, 15)</t>
  </si>
  <si>
    <t>[15, 25)</t>
  </si>
  <si>
    <t>[25, 35)</t>
  </si>
  <si>
    <t>[35, 50)</t>
  </si>
  <si>
    <t>[50, 100)</t>
  </si>
  <si>
    <t>[100, 200)</t>
  </si>
  <si>
    <t>200+</t>
  </si>
  <si>
    <t>Distribution</t>
  </si>
  <si>
    <t>Total</t>
  </si>
  <si>
    <t>distribution</t>
  </si>
  <si>
    <t>24 Hour Demand Summaries - Commute, Business, Other Trip Totals</t>
  </si>
  <si>
    <t>productions</t>
  </si>
  <si>
    <t>attractions</t>
  </si>
  <si>
    <t>tp</t>
  </si>
  <si>
    <t>lower</t>
  </si>
  <si>
    <t>upper</t>
  </si>
  <si>
    <t>distribution_pct</t>
  </si>
  <si>
    <t>CA</t>
  </si>
  <si>
    <t>Time Period</t>
  </si>
  <si>
    <t>CA list</t>
  </si>
  <si>
    <t>TP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</si>
</sst>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A0101"/>
      <name val="Arial"/>
      <family val="2"/>
    </font>
    <font>
      <sz val="12"/>
      <color rgb="FF0A0101"/>
      <name val="Segoe U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right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12" xfId="0" applyFont="1" applyBorder="1"/>
    <xf numFmtId="0" fontId="0" fillId="0" borderId="13" xfId="0" applyBorder="1"/>
    <xf numFmtId="0" fontId="1" fillId="0" borderId="11" xfId="0" applyFont="1" applyBorder="1" applyAlignment="1">
      <alignment horizontal="center" vertical="top"/>
    </xf>
    <xf numFmtId="0" fontId="2" fillId="0" borderId="11" xfId="0" applyFont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9" fontId="0" fillId="0" borderId="2" xfId="1" applyFont="1" applyBorder="1"/>
    <xf numFmtId="9" fontId="0" fillId="0" borderId="12" xfId="1" applyFon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165" fontId="0" fillId="0" borderId="5" xfId="2" applyNumberFormat="1" applyFont="1" applyBorder="1"/>
    <xf numFmtId="165" fontId="0" fillId="0" borderId="6" xfId="2" applyNumberFormat="1" applyFont="1" applyBorder="1"/>
    <xf numFmtId="165" fontId="0" fillId="0" borderId="7" xfId="2" applyNumberFormat="1" applyFont="1" applyBorder="1"/>
    <xf numFmtId="165" fontId="2" fillId="0" borderId="1" xfId="2" applyNumberFormat="1" applyFont="1" applyBorder="1"/>
    <xf numFmtId="164" fontId="3" fillId="0" borderId="6" xfId="1" applyNumberFormat="1" applyBorder="1"/>
    <xf numFmtId="164" fontId="3" fillId="0" borderId="7" xfId="1" applyNumberFormat="1" applyBorder="1"/>
    <xf numFmtId="0" fontId="0" fillId="5" borderId="13" xfId="0" applyFill="1" applyBorder="1"/>
    <xf numFmtId="2" fontId="0" fillId="5" borderId="6" xfId="0" applyNumberFormat="1" applyFill="1" applyBorder="1"/>
    <xf numFmtId="2" fontId="0" fillId="5" borderId="0" xfId="0" applyNumberFormat="1" applyFill="1" applyBorder="1"/>
    <xf numFmtId="0" fontId="0" fillId="5" borderId="6" xfId="0" applyFill="1" applyBorder="1"/>
    <xf numFmtId="165" fontId="6" fillId="5" borderId="0" xfId="2" applyNumberFormat="1" applyFont="1" applyFill="1" applyBorder="1"/>
    <xf numFmtId="0" fontId="0" fillId="5" borderId="14" xfId="0" applyFill="1" applyBorder="1"/>
    <xf numFmtId="2" fontId="0" fillId="5" borderId="7" xfId="0" applyNumberFormat="1" applyFill="1" applyBorder="1"/>
    <xf numFmtId="2" fontId="0" fillId="5" borderId="3" xfId="0" applyNumberFormat="1" applyFill="1" applyBorder="1"/>
    <xf numFmtId="0" fontId="0" fillId="5" borderId="7" xfId="0" applyFill="1" applyBorder="1"/>
    <xf numFmtId="165" fontId="6" fillId="5" borderId="3" xfId="2" applyNumberFormat="1" applyFont="1" applyFill="1" applyBorder="1"/>
    <xf numFmtId="0" fontId="0" fillId="5" borderId="11" xfId="0" applyFill="1" applyBorder="1"/>
    <xf numFmtId="0" fontId="0" fillId="5" borderId="5" xfId="0" applyFill="1" applyBorder="1"/>
    <xf numFmtId="165" fontId="0" fillId="5" borderId="5" xfId="2" applyNumberFormat="1" applyFont="1" applyFill="1" applyBorder="1"/>
    <xf numFmtId="165" fontId="0" fillId="5" borderId="6" xfId="2" applyNumberFormat="1" applyFont="1" applyFill="1" applyBorder="1"/>
    <xf numFmtId="165" fontId="0" fillId="5" borderId="7" xfId="2" applyNumberFormat="1" applyFont="1" applyFill="1" applyBorder="1"/>
    <xf numFmtId="9" fontId="0" fillId="0" borderId="7" xfId="1" applyFont="1" applyBorder="1"/>
    <xf numFmtId="165" fontId="0" fillId="3" borderId="11" xfId="2" applyNumberFormat="1" applyFont="1" applyFill="1" applyBorder="1"/>
    <xf numFmtId="165" fontId="0" fillId="3" borderId="5" xfId="2" applyNumberFormat="1" applyFont="1" applyFill="1" applyBorder="1"/>
    <xf numFmtId="165" fontId="0" fillId="3" borderId="13" xfId="2" applyNumberFormat="1" applyFont="1" applyFill="1" applyBorder="1"/>
    <xf numFmtId="165" fontId="0" fillId="3" borderId="6" xfId="2" applyNumberFormat="1" applyFont="1" applyFill="1" applyBorder="1"/>
    <xf numFmtId="165" fontId="0" fillId="0" borderId="11" xfId="2" applyNumberFormat="1" applyFont="1" applyBorder="1"/>
    <xf numFmtId="165" fontId="0" fillId="0" borderId="13" xfId="2" applyNumberFormat="1" applyFont="1" applyBorder="1"/>
    <xf numFmtId="165" fontId="0" fillId="0" borderId="14" xfId="2" applyNumberFormat="1" applyFont="1" applyBorder="1"/>
    <xf numFmtId="0" fontId="4" fillId="0" borderId="1" xfId="0" applyFont="1" applyBorder="1"/>
    <xf numFmtId="165" fontId="0" fillId="0" borderId="0" xfId="2" applyNumberFormat="1" applyFont="1" applyBorder="1"/>
    <xf numFmtId="165" fontId="5" fillId="0" borderId="6" xfId="2" applyNumberFormat="1" applyFont="1" applyBorder="1"/>
    <xf numFmtId="165" fontId="0" fillId="0" borderId="3" xfId="2" applyNumberFormat="1" applyFont="1" applyBorder="1"/>
    <xf numFmtId="165" fontId="5" fillId="0" borderId="7" xfId="2" applyNumberFormat="1" applyFont="1" applyBorder="1"/>
    <xf numFmtId="165" fontId="5" fillId="3" borderId="12" xfId="2" applyNumberFormat="1" applyFont="1" applyFill="1" applyBorder="1"/>
    <xf numFmtId="165" fontId="5" fillId="3" borderId="2" xfId="2" applyNumberFormat="1" applyFont="1" applyFill="1" applyBorder="1"/>
    <xf numFmtId="165" fontId="5" fillId="0" borderId="12" xfId="2" applyNumberFormat="1" applyFont="1" applyBorder="1"/>
    <xf numFmtId="165" fontId="5" fillId="0" borderId="2" xfId="2" applyNumberFormat="1" applyFont="1" applyBorder="1"/>
    <xf numFmtId="165" fontId="5" fillId="0" borderId="15" xfId="2" applyNumberFormat="1" applyFont="1" applyBorder="1"/>
    <xf numFmtId="165" fontId="0" fillId="3" borderId="0" xfId="2" applyNumberFormat="1" applyFont="1" applyFill="1" applyBorder="1"/>
    <xf numFmtId="165" fontId="9" fillId="3" borderId="11" xfId="2" applyNumberFormat="1" applyFont="1" applyFill="1" applyBorder="1"/>
    <xf numFmtId="165" fontId="9" fillId="3" borderId="4" xfId="2" applyNumberFormat="1" applyFont="1" applyFill="1" applyBorder="1"/>
    <xf numFmtId="165" fontId="9" fillId="4" borderId="4" xfId="2" applyNumberFormat="1" applyFont="1" applyFill="1" applyBorder="1"/>
    <xf numFmtId="165" fontId="9" fillId="4" borderId="12" xfId="2" applyNumberFormat="1" applyFont="1" applyFill="1" applyBorder="1"/>
    <xf numFmtId="165" fontId="9" fillId="3" borderId="13" xfId="2" applyNumberFormat="1" applyFont="1" applyFill="1" applyBorder="1"/>
    <xf numFmtId="165" fontId="9" fillId="3" borderId="0" xfId="2" applyNumberFormat="1" applyFont="1" applyFill="1" applyBorder="1"/>
    <xf numFmtId="165" fontId="9" fillId="4" borderId="0" xfId="2" applyNumberFormat="1" applyFont="1" applyFill="1" applyBorder="1"/>
    <xf numFmtId="165" fontId="9" fillId="4" borderId="2" xfId="2" applyNumberFormat="1" applyFont="1" applyFill="1" applyBorder="1"/>
    <xf numFmtId="165" fontId="9" fillId="4" borderId="13" xfId="2" applyNumberFormat="1" applyFont="1" applyFill="1" applyBorder="1"/>
    <xf numFmtId="165" fontId="9" fillId="0" borderId="0" xfId="2" applyNumberFormat="1" applyFont="1" applyFill="1" applyBorder="1"/>
    <xf numFmtId="165" fontId="9" fillId="0" borderId="2" xfId="2" applyNumberFormat="1" applyFont="1" applyFill="1" applyBorder="1"/>
    <xf numFmtId="165" fontId="9" fillId="4" borderId="14" xfId="2" applyNumberFormat="1" applyFont="1" applyFill="1" applyBorder="1"/>
    <xf numFmtId="165" fontId="9" fillId="4" borderId="3" xfId="2" applyNumberFormat="1" applyFont="1" applyFill="1" applyBorder="1"/>
    <xf numFmtId="165" fontId="9" fillId="0" borderId="3" xfId="2" applyNumberFormat="1" applyFont="1" applyFill="1" applyBorder="1"/>
    <xf numFmtId="165" fontId="9" fillId="0" borderId="15" xfId="2" applyNumberFormat="1" applyFont="1" applyFill="1" applyBorder="1"/>
    <xf numFmtId="165" fontId="9" fillId="4" borderId="11" xfId="2" applyNumberFormat="1" applyFont="1" applyFill="1" applyBorder="1"/>
    <xf numFmtId="165" fontId="9" fillId="0" borderId="11" xfId="2" applyNumberFormat="1" applyFont="1" applyFill="1" applyBorder="1"/>
    <xf numFmtId="165" fontId="9" fillId="0" borderId="4" xfId="2" applyNumberFormat="1" applyFont="1" applyFill="1" applyBorder="1"/>
    <xf numFmtId="165" fontId="9" fillId="0" borderId="12" xfId="2" applyNumberFormat="1" applyFont="1" applyFill="1" applyBorder="1"/>
    <xf numFmtId="165" fontId="9" fillId="0" borderId="13" xfId="2" applyNumberFormat="1" applyFont="1" applyFill="1" applyBorder="1"/>
    <xf numFmtId="165" fontId="9" fillId="0" borderId="14" xfId="2" applyNumberFormat="1" applyFont="1" applyFill="1" applyBorder="1"/>
    <xf numFmtId="165" fontId="5" fillId="3" borderId="6" xfId="2" applyNumberFormat="1" applyFont="1" applyFill="1" applyBorder="1"/>
    <xf numFmtId="165" fontId="0" fillId="0" borderId="4" xfId="2" applyNumberFormat="1" applyFont="1" applyBorder="1"/>
    <xf numFmtId="165" fontId="5" fillId="0" borderId="5" xfId="2" applyNumberFormat="1" applyFont="1" applyBorder="1"/>
    <xf numFmtId="9" fontId="0" fillId="0" borderId="15" xfId="1" applyFont="1" applyBorder="1"/>
    <xf numFmtId="0" fontId="2" fillId="0" borderId="10" xfId="0" applyFont="1" applyFill="1" applyBorder="1"/>
    <xf numFmtId="0" fontId="2" fillId="0" borderId="1" xfId="0" applyFont="1" applyFill="1" applyBorder="1"/>
    <xf numFmtId="164" fontId="3" fillId="0" borderId="2" xfId="1" applyNumberFormat="1" applyBorder="1"/>
    <xf numFmtId="164" fontId="3" fillId="0" borderId="15" xfId="1" applyNumberFormat="1" applyBorder="1"/>
    <xf numFmtId="0" fontId="0" fillId="0" borderId="10" xfId="0" applyBorder="1"/>
    <xf numFmtId="0" fontId="0" fillId="5" borderId="0" xfId="0" applyFill="1" applyBorder="1"/>
    <xf numFmtId="165" fontId="5" fillId="5" borderId="6" xfId="2" applyNumberFormat="1" applyFont="1" applyFill="1" applyBorder="1"/>
    <xf numFmtId="0" fontId="0" fillId="5" borderId="3" xfId="0" applyFill="1" applyBorder="1"/>
    <xf numFmtId="165" fontId="5" fillId="5" borderId="7" xfId="2" applyNumberFormat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lists!$B$6</c:f>
          <c:strCache>
            <c:ptCount val="1"/>
            <c:pt idx="0">
              <c:v>Sector Trip Ends - other</c:v>
            </c:pt>
          </c:strCache>
        </c:strRef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Summary_CBO!$B$9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Summary_CBO!$A$10:$A$33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Summary_CBO!$B$10:$B$33</c:f>
              <c:numCache>
                <c:formatCode>_-* #,##0_-;\-* #,##0_-;_-* "-"??_-;_-@_-</c:formatCode>
                <c:ptCount val="24"/>
                <c:pt idx="0">
                  <c:v>1441120.9997942559</c:v>
                </c:pt>
                <c:pt idx="1">
                  <c:v>794548.84801841737</c:v>
                </c:pt>
                <c:pt idx="2">
                  <c:v>1185912.6730470024</c:v>
                </c:pt>
                <c:pt idx="3">
                  <c:v>723678.1214271778</c:v>
                </c:pt>
                <c:pt idx="4">
                  <c:v>604624.26448700309</c:v>
                </c:pt>
                <c:pt idx="5">
                  <c:v>385681.76927388733</c:v>
                </c:pt>
                <c:pt idx="6">
                  <c:v>362411.39343843085</c:v>
                </c:pt>
                <c:pt idx="7">
                  <c:v>459677.12146225525</c:v>
                </c:pt>
                <c:pt idx="8">
                  <c:v>337266.15213936561</c:v>
                </c:pt>
                <c:pt idx="9">
                  <c:v>444735.33396099764</c:v>
                </c:pt>
                <c:pt idx="10">
                  <c:v>200755.90793003049</c:v>
                </c:pt>
                <c:pt idx="11">
                  <c:v>756962.85289369267</c:v>
                </c:pt>
                <c:pt idx="12">
                  <c:v>66517.067709748837</c:v>
                </c:pt>
                <c:pt idx="13">
                  <c:v>405817.9831932903</c:v>
                </c:pt>
                <c:pt idx="14">
                  <c:v>1248813.062103631</c:v>
                </c:pt>
                <c:pt idx="15">
                  <c:v>154921.18399037566</c:v>
                </c:pt>
                <c:pt idx="16">
                  <c:v>322119.16145500308</c:v>
                </c:pt>
                <c:pt idx="17">
                  <c:v>784474.54561903048</c:v>
                </c:pt>
                <c:pt idx="18">
                  <c:v>1609946.8721247362</c:v>
                </c:pt>
                <c:pt idx="19">
                  <c:v>721941.49231356755</c:v>
                </c:pt>
                <c:pt idx="20">
                  <c:v>1333758.888409107</c:v>
                </c:pt>
                <c:pt idx="21">
                  <c:v>674311.88317234581</c:v>
                </c:pt>
                <c:pt idx="22">
                  <c:v>835206.65669237683</c:v>
                </c:pt>
                <c:pt idx="23">
                  <c:v>364771.65182965435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C8-4E81-8CDE-05A9C69D5E7D}"/>
            </c:ext>
          </c:extLst>
        </c:ser>
        <c:ser>
          <c:idx val="1"/>
          <c:order val="1"/>
          <c:tx>
            <c:strRef>
              <c:f>Summary_CBO!$C$9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Summary_CBO!$A$10:$A$33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Summary_CBO!$C$10:$C$33</c:f>
              <c:numCache>
                <c:formatCode>_-* #,##0_-;\-* #,##0_-;_-* "-"??_-;_-@_-</c:formatCode>
                <c:ptCount val="24"/>
                <c:pt idx="0">
                  <c:v>1466204.1588634211</c:v>
                </c:pt>
                <c:pt idx="1">
                  <c:v>677861.44635079091</c:v>
                </c:pt>
                <c:pt idx="2">
                  <c:v>1289423.9109807354</c:v>
                </c:pt>
                <c:pt idx="3">
                  <c:v>625835.7380908432</c:v>
                </c:pt>
                <c:pt idx="4">
                  <c:v>528290.12674700376</c:v>
                </c:pt>
                <c:pt idx="5">
                  <c:v>465721.26657050964</c:v>
                </c:pt>
                <c:pt idx="6">
                  <c:v>358689.44881990284</c:v>
                </c:pt>
                <c:pt idx="7">
                  <c:v>584062.88968290179</c:v>
                </c:pt>
                <c:pt idx="8">
                  <c:v>380013.8065795009</c:v>
                </c:pt>
                <c:pt idx="9">
                  <c:v>396201.96351121197</c:v>
                </c:pt>
                <c:pt idx="10">
                  <c:v>224325.11052982294</c:v>
                </c:pt>
                <c:pt idx="11">
                  <c:v>700509.88470426155</c:v>
                </c:pt>
                <c:pt idx="12">
                  <c:v>62690.298466775057</c:v>
                </c:pt>
                <c:pt idx="13">
                  <c:v>368110.08377143124</c:v>
                </c:pt>
                <c:pt idx="14">
                  <c:v>1183362.3875725947</c:v>
                </c:pt>
                <c:pt idx="15">
                  <c:v>154091.84043765836</c:v>
                </c:pt>
                <c:pt idx="16">
                  <c:v>393297.65042139776</c:v>
                </c:pt>
                <c:pt idx="17">
                  <c:v>784705.03769907029</c:v>
                </c:pt>
                <c:pt idx="18">
                  <c:v>1610149.7792909862</c:v>
                </c:pt>
                <c:pt idx="19">
                  <c:v>718239.21242527757</c:v>
                </c:pt>
                <c:pt idx="20">
                  <c:v>1333995.3676259378</c:v>
                </c:pt>
                <c:pt idx="21">
                  <c:v>675613.19760754798</c:v>
                </c:pt>
                <c:pt idx="22">
                  <c:v>872926.70215485059</c:v>
                </c:pt>
                <c:pt idx="23">
                  <c:v>365654.57758094859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C8-4E81-8CDE-05A9C69D5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Summary_CBO!$E$57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Summary_CBO!$D$58:$D$69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Summary_CBO!$E$58:$E$69</c:f>
              <c:numCache>
                <c:formatCode>_-* #,##0_-;\-* #,##0_-;_-* "-"??_-;_-@_-</c:formatCode>
                <c:ptCount val="12"/>
                <c:pt idx="0">
                  <c:v>1212909.8359375</c:v>
                </c:pt>
                <c:pt idx="1">
                  <c:v>2370237.2109375</c:v>
                </c:pt>
                <c:pt idx="2">
                  <c:v>1970417.2890625</c:v>
                </c:pt>
                <c:pt idx="3">
                  <c:v>2307911.09375</c:v>
                </c:pt>
                <c:pt idx="4">
                  <c:v>2097655.28125</c:v>
                </c:pt>
                <c:pt idx="5">
                  <c:v>642416.3125</c:v>
                </c:pt>
                <c:pt idx="6">
                  <c:v>443570.84375</c:v>
                </c:pt>
                <c:pt idx="7">
                  <c:v>109949.09375</c:v>
                </c:pt>
                <c:pt idx="8">
                  <c:v>109743.1875</c:v>
                </c:pt>
                <c:pt idx="9">
                  <c:v>123833.9375</c:v>
                </c:pt>
                <c:pt idx="10">
                  <c:v>49755.6875</c:v>
                </c:pt>
                <c:pt idx="11">
                  <c:v>9838.9375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F9-421E-954C-E5DD9399F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750800"/>
        <c:axId val="708752112"/>
      </c:barChart>
      <c:catAx>
        <c:axId val="70875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2112"/>
        <c:crosses val="autoZero"/>
        <c:auto val="1"/>
        <c:lblAlgn val="ctr"/>
        <c:lblOffset val="100"/>
        <c:noMultiLvlLbl val="0"/>
      </c:catAx>
      <c:valAx>
        <c:axId val="70875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75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 sz="1600"/>
              <a:t>Sector Trip Ends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Summary!$B$9</c:f>
              <c:strCache>
                <c:ptCount val="1"/>
                <c:pt idx="0">
                  <c:v>Origins/Productions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invertIfNegative val="0"/>
          <c:cat>
            <c:numRef>
              <c:f>Summary!$A$10:$A$33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Summary!$B$10:$B$33</c:f>
              <c:numCache>
                <c:formatCode>_-* #,##0_-;\-* #,##0_-;_-* "-"??_-;_-@_-</c:formatCode>
                <c:ptCount val="24"/>
                <c:pt idx="0">
                  <c:v>2087364.3341810815</c:v>
                </c:pt>
                <c:pt idx="1">
                  <c:v>1156186.994361172</c:v>
                </c:pt>
                <c:pt idx="2">
                  <c:v>1731603.5077103344</c:v>
                </c:pt>
                <c:pt idx="3">
                  <c:v>1057433.7335463755</c:v>
                </c:pt>
                <c:pt idx="4">
                  <c:v>884378.94156038493</c:v>
                </c:pt>
                <c:pt idx="5">
                  <c:v>561152.27103258949</c:v>
                </c:pt>
                <c:pt idx="6">
                  <c:v>515047.57818731887</c:v>
                </c:pt>
                <c:pt idx="7">
                  <c:v>703145.50606700731</c:v>
                </c:pt>
                <c:pt idx="8">
                  <c:v>530802.72936528921</c:v>
                </c:pt>
                <c:pt idx="9">
                  <c:v>657762.74463676172</c:v>
                </c:pt>
                <c:pt idx="10">
                  <c:v>309760.76961546671</c:v>
                </c:pt>
                <c:pt idx="11">
                  <c:v>1118122.3988362378</c:v>
                </c:pt>
                <c:pt idx="12">
                  <c:v>107076.42296815407</c:v>
                </c:pt>
                <c:pt idx="13">
                  <c:v>622453.3502305866</c:v>
                </c:pt>
                <c:pt idx="14">
                  <c:v>1883059.0164588704</c:v>
                </c:pt>
                <c:pt idx="15">
                  <c:v>252989.65788294503</c:v>
                </c:pt>
                <c:pt idx="16">
                  <c:v>594386.94273313647</c:v>
                </c:pt>
                <c:pt idx="17">
                  <c:v>1404386.6327805705</c:v>
                </c:pt>
                <c:pt idx="18">
                  <c:v>2599877.2239388861</c:v>
                </c:pt>
                <c:pt idx="19">
                  <c:v>1163129.3367730957</c:v>
                </c:pt>
                <c:pt idx="20">
                  <c:v>2366274.764299361</c:v>
                </c:pt>
                <c:pt idx="21">
                  <c:v>1168966.9420399219</c:v>
                </c:pt>
                <c:pt idx="22">
                  <c:v>1433755.4965863135</c:v>
                </c:pt>
                <c:pt idx="23">
                  <c:v>609543.93381663552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DA-4292-B0C2-A18D5BF7AABC}"/>
            </c:ext>
          </c:extLst>
        </c:ser>
        <c:ser>
          <c:idx val="1"/>
          <c:order val="1"/>
          <c:tx>
            <c:strRef>
              <c:f>Summary!$C$9</c:f>
              <c:strCache>
                <c:ptCount val="1"/>
                <c:pt idx="0">
                  <c:v>Dests/Attractions</c:v>
                </c:pt>
              </c:strCache>
            </c:strRef>
          </c:tx>
          <c:invertIfNegative val="0"/>
          <c:cat>
            <c:numRef>
              <c:f>Summary!$A$10:$A$33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Summary!$C$10:$C$33</c:f>
              <c:numCache>
                <c:formatCode>_-* #,##0_-;\-* #,##0_-;_-* "-"??_-;_-@_-</c:formatCode>
                <c:ptCount val="24"/>
                <c:pt idx="0">
                  <c:v>2140906.5015913802</c:v>
                </c:pt>
                <c:pt idx="1">
                  <c:v>999960.37127090245</c:v>
                </c:pt>
                <c:pt idx="2">
                  <c:v>1876288.7187211853</c:v>
                </c:pt>
                <c:pt idx="3">
                  <c:v>924847.48733872198</c:v>
                </c:pt>
                <c:pt idx="4">
                  <c:v>782584.87320377538</c:v>
                </c:pt>
                <c:pt idx="5">
                  <c:v>669658.14173671731</c:v>
                </c:pt>
                <c:pt idx="6">
                  <c:v>508272.397017685</c:v>
                </c:pt>
                <c:pt idx="7">
                  <c:v>861080.94050888519</c:v>
                </c:pt>
                <c:pt idx="8">
                  <c:v>580505.41890493105</c:v>
                </c:pt>
                <c:pt idx="9">
                  <c:v>595837.04373076395</c:v>
                </c:pt>
                <c:pt idx="10">
                  <c:v>337080.67911292415</c:v>
                </c:pt>
                <c:pt idx="11">
                  <c:v>1035428.0966291423</c:v>
                </c:pt>
                <c:pt idx="12">
                  <c:v>103703.83212467603</c:v>
                </c:pt>
                <c:pt idx="13">
                  <c:v>554883.51348548511</c:v>
                </c:pt>
                <c:pt idx="14">
                  <c:v>1802561.975030967</c:v>
                </c:pt>
                <c:pt idx="15">
                  <c:v>248458.88313884323</c:v>
                </c:pt>
                <c:pt idx="16">
                  <c:v>679733.5001142493</c:v>
                </c:pt>
                <c:pt idx="17">
                  <c:v>1404675.620589938</c:v>
                </c:pt>
                <c:pt idx="18">
                  <c:v>2600123.7271086415</c:v>
                </c:pt>
                <c:pt idx="19">
                  <c:v>1159356.6310372818</c:v>
                </c:pt>
                <c:pt idx="20">
                  <c:v>2366584.094589442</c:v>
                </c:pt>
                <c:pt idx="21">
                  <c:v>1170689.1246036077</c:v>
                </c:pt>
                <c:pt idx="22">
                  <c:v>1501318.7088283654</c:v>
                </c:pt>
                <c:pt idx="23">
                  <c:v>614120.94918998471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DA-4292-B0C2-A18D5BF7A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166064"/>
        <c:axId val="459163768"/>
      </c:barChart>
      <c:catAx>
        <c:axId val="45916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Sector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3768"/>
        <c:crosses val="autoZero"/>
        <c:auto val="1"/>
        <c:lblAlgn val="ctr"/>
        <c:lblOffset val="100"/>
        <c:noMultiLvlLbl val="0"/>
      </c:catAx>
      <c:valAx>
        <c:axId val="45916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GB" b="0"/>
                  <a:t>Trips</a:t>
                </a:r>
              </a:p>
            </c:rich>
          </c:tx>
          <c:overlay val="0"/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166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Trip Length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Summary!$F$57</c:f>
              <c:strCache>
                <c:ptCount val="1"/>
                <c:pt idx="0">
                  <c:v>Distribution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Summary!$D$58:$D$69</c:f>
              <c:strCache>
                <c:ptCount val="12"/>
                <c:pt idx="0">
                  <c:v>[0, 1)</c:v>
                </c:pt>
                <c:pt idx="1">
                  <c:v>[1, 2)</c:v>
                </c:pt>
                <c:pt idx="2">
                  <c:v>[2, 3)</c:v>
                </c:pt>
                <c:pt idx="3">
                  <c:v>[3, 5)</c:v>
                </c:pt>
                <c:pt idx="4">
                  <c:v>[5, 10)</c:v>
                </c:pt>
                <c:pt idx="5">
                  <c:v>[10, 15)</c:v>
                </c:pt>
                <c:pt idx="6">
                  <c:v>[15, 25)</c:v>
                </c:pt>
                <c:pt idx="7">
                  <c:v>[25, 35)</c:v>
                </c:pt>
                <c:pt idx="8">
                  <c:v>[35, 50)</c:v>
                </c:pt>
                <c:pt idx="9">
                  <c:v>[50, 100)</c:v>
                </c:pt>
                <c:pt idx="10">
                  <c:v>[100, 200)</c:v>
                </c:pt>
                <c:pt idx="11">
                  <c:v>200+</c:v>
                </c:pt>
              </c:strCache>
            </c:strRef>
          </c:cat>
          <c:val>
            <c:numRef>
              <c:f>Summary!$F$58:$F$69</c:f>
              <c:numCache>
                <c:formatCode>0.0%</c:formatCode>
                <c:ptCount val="12"/>
                <c:pt idx="0">
                  <c:v>8.454584527464204E-2</c:v>
                </c:pt>
                <c:pt idx="1">
                  <c:v>0.17185248667394587</c:v>
                </c:pt>
                <c:pt idx="2">
                  <c:v>0.15184964217487443</c:v>
                </c:pt>
                <c:pt idx="3">
                  <c:v>0.19393481339934027</c:v>
                </c:pt>
                <c:pt idx="4">
                  <c:v>0.20705512949383548</c:v>
                </c:pt>
                <c:pt idx="5">
                  <c:v>7.6548016875506858E-2</c:v>
                </c:pt>
                <c:pt idx="6">
                  <c:v>5.8821466524558268E-2</c:v>
                </c:pt>
                <c:pt idx="7">
                  <c:v>2.2051383528449275E-2</c:v>
                </c:pt>
                <c:pt idx="8">
                  <c:v>1.4345688045712405E-2</c:v>
                </c:pt>
                <c:pt idx="9">
                  <c:v>1.3374373143220703E-2</c:v>
                </c:pt>
                <c:pt idx="10">
                  <c:v>4.5873347339371656E-3</c:v>
                </c:pt>
                <c:pt idx="11">
                  <c:v>1.0338201319772533E-3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9-49D4-ACD5-F0A71B83E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8200504"/>
        <c:axId val="758194272"/>
      </c:barChart>
      <c:catAx>
        <c:axId val="758200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Band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94272"/>
        <c:crosses val="autoZero"/>
        <c:auto val="1"/>
        <c:lblAlgn val="ctr"/>
        <c:lblOffset val="100"/>
        <c:noMultiLvlLbl val="0"/>
      </c:catAx>
      <c:valAx>
        <c:axId val="75819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trips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200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</xdr:colOff>
      <xdr:row>34</xdr:row>
      <xdr:rowOff>23811</xdr:rowOff>
    </xdr:from>
    <xdr:to>
      <xdr:col>18</xdr:col>
      <xdr:colOff>19050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641D6-B0BF-4DF6-8F82-93B96B29D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54</xdr:row>
      <xdr:rowOff>185736</xdr:rowOff>
    </xdr:from>
    <xdr:to>
      <xdr:col>18</xdr:col>
      <xdr:colOff>57150</xdr:colOff>
      <xdr:row>73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5A090C-D407-43E9-94B2-C487A8F97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34</xdr:row>
      <xdr:rowOff>23811</xdr:rowOff>
    </xdr:from>
    <xdr:to>
      <xdr:col>17</xdr:col>
      <xdr:colOff>638175</xdr:colOff>
      <xdr:row>53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47626</xdr:colOff>
      <xdr:row>55</xdr:row>
      <xdr:rowOff>14287</xdr:rowOff>
    </xdr:from>
    <xdr:to>
      <xdr:col>17</xdr:col>
      <xdr:colOff>647700</xdr:colOff>
      <xdr:row>74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F1F14D-1162-4CD8-AF39-3C240720E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4A73-3B65-4473-B8D4-4B4D85E37946}">
  <sheetPr>
    <tabColor theme="9" tint="0.39997558519241921"/>
  </sheetPr>
  <dimension ref="A1:AD70"/>
  <sheetViews>
    <sheetView tabSelected="1" workbookViewId="0">
      <selection activeCell="T51" sqref="T51"/>
    </sheetView>
  </sheetViews>
  <sheetFormatPr defaultRowHeight="15" x14ac:dyDescent="0.25"/>
  <cols>
    <col min="1" max="1" width="19" style="3" customWidth="1"/>
    <col min="2" max="2" width="19" style="3" bestFit="1" customWidth="1"/>
    <col min="3" max="3" width="16.5703125" style="3" bestFit="1" customWidth="1"/>
    <col min="4" max="4" width="15.7109375" style="3" customWidth="1"/>
    <col min="5" max="5" width="13.140625" style="3" customWidth="1"/>
    <col min="6" max="30" width="9.7109375" style="3" customWidth="1"/>
    <col min="31" max="16384" width="9.140625" style="3"/>
  </cols>
  <sheetData>
    <row r="1" spans="1:30" x14ac:dyDescent="0.25">
      <c r="A1" s="1" t="s">
        <v>48</v>
      </c>
    </row>
    <row r="3" spans="1:30" x14ac:dyDescent="0.25">
      <c r="A3" s="3" t="s">
        <v>10</v>
      </c>
      <c r="B3" s="4" t="s">
        <v>20</v>
      </c>
    </row>
    <row r="4" spans="1:30" x14ac:dyDescent="0.25">
      <c r="A4" s="3" t="s">
        <v>26</v>
      </c>
      <c r="B4" s="6" t="s">
        <v>13</v>
      </c>
    </row>
    <row r="5" spans="1:30" x14ac:dyDescent="0.25">
      <c r="A5" s="3" t="s">
        <v>55</v>
      </c>
      <c r="B5" s="6">
        <v>-1</v>
      </c>
    </row>
    <row r="6" spans="1:30" x14ac:dyDescent="0.25">
      <c r="A6" s="3" t="s">
        <v>56</v>
      </c>
      <c r="B6" s="6">
        <v>-1</v>
      </c>
    </row>
    <row r="8" spans="1:30" x14ac:dyDescent="0.25">
      <c r="A8" s="1" t="s">
        <v>6</v>
      </c>
    </row>
    <row r="9" spans="1:30" x14ac:dyDescent="0.25">
      <c r="A9" s="5" t="s">
        <v>0</v>
      </c>
      <c r="B9" s="10" t="s">
        <v>1</v>
      </c>
      <c r="C9" s="15" t="s">
        <v>5</v>
      </c>
      <c r="D9" s="61" t="s">
        <v>14</v>
      </c>
      <c r="F9" s="5" t="s">
        <v>0</v>
      </c>
      <c r="G9" s="15">
        <v>1</v>
      </c>
      <c r="H9" s="15">
        <v>2</v>
      </c>
      <c r="I9" s="15">
        <v>3</v>
      </c>
      <c r="J9" s="15">
        <v>4</v>
      </c>
      <c r="K9" s="15">
        <v>5</v>
      </c>
      <c r="L9" s="15">
        <v>6</v>
      </c>
      <c r="M9" s="15">
        <v>7</v>
      </c>
      <c r="N9" s="15">
        <v>8</v>
      </c>
      <c r="O9" s="15">
        <v>9</v>
      </c>
      <c r="P9" s="15">
        <v>10</v>
      </c>
      <c r="Q9" s="15">
        <v>11</v>
      </c>
      <c r="R9" s="15">
        <v>12</v>
      </c>
      <c r="S9" s="15">
        <v>13</v>
      </c>
      <c r="T9" s="15">
        <v>14</v>
      </c>
      <c r="U9" s="15">
        <v>15</v>
      </c>
      <c r="V9" s="15">
        <v>16</v>
      </c>
      <c r="W9" s="14">
        <v>17</v>
      </c>
      <c r="X9" s="15">
        <v>18</v>
      </c>
      <c r="Y9" s="15">
        <v>19</v>
      </c>
      <c r="Z9" s="15">
        <v>20</v>
      </c>
      <c r="AA9" s="15">
        <v>21</v>
      </c>
      <c r="AB9" s="15">
        <v>22</v>
      </c>
      <c r="AC9" s="15">
        <v>23</v>
      </c>
      <c r="AD9" s="16">
        <v>24</v>
      </c>
    </row>
    <row r="10" spans="1:30" x14ac:dyDescent="0.25">
      <c r="A10" s="22">
        <v>1</v>
      </c>
      <c r="B10" s="55" cm="1">
        <f t="array" aca="1" ref="B10" ca="1">SUMPRODUCT(SUMIFS(sector_data!$G:$G,sector_data!A:A,Summary_CBO!$A10,sector_data!$E:$E,Summary_CBO!$B$5,sector_data!$F:$F,Summary_CBO!$B$6,sector_data!$C:$C,INDIRECT(VLOOKUP($B$3,lists!$A$2:$B$4,2,0))))-IF($B$4="no",0,$D10)</f>
        <v>1441120.9997942559</v>
      </c>
      <c r="C10" s="71" cm="1">
        <f t="array" aca="1" ref="C10" ca="1">SUMPRODUCT(SUMIFS(sector_data!$G:$G,sector_data!B:B,Summary_CBO!$A10,sector_data!$E:$E,Summary_CBO!$B$5,sector_data!$F:$F,Summary_CBO!$B$6,sector_data!$C:$C,INDIRECT(VLOOKUP($B$3,lists!$A$2:$B$4,2,0))))-IF($B$4="no",0,$D10)</f>
        <v>1466204.1588634211</v>
      </c>
      <c r="D10" s="93" cm="1">
        <f t="array" aca="1" ref="D10" ca="1">SUMPRODUCT(SUMIFS(sector_intra_data!$F:$F,sector_intra_data!$A:$A,Summary_CBO!$A10,sector_intra_data!$D:$D,Summary_CBO!$B$5,sector_intra_data!$E:$E,Summary_CBO!$B$6,sector_intra_data!$B:$B,INDIRECT(VLOOKUP($B$3,lists!$A$2:$B$4,2,0))))</f>
        <v>66205.37060546875</v>
      </c>
      <c r="F10" s="12">
        <v>1</v>
      </c>
      <c r="G10" s="72" cm="1">
        <f t="array" aca="1" ref="G10" ca="1">SUMPRODUCT(SUMIFS(sector_data!$G:$G,sector_data!$A:$A,Summary_CBO!$F10,sector_data!$B:$B,Summary_CBO!G$9,sector_data!$E:$E,Summary_CBO!$B$5,sector_data!$F:$F,Summary_CBO!$B$6,sector_data!$C:$C,INDIRECT(VLOOKUP($B$3,lists!$A$2:$B$4,2,0))))-IF($B$4="no",0,IF($F10=G$9,$D10,0))</f>
        <v>1328762.2036132813</v>
      </c>
      <c r="H10" s="73" cm="1">
        <f t="array" aca="1" ref="H10" ca="1">SUMPRODUCT(SUMIFS(sector_data!$G:$G,sector_data!$A:$A,Summary_CBO!$F10,sector_data!$B:$B,Summary_CBO!H$9,sector_data!$E:$E,Summary_CBO!$B$5,sector_data!$F:$F,Summary_CBO!$B$6,sector_data!$C:$C,INDIRECT(VLOOKUP($B$3,lists!$A$2:$B$4,2,0))))-IF($B$4="no",0,IF($F10=H$9,$D10,0))</f>
        <v>9618.8018188476563</v>
      </c>
      <c r="I10" s="73" cm="1">
        <f t="array" aca="1" ref="I10" ca="1">SUMPRODUCT(SUMIFS(sector_data!$G:$G,sector_data!$A:$A,Summary_CBO!$F10,sector_data!$B:$B,Summary_CBO!I$9,sector_data!$E:$E,Summary_CBO!$B$5,sector_data!$F:$F,Summary_CBO!$B$6,sector_data!$C:$C,INDIRECT(VLOOKUP($B$3,lists!$A$2:$B$4,2,0))))-IF($B$4="no",0,IF($F10=I$9,$D10,0))</f>
        <v>8447.5295715332031</v>
      </c>
      <c r="J10" s="73" cm="1">
        <f t="array" aca="1" ref="J10" ca="1">SUMPRODUCT(SUMIFS(sector_data!$G:$G,sector_data!$A:$A,Summary_CBO!$F10,sector_data!$B:$B,Summary_CBO!J$9,sector_data!$E:$E,Summary_CBO!$B$5,sector_data!$F:$F,Summary_CBO!$B$6,sector_data!$C:$C,INDIRECT(VLOOKUP($B$3,lists!$A$2:$B$4,2,0))))-IF($B$4="no",0,IF($F10=J$9,$D10,0))</f>
        <v>739.31933338836097</v>
      </c>
      <c r="K10" s="73" cm="1">
        <f t="array" aca="1" ref="K10" ca="1">SUMPRODUCT(SUMIFS(sector_data!$G:$G,sector_data!$A:$A,Summary_CBO!$F10,sector_data!$B:$B,Summary_CBO!K$9,sector_data!$E:$E,Summary_CBO!$B$5,sector_data!$F:$F,Summary_CBO!$B$6,sector_data!$C:$C,INDIRECT(VLOOKUP($B$3,lists!$A$2:$B$4,2,0))))-IF($B$4="no",0,IF($F10=K$9,$D10,0))</f>
        <v>47.1573160326734</v>
      </c>
      <c r="L10" s="73" cm="1">
        <f t="array" aca="1" ref="L10" ca="1">SUMPRODUCT(SUMIFS(sector_data!$G:$G,sector_data!$A:$A,Summary_CBO!$F10,sector_data!$B:$B,Summary_CBO!L$9,sector_data!$E:$E,Summary_CBO!$B$5,sector_data!$F:$F,Summary_CBO!$B$6,sector_data!$C:$C,INDIRECT(VLOOKUP($B$3,lists!$A$2:$B$4,2,0))))-IF($B$4="no",0,IF($F10=L$9,$D10,0))</f>
        <v>36.232685794331701</v>
      </c>
      <c r="M10" s="73" cm="1">
        <f t="array" aca="1" ref="M10" ca="1">SUMPRODUCT(SUMIFS(sector_data!$G:$G,sector_data!$A:$A,Summary_CBO!$F10,sector_data!$B:$B,Summary_CBO!M$9,sector_data!$E:$E,Summary_CBO!$B$5,sector_data!$F:$F,Summary_CBO!$B$6,sector_data!$C:$C,INDIRECT(VLOOKUP($B$3,lists!$A$2:$B$4,2,0))))-IF($B$4="no",0,IF($F10=M$9,$D10,0))</f>
        <v>44.060613802626897</v>
      </c>
      <c r="N10" s="73" cm="1">
        <f t="array" aca="1" ref="N10" ca="1">SUMPRODUCT(SUMIFS(sector_data!$G:$G,sector_data!$A:$A,Summary_CBO!$F10,sector_data!$B:$B,Summary_CBO!N$9,sector_data!$E:$E,Summary_CBO!$B$5,sector_data!$F:$F,Summary_CBO!$B$6,sector_data!$C:$C,INDIRECT(VLOOKUP($B$3,lists!$A$2:$B$4,2,0))))-IF($B$4="no",0,IF($F10=N$9,$D10,0))</f>
        <v>60361.37841796875</v>
      </c>
      <c r="O10" s="73" cm="1">
        <f t="array" aca="1" ref="O10" ca="1">SUMPRODUCT(SUMIFS(sector_data!$G:$G,sector_data!$A:$A,Summary_CBO!$F10,sector_data!$B:$B,Summary_CBO!O$9,sector_data!$E:$E,Summary_CBO!$B$5,sector_data!$F:$F,Summary_CBO!$B$6,sector_data!$C:$C,INDIRECT(VLOOKUP($B$3,lists!$A$2:$B$4,2,0))))-IF($B$4="no",0,IF($F10=O$9,$D10,0))</f>
        <v>669.80247092247009</v>
      </c>
      <c r="P10" s="73" cm="1">
        <f t="array" aca="1" ref="P10" ca="1">SUMPRODUCT(SUMIFS(sector_data!$G:$G,sector_data!$A:$A,Summary_CBO!$F10,sector_data!$B:$B,Summary_CBO!P$9,sector_data!$E:$E,Summary_CBO!$B$5,sector_data!$F:$F,Summary_CBO!$B$6,sector_data!$C:$C,INDIRECT(VLOOKUP($B$3,lists!$A$2:$B$4,2,0))))-IF($B$4="no",0,IF($F10=P$9,$D10,0))</f>
        <v>104.46355474743174</v>
      </c>
      <c r="Q10" s="73" cm="1">
        <f t="array" aca="1" ref="Q10" ca="1">SUMPRODUCT(SUMIFS(sector_data!$G:$G,sector_data!$A:$A,Summary_CBO!$F10,sector_data!$B:$B,Summary_CBO!Q$9,sector_data!$E:$E,Summary_CBO!$B$5,sector_data!$F:$F,Summary_CBO!$B$6,sector_data!$C:$C,INDIRECT(VLOOKUP($B$3,lists!$A$2:$B$4,2,0))))-IF($B$4="no",0,IF($F10=Q$9,$D10,0))</f>
        <v>8015.9473680186784</v>
      </c>
      <c r="R10" s="73" cm="1">
        <f t="array" aca="1" ref="R10" ca="1">SUMPRODUCT(SUMIFS(sector_data!$G:$G,sector_data!$A:$A,Summary_CBO!$F10,sector_data!$B:$B,Summary_CBO!R$9,sector_data!$E:$E,Summary_CBO!$B$5,sector_data!$F:$F,Summary_CBO!$B$6,sector_data!$C:$C,INDIRECT(VLOOKUP($B$3,lists!$A$2:$B$4,2,0))))-IF($B$4="no",0,IF($F10=R$9,$D10,0))</f>
        <v>16682.415161132813</v>
      </c>
      <c r="S10" s="73" cm="1">
        <f t="array" aca="1" ref="S10" ca="1">SUMPRODUCT(SUMIFS(sector_data!$G:$G,sector_data!$A:$A,Summary_CBO!$F10,sector_data!$B:$B,Summary_CBO!S$9,sector_data!$E:$E,Summary_CBO!$B$5,sector_data!$F:$F,Summary_CBO!$B$6,sector_data!$C:$C,INDIRECT(VLOOKUP($B$3,lists!$A$2:$B$4,2,0))))-IF($B$4="no",0,IF($F10=S$9,$D10,0))</f>
        <v>4075.0998687744141</v>
      </c>
      <c r="T10" s="73" cm="1">
        <f t="array" aca="1" ref="T10" ca="1">SUMPRODUCT(SUMIFS(sector_data!$G:$G,sector_data!$A:$A,Summary_CBO!$F10,sector_data!$B:$B,Summary_CBO!T$9,sector_data!$E:$E,Summary_CBO!$B$5,sector_data!$F:$F,Summary_CBO!$B$6,sector_data!$C:$C,INDIRECT(VLOOKUP($B$3,lists!$A$2:$B$4,2,0))))-IF($B$4="no",0,IF($F10=T$9,$D10,0))</f>
        <v>584.06534177064896</v>
      </c>
      <c r="U10" s="73" cm="1">
        <f t="array" aca="1" ref="U10" ca="1">SUMPRODUCT(SUMIFS(sector_data!$G:$G,sector_data!$A:$A,Summary_CBO!$F10,sector_data!$B:$B,Summary_CBO!U$9,sector_data!$E:$E,Summary_CBO!$B$5,sector_data!$F:$F,Summary_CBO!$B$6,sector_data!$C:$C,INDIRECT(VLOOKUP($B$3,lists!$A$2:$B$4,2,0))))-IF($B$4="no",0,IF($F10=U$9,$D10,0))</f>
        <v>644.69052222034861</v>
      </c>
      <c r="V10" s="73" cm="1">
        <f t="array" aca="1" ref="V10" ca="1">SUMPRODUCT(SUMIFS(sector_data!$G:$G,sector_data!$A:$A,Summary_CBO!$F10,sector_data!$B:$B,Summary_CBO!V$9,sector_data!$E:$E,Summary_CBO!$B$5,sector_data!$F:$F,Summary_CBO!$B$6,sector_data!$C:$C,INDIRECT(VLOOKUP($B$3,lists!$A$2:$B$4,2,0))))-IF($B$4="no",0,IF($F10=V$9,$D10,0))</f>
        <v>1193.1917961612344</v>
      </c>
      <c r="W10" s="87" cm="1">
        <f t="array" aca="1" ref="W10" ca="1">SUMPRODUCT(SUMIFS(sector_data!$G:$G,sector_data!$A:$A,Summary_CBO!$F10,sector_data!$B:$B,Summary_CBO!W$9,sector_data!$E:$E,Summary_CBO!$B$5,sector_data!$F:$F,Summary_CBO!$B$6,sector_data!$C:$C,INDIRECT(VLOOKUP($B$3,lists!$A$2:$B$4,2,0))))-IF($B$4="no",0,IF($F10=W$9,$D10,0))</f>
        <v>126.72662823647261</v>
      </c>
      <c r="X10" s="74" cm="1">
        <f t="array" aca="1" ref="X10" ca="1">SUMPRODUCT(SUMIFS(sector_data!$G:$G,sector_data!$A:$A,Summary_CBO!$F10,sector_data!$B:$B,Summary_CBO!X$9,sector_data!$E:$E,Summary_CBO!$B$5,sector_data!$F:$F,Summary_CBO!$B$6,sector_data!$C:$C,INDIRECT(VLOOKUP($B$3,lists!$A$2:$B$4,2,0))))-IF($B$4="no",0,IF($F10=X$9,$D10,0))</f>
        <v>45.061687190551304</v>
      </c>
      <c r="Y10" s="74" cm="1">
        <f t="array" aca="1" ref="Y10" ca="1">SUMPRODUCT(SUMIFS(sector_data!$G:$G,sector_data!$A:$A,Summary_CBO!$F10,sector_data!$B:$B,Summary_CBO!Y$9,sector_data!$E:$E,Summary_CBO!$B$5,sector_data!$F:$F,Summary_CBO!$B$6,sector_data!$C:$C,INDIRECT(VLOOKUP($B$3,lists!$A$2:$B$4,2,0))))-IF($B$4="no",0,IF($F10=Y$9,$D10,0))</f>
        <v>12.784656778176675</v>
      </c>
      <c r="Z10" s="74" cm="1">
        <f t="array" aca="1" ref="Z10" ca="1">SUMPRODUCT(SUMIFS(sector_data!$G:$G,sector_data!$A:$A,Summary_CBO!$F10,sector_data!$B:$B,Summary_CBO!Z$9,sector_data!$E:$E,Summary_CBO!$B$5,sector_data!$F:$F,Summary_CBO!$B$6,sector_data!$C:$C,INDIRECT(VLOOKUP($B$3,lists!$A$2:$B$4,2,0))))-IF($B$4="no",0,IF($F10=Z$9,$D10,0))</f>
        <v>100.95472471881658</v>
      </c>
      <c r="AA10" s="74" cm="1">
        <f t="array" aca="1" ref="AA10" ca="1">SUMPRODUCT(SUMIFS(sector_data!$G:$G,sector_data!$A:$A,Summary_CBO!$F10,sector_data!$B:$B,Summary_CBO!AA$9,sector_data!$E:$E,Summary_CBO!$B$5,sector_data!$F:$F,Summary_CBO!$B$6,sector_data!$C:$C,INDIRECT(VLOOKUP($B$3,lists!$A$2:$B$4,2,0))))-IF($B$4="no",0,IF($F10=AA$9,$D10,0))</f>
        <v>75.627088068518788</v>
      </c>
      <c r="AB10" s="74" cm="1">
        <f t="array" aca="1" ref="AB10" ca="1">SUMPRODUCT(SUMIFS(sector_data!$G:$G,sector_data!$A:$A,Summary_CBO!$F10,sector_data!$B:$B,Summary_CBO!AB$9,sector_data!$E:$E,Summary_CBO!$B$5,sector_data!$F:$F,Summary_CBO!$B$6,sector_data!$C:$C,INDIRECT(VLOOKUP($B$3,lists!$A$2:$B$4,2,0))))-IF($B$4="no",0,IF($F10=AB$9,$D10,0))</f>
        <v>81.327353145927191</v>
      </c>
      <c r="AC10" s="74" cm="1">
        <f t="array" aca="1" ref="AC10" ca="1">SUMPRODUCT(SUMIFS(sector_data!$G:$G,sector_data!$A:$A,Summary_CBO!$F10,sector_data!$B:$B,Summary_CBO!AC$9,sector_data!$E:$E,Summary_CBO!$B$5,sector_data!$F:$F,Summary_CBO!$B$6,sector_data!$C:$C,INDIRECT(VLOOKUP($B$3,lists!$A$2:$B$4,2,0))))-IF($B$4="no",0,IF($F10=AC$9,$D10,0))</f>
        <v>561.78200447559357</v>
      </c>
      <c r="AD10" s="75" cm="1">
        <f t="array" aca="1" ref="AD10" ca="1">SUMPRODUCT(SUMIFS(sector_data!$G:$G,sector_data!$A:$A,Summary_CBO!$F10,sector_data!$B:$B,Summary_CBO!AD$9,sector_data!$E:$E,Summary_CBO!$B$5,sector_data!$F:$F,Summary_CBO!$B$6,sector_data!$C:$C,INDIRECT(VLOOKUP($B$3,lists!$A$2:$B$4,2,0))))-IF($B$4="no",0,IF($F10=AD$9,$D10,0))</f>
        <v>90.376197244971991</v>
      </c>
    </row>
    <row r="11" spans="1:30" x14ac:dyDescent="0.25">
      <c r="A11" s="22">
        <v>2</v>
      </c>
      <c r="B11" s="57" cm="1">
        <f t="array" aca="1" ref="B11" ca="1">SUMPRODUCT(SUMIFS(sector_data!$G:$G,sector_data!A:A,Summary_CBO!$A11,sector_data!$E:$E,Summary_CBO!$B$5,sector_data!$F:$F,Summary_CBO!$B$6,sector_data!$C:$C,INDIRECT(VLOOKUP($B$3,lists!$A$2:$B$4,2,0))))-IF($B$4="no",0,$D11)</f>
        <v>794548.84801841737</v>
      </c>
      <c r="C11" s="71" cm="1">
        <f t="array" aca="1" ref="C11" ca="1">SUMPRODUCT(SUMIFS(sector_data!$G:$G,sector_data!B:B,Summary_CBO!$A11,sector_data!$E:$E,Summary_CBO!$B$5,sector_data!$F:$F,Summary_CBO!$B$6,sector_data!$C:$C,INDIRECT(VLOOKUP($B$3,lists!$A$2:$B$4,2,0))))-IF($B$4="no",0,$D11)</f>
        <v>677861.44635079091</v>
      </c>
      <c r="D11" s="93" cm="1">
        <f t="array" aca="1" ref="D11" ca="1">SUMPRODUCT(SUMIFS(sector_intra_data!$F:$F,sector_intra_data!$A:$A,Summary_CBO!$A11,sector_intra_data!$D:$D,Summary_CBO!$B$5,sector_intra_data!$E:$E,Summary_CBO!$B$6,sector_intra_data!$B:$B,INDIRECT(VLOOKUP($B$3,lists!$A$2:$B$4,2,0))))</f>
        <v>52668.6796875</v>
      </c>
      <c r="F11" s="12">
        <v>2</v>
      </c>
      <c r="G11" s="76" cm="1">
        <f t="array" aca="1" ref="G11" ca="1">SUMPRODUCT(SUMIFS(sector_data!$G:$G,sector_data!$A:$A,Summary_CBO!$F11,sector_data!$B:$B,Summary_CBO!G$9,sector_data!$E:$E,Summary_CBO!$B$5,sector_data!$F:$F,Summary_CBO!$B$6,sector_data!$C:$C,INDIRECT(VLOOKUP($B$3,lists!$A$2:$B$4,2,0))))-IF($B$4="no",0,IF($F11=G$9,$D11,0))</f>
        <v>31712.41911315918</v>
      </c>
      <c r="H11" s="77" cm="1">
        <f t="array" aca="1" ref="H11" ca="1">SUMPRODUCT(SUMIFS(sector_data!$G:$G,sector_data!$A:$A,Summary_CBO!$F11,sector_data!$B:$B,Summary_CBO!H$9,sector_data!$E:$E,Summary_CBO!$B$5,sector_data!$F:$F,Summary_CBO!$B$6,sector_data!$C:$C,INDIRECT(VLOOKUP($B$3,lists!$A$2:$B$4,2,0))))-IF($B$4="no",0,IF($F11=H$9,$D11,0))</f>
        <v>645587.431640625</v>
      </c>
      <c r="I11" s="77" cm="1">
        <f t="array" aca="1" ref="I11" ca="1">SUMPRODUCT(SUMIFS(sector_data!$G:$G,sector_data!$A:$A,Summary_CBO!$F11,sector_data!$B:$B,Summary_CBO!I$9,sector_data!$E:$E,Summary_CBO!$B$5,sector_data!$F:$F,Summary_CBO!$B$6,sector_data!$C:$C,INDIRECT(VLOOKUP($B$3,lists!$A$2:$B$4,2,0))))-IF($B$4="no",0,IF($F11=I$9,$D11,0))</f>
        <v>912.10762634048615</v>
      </c>
      <c r="J11" s="77" cm="1">
        <f t="array" aca="1" ref="J11" ca="1">SUMPRODUCT(SUMIFS(sector_data!$G:$G,sector_data!$A:$A,Summary_CBO!$F11,sector_data!$B:$B,Summary_CBO!J$9,sector_data!$E:$E,Summary_CBO!$B$5,sector_data!$F:$F,Summary_CBO!$B$6,sector_data!$C:$C,INDIRECT(VLOOKUP($B$3,lists!$A$2:$B$4,2,0))))-IF($B$4="no",0,IF($F11=J$9,$D11,0))</f>
        <v>168.75738946720986</v>
      </c>
      <c r="K11" s="77" cm="1">
        <f t="array" aca="1" ref="K11" ca="1">SUMPRODUCT(SUMIFS(sector_data!$G:$G,sector_data!$A:$A,Summary_CBO!$F11,sector_data!$B:$B,Summary_CBO!K$9,sector_data!$E:$E,Summary_CBO!$B$5,sector_data!$F:$F,Summary_CBO!$B$6,sector_data!$C:$C,INDIRECT(VLOOKUP($B$3,lists!$A$2:$B$4,2,0))))-IF($B$4="no",0,IF($F11=K$9,$D11,0))</f>
        <v>30.857430463773198</v>
      </c>
      <c r="L11" s="77" cm="1">
        <f t="array" aca="1" ref="L11" ca="1">SUMPRODUCT(SUMIFS(sector_data!$G:$G,sector_data!$A:$A,Summary_CBO!$F11,sector_data!$B:$B,Summary_CBO!L$9,sector_data!$E:$E,Summary_CBO!$B$5,sector_data!$F:$F,Summary_CBO!$B$6,sector_data!$C:$C,INDIRECT(VLOOKUP($B$3,lists!$A$2:$B$4,2,0))))-IF($B$4="no",0,IF($F11=L$9,$D11,0))</f>
        <v>21.059136399424457</v>
      </c>
      <c r="M11" s="77" cm="1">
        <f t="array" aca="1" ref="M11" ca="1">SUMPRODUCT(SUMIFS(sector_data!$G:$G,sector_data!$A:$A,Summary_CBO!$F11,sector_data!$B:$B,Summary_CBO!M$9,sector_data!$E:$E,Summary_CBO!$B$5,sector_data!$F:$F,Summary_CBO!$B$6,sector_data!$C:$C,INDIRECT(VLOOKUP($B$3,lists!$A$2:$B$4,2,0))))-IF($B$4="no",0,IF($F11=M$9,$D11,0))</f>
        <v>24.348869161198085</v>
      </c>
      <c r="N11" s="77" cm="1">
        <f t="array" aca="1" ref="N11" ca="1">SUMPRODUCT(SUMIFS(sector_data!$G:$G,sector_data!$A:$A,Summary_CBO!$F11,sector_data!$B:$B,Summary_CBO!N$9,sector_data!$E:$E,Summary_CBO!$B$5,sector_data!$F:$F,Summary_CBO!$B$6,sector_data!$C:$C,INDIRECT(VLOOKUP($B$3,lists!$A$2:$B$4,2,0))))-IF($B$4="no",0,IF($F11=N$9,$D11,0))</f>
        <v>85683.42431640625</v>
      </c>
      <c r="O11" s="77" cm="1">
        <f t="array" aca="1" ref="O11" ca="1">SUMPRODUCT(SUMIFS(sector_data!$G:$G,sector_data!$A:$A,Summary_CBO!$F11,sector_data!$B:$B,Summary_CBO!O$9,sector_data!$E:$E,Summary_CBO!$B$5,sector_data!$F:$F,Summary_CBO!$B$6,sector_data!$C:$C,INDIRECT(VLOOKUP($B$3,lists!$A$2:$B$4,2,0))))-IF($B$4="no",0,IF($F11=O$9,$D11,0))</f>
        <v>182.17081563174725</v>
      </c>
      <c r="P11" s="77" cm="1">
        <f t="array" aca="1" ref="P11" ca="1">SUMPRODUCT(SUMIFS(sector_data!$G:$G,sector_data!$A:$A,Summary_CBO!$F11,sector_data!$B:$B,Summary_CBO!P$9,sector_data!$E:$E,Summary_CBO!$B$5,sector_data!$F:$F,Summary_CBO!$B$6,sector_data!$C:$C,INDIRECT(VLOOKUP($B$3,lists!$A$2:$B$4,2,0))))-IF($B$4="no",0,IF($F11=P$9,$D11,0))</f>
        <v>48.156589826384469</v>
      </c>
      <c r="Q11" s="77" cm="1">
        <f t="array" aca="1" ref="Q11" ca="1">SUMPRODUCT(SUMIFS(sector_data!$G:$G,sector_data!$A:$A,Summary_CBO!$F11,sector_data!$B:$B,Summary_CBO!Q$9,sector_data!$E:$E,Summary_CBO!$B$5,sector_data!$F:$F,Summary_CBO!$B$6,sector_data!$C:$C,INDIRECT(VLOOKUP($B$3,lists!$A$2:$B$4,2,0))))-IF($B$4="no",0,IF($F11=Q$9,$D11,0))</f>
        <v>545.59766899514943</v>
      </c>
      <c r="R11" s="77" cm="1">
        <f t="array" aca="1" ref="R11" ca="1">SUMPRODUCT(SUMIFS(sector_data!$G:$G,sector_data!$A:$A,Summary_CBO!$F11,sector_data!$B:$B,Summary_CBO!R$9,sector_data!$E:$E,Summary_CBO!$B$5,sector_data!$F:$F,Summary_CBO!$B$6,sector_data!$C:$C,INDIRECT(VLOOKUP($B$3,lists!$A$2:$B$4,2,0))))-IF($B$4="no",0,IF($F11=R$9,$D11,0))</f>
        <v>16546.095703125</v>
      </c>
      <c r="S11" s="77" cm="1">
        <f t="array" aca="1" ref="S11" ca="1">SUMPRODUCT(SUMIFS(sector_data!$G:$G,sector_data!$A:$A,Summary_CBO!$F11,sector_data!$B:$B,Summary_CBO!S$9,sector_data!$E:$E,Summary_CBO!$B$5,sector_data!$F:$F,Summary_CBO!$B$6,sector_data!$C:$C,INDIRECT(VLOOKUP($B$3,lists!$A$2:$B$4,2,0))))-IF($B$4="no",0,IF($F11=S$9,$D11,0))</f>
        <v>144.44255074114784</v>
      </c>
      <c r="T11" s="77" cm="1">
        <f t="array" aca="1" ref="T11" ca="1">SUMPRODUCT(SUMIFS(sector_data!$G:$G,sector_data!$A:$A,Summary_CBO!$F11,sector_data!$B:$B,Summary_CBO!T$9,sector_data!$E:$E,Summary_CBO!$B$5,sector_data!$F:$F,Summary_CBO!$B$6,sector_data!$C:$C,INDIRECT(VLOOKUP($B$3,lists!$A$2:$B$4,2,0))))-IF($B$4="no",0,IF($F11=T$9,$D11,0))</f>
        <v>600.66540479660034</v>
      </c>
      <c r="U11" s="77" cm="1">
        <f t="array" aca="1" ref="U11" ca="1">SUMPRODUCT(SUMIFS(sector_data!$G:$G,sector_data!$A:$A,Summary_CBO!$F11,sector_data!$B:$B,Summary_CBO!U$9,sector_data!$E:$E,Summary_CBO!$B$5,sector_data!$F:$F,Summary_CBO!$B$6,sector_data!$C:$C,INDIRECT(VLOOKUP($B$3,lists!$A$2:$B$4,2,0))))-IF($B$4="no",0,IF($F11=U$9,$D11,0))</f>
        <v>342.1582074176543</v>
      </c>
      <c r="V11" s="77" cm="1">
        <f t="array" aca="1" ref="V11" ca="1">SUMPRODUCT(SUMIFS(sector_data!$G:$G,sector_data!$A:$A,Summary_CBO!$F11,sector_data!$B:$B,Summary_CBO!V$9,sector_data!$E:$E,Summary_CBO!$B$5,sector_data!$F:$F,Summary_CBO!$B$6,sector_data!$C:$C,INDIRECT(VLOOKUP($B$3,lists!$A$2:$B$4,2,0))))-IF($B$4="no",0,IF($F11=V$9,$D11,0))</f>
        <v>10212.842956542969</v>
      </c>
      <c r="W11" s="80" cm="1">
        <f t="array" aca="1" ref="W11" ca="1">SUMPRODUCT(SUMIFS(sector_data!$G:$G,sector_data!$A:$A,Summary_CBO!$F11,sector_data!$B:$B,Summary_CBO!W$9,sector_data!$E:$E,Summary_CBO!$B$5,sector_data!$F:$F,Summary_CBO!$B$6,sector_data!$C:$C,INDIRECT(VLOOKUP($B$3,lists!$A$2:$B$4,2,0))))-IF($B$4="no",0,IF($F11=W$9,$D11,0))</f>
        <v>178.07300429847965</v>
      </c>
      <c r="X11" s="78" cm="1">
        <f t="array" aca="1" ref="X11" ca="1">SUMPRODUCT(SUMIFS(sector_data!$G:$G,sector_data!$A:$A,Summary_CBO!$F11,sector_data!$B:$B,Summary_CBO!X$9,sector_data!$E:$E,Summary_CBO!$B$5,sector_data!$F:$F,Summary_CBO!$B$6,sector_data!$C:$C,INDIRECT(VLOOKUP($B$3,lists!$A$2:$B$4,2,0))))-IF($B$4="no",0,IF($F11=X$9,$D11,0))</f>
        <v>40.397847643597288</v>
      </c>
      <c r="Y11" s="78" cm="1">
        <f t="array" aca="1" ref="Y11" ca="1">SUMPRODUCT(SUMIFS(sector_data!$G:$G,sector_data!$A:$A,Summary_CBO!$F11,sector_data!$B:$B,Summary_CBO!Y$9,sector_data!$E:$E,Summary_CBO!$B$5,sector_data!$F:$F,Summary_CBO!$B$6,sector_data!$C:$C,INDIRECT(VLOOKUP($B$3,lists!$A$2:$B$4,2,0))))-IF($B$4="no",0,IF($F11=Y$9,$D11,0))</f>
        <v>13.069882645740357</v>
      </c>
      <c r="Z11" s="78" cm="1">
        <f t="array" aca="1" ref="Z11" ca="1">SUMPRODUCT(SUMIFS(sector_data!$G:$G,sector_data!$A:$A,Summary_CBO!$F11,sector_data!$B:$B,Summary_CBO!Z$9,sector_data!$E:$E,Summary_CBO!$B$5,sector_data!$F:$F,Summary_CBO!$B$6,sector_data!$C:$C,INDIRECT(VLOOKUP($B$3,lists!$A$2:$B$4,2,0))))-IF($B$4="no",0,IF($F11=Z$9,$D11,0))</f>
        <v>49.388779364526272</v>
      </c>
      <c r="AA11" s="78" cm="1">
        <f t="array" aca="1" ref="AA11" ca="1">SUMPRODUCT(SUMIFS(sector_data!$G:$G,sector_data!$A:$A,Summary_CBO!$F11,sector_data!$B:$B,Summary_CBO!AA$9,sector_data!$E:$E,Summary_CBO!$B$5,sector_data!$F:$F,Summary_CBO!$B$6,sector_data!$C:$C,INDIRECT(VLOOKUP($B$3,lists!$A$2:$B$4,2,0))))-IF($B$4="no",0,IF($F11=AA$9,$D11,0))</f>
        <v>116.70271297566069</v>
      </c>
      <c r="AB11" s="78" cm="1">
        <f t="array" aca="1" ref="AB11" ca="1">SUMPRODUCT(SUMIFS(sector_data!$G:$G,sector_data!$A:$A,Summary_CBO!$F11,sector_data!$B:$B,Summary_CBO!AB$9,sector_data!$E:$E,Summary_CBO!$B$5,sector_data!$F:$F,Summary_CBO!$B$6,sector_data!$C:$C,INDIRECT(VLOOKUP($B$3,lists!$A$2:$B$4,2,0))))-IF($B$4="no",0,IF($F11=AB$9,$D11,0))</f>
        <v>115.7286554306629</v>
      </c>
      <c r="AC11" s="78" cm="1">
        <f t="array" aca="1" ref="AC11" ca="1">SUMPRODUCT(SUMIFS(sector_data!$G:$G,sector_data!$A:$A,Summary_CBO!$F11,sector_data!$B:$B,Summary_CBO!AC$9,sector_data!$E:$E,Summary_CBO!$B$5,sector_data!$F:$F,Summary_CBO!$B$6,sector_data!$C:$C,INDIRECT(VLOOKUP($B$3,lists!$A$2:$B$4,2,0))))-IF($B$4="no",0,IF($F11=AC$9,$D11,0))</f>
        <v>1116.4854451417923</v>
      </c>
      <c r="AD11" s="79" cm="1">
        <f t="array" aca="1" ref="AD11" ca="1">SUMPRODUCT(SUMIFS(sector_data!$G:$G,sector_data!$A:$A,Summary_CBO!$F11,sector_data!$B:$B,Summary_CBO!AD$9,sector_data!$E:$E,Summary_CBO!$B$5,sector_data!$F:$F,Summary_CBO!$B$6,sector_data!$C:$C,INDIRECT(VLOOKUP($B$3,lists!$A$2:$B$4,2,0))))-IF($B$4="no",0,IF($F11=AD$9,$D11,0))</f>
        <v>156.46627181768417</v>
      </c>
    </row>
    <row r="12" spans="1:30" x14ac:dyDescent="0.25">
      <c r="A12" s="22">
        <v>3</v>
      </c>
      <c r="B12" s="57" cm="1">
        <f t="array" aca="1" ref="B12" ca="1">SUMPRODUCT(SUMIFS(sector_data!$G:$G,sector_data!A:A,Summary_CBO!$A12,sector_data!$E:$E,Summary_CBO!$B$5,sector_data!$F:$F,Summary_CBO!$B$6,sector_data!$C:$C,INDIRECT(VLOOKUP($B$3,lists!$A$2:$B$4,2,0))))-IF($B$4="no",0,$D12)</f>
        <v>1185912.6730470024</v>
      </c>
      <c r="C12" s="71" cm="1">
        <f t="array" aca="1" ref="C12" ca="1">SUMPRODUCT(SUMIFS(sector_data!$G:$G,sector_data!B:B,Summary_CBO!$A12,sector_data!$E:$E,Summary_CBO!$B$5,sector_data!$F:$F,Summary_CBO!$B$6,sector_data!$C:$C,INDIRECT(VLOOKUP($B$3,lists!$A$2:$B$4,2,0))))-IF($B$4="no",0,$D12)</f>
        <v>1289423.9109807354</v>
      </c>
      <c r="D12" s="93" cm="1">
        <f t="array" aca="1" ref="D12" ca="1">SUMPRODUCT(SUMIFS(sector_intra_data!$F:$F,sector_intra_data!$A:$A,Summary_CBO!$A12,sector_intra_data!$D:$D,Summary_CBO!$B$5,sector_intra_data!$E:$E,Summary_CBO!$B$6,sector_intra_data!$B:$B,INDIRECT(VLOOKUP($B$3,lists!$A$2:$B$4,2,0))))</f>
        <v>113971.02001953125</v>
      </c>
      <c r="F12" s="12">
        <v>3</v>
      </c>
      <c r="G12" s="76" cm="1">
        <f t="array" aca="1" ref="G12" ca="1">SUMPRODUCT(SUMIFS(sector_data!$G:$G,sector_data!$A:$A,Summary_CBO!$F12,sector_data!$B:$B,Summary_CBO!G$9,sector_data!$E:$E,Summary_CBO!$B$5,sector_data!$F:$F,Summary_CBO!$B$6,sector_data!$C:$C,INDIRECT(VLOOKUP($B$3,lists!$A$2:$B$4,2,0))))-IF($B$4="no",0,IF($F12=G$9,$D12,0))</f>
        <v>6118.3018993735313</v>
      </c>
      <c r="H12" s="77" cm="1">
        <f t="array" aca="1" ref="H12" ca="1">SUMPRODUCT(SUMIFS(sector_data!$G:$G,sector_data!$A:$A,Summary_CBO!$F12,sector_data!$B:$B,Summary_CBO!H$9,sector_data!$E:$E,Summary_CBO!$B$5,sector_data!$F:$F,Summary_CBO!$B$6,sector_data!$C:$C,INDIRECT(VLOOKUP($B$3,lists!$A$2:$B$4,2,0))))-IF($B$4="no",0,IF($F12=H$9,$D12,0))</f>
        <v>237.4509296650067</v>
      </c>
      <c r="I12" s="77" cm="1">
        <f t="array" aca="1" ref="I12" ca="1">SUMPRODUCT(SUMIFS(sector_data!$G:$G,sector_data!$A:$A,Summary_CBO!$F12,sector_data!$B:$B,Summary_CBO!I$9,sector_data!$E:$E,Summary_CBO!$B$5,sector_data!$F:$F,Summary_CBO!$B$6,sector_data!$C:$C,INDIRECT(VLOOKUP($B$3,lists!$A$2:$B$4,2,0))))-IF($B$4="no",0,IF($F12=I$9,$D12,0))</f>
        <v>1152216.4487304688</v>
      </c>
      <c r="J12" s="77" cm="1">
        <f t="array" aca="1" ref="J12" ca="1">SUMPRODUCT(SUMIFS(sector_data!$G:$G,sector_data!$A:$A,Summary_CBO!$F12,sector_data!$B:$B,Summary_CBO!J$9,sector_data!$E:$E,Summary_CBO!$B$5,sector_data!$F:$F,Summary_CBO!$B$6,sector_data!$C:$C,INDIRECT(VLOOKUP($B$3,lists!$A$2:$B$4,2,0))))-IF($B$4="no",0,IF($F12=J$9,$D12,0))</f>
        <v>5550.7270593643188</v>
      </c>
      <c r="K12" s="77" cm="1">
        <f t="array" aca="1" ref="K12" ca="1">SUMPRODUCT(SUMIFS(sector_data!$G:$G,sector_data!$A:$A,Summary_CBO!$F12,sector_data!$B:$B,Summary_CBO!K$9,sector_data!$E:$E,Summary_CBO!$B$5,sector_data!$F:$F,Summary_CBO!$B$6,sector_data!$C:$C,INDIRECT(VLOOKUP($B$3,lists!$A$2:$B$4,2,0))))-IF($B$4="no",0,IF($F12=K$9,$D12,0))</f>
        <v>137.78358881620804</v>
      </c>
      <c r="L12" s="77" cm="1">
        <f t="array" aca="1" ref="L12" ca="1">SUMPRODUCT(SUMIFS(sector_data!$G:$G,sector_data!$A:$A,Summary_CBO!$F12,sector_data!$B:$B,Summary_CBO!L$9,sector_data!$E:$E,Summary_CBO!$B$5,sector_data!$F:$F,Summary_CBO!$B$6,sector_data!$C:$C,INDIRECT(VLOOKUP($B$3,lists!$A$2:$B$4,2,0))))-IF($B$4="no",0,IF($F12=L$9,$D12,0))</f>
        <v>75.421885937808838</v>
      </c>
      <c r="M12" s="77" cm="1">
        <f t="array" aca="1" ref="M12" ca="1">SUMPRODUCT(SUMIFS(sector_data!$G:$G,sector_data!$A:$A,Summary_CBO!$F12,sector_data!$B:$B,Summary_CBO!M$9,sector_data!$E:$E,Summary_CBO!$B$5,sector_data!$F:$F,Summary_CBO!$B$6,sector_data!$C:$C,INDIRECT(VLOOKUP($B$3,lists!$A$2:$B$4,2,0))))-IF($B$4="no",0,IF($F12=M$9,$D12,0))</f>
        <v>163.99843901855641</v>
      </c>
      <c r="N12" s="77" cm="1">
        <f t="array" aca="1" ref="N12" ca="1">SUMPRODUCT(SUMIFS(sector_data!$G:$G,sector_data!$A:$A,Summary_CBO!$F12,sector_data!$B:$B,Summary_CBO!N$9,sector_data!$E:$E,Summary_CBO!$B$5,sector_data!$F:$F,Summary_CBO!$B$6,sector_data!$C:$C,INDIRECT(VLOOKUP($B$3,lists!$A$2:$B$4,2,0))))-IF($B$4="no",0,IF($F12=N$9,$D12,0))</f>
        <v>543.40038800239563</v>
      </c>
      <c r="O12" s="77" cm="1">
        <f t="array" aca="1" ref="O12" ca="1">SUMPRODUCT(SUMIFS(sector_data!$G:$G,sector_data!$A:$A,Summary_CBO!$F12,sector_data!$B:$B,Summary_CBO!O$9,sector_data!$E:$E,Summary_CBO!$B$5,sector_data!$F:$F,Summary_CBO!$B$6,sector_data!$C:$C,INDIRECT(VLOOKUP($B$3,lists!$A$2:$B$4,2,0))))-IF($B$4="no",0,IF($F12=O$9,$D12,0))</f>
        <v>16366.964599609375</v>
      </c>
      <c r="P12" s="77" cm="1">
        <f t="array" aca="1" ref="P12" ca="1">SUMPRODUCT(SUMIFS(sector_data!$G:$G,sector_data!$A:$A,Summary_CBO!$F12,sector_data!$B:$B,Summary_CBO!P$9,sector_data!$E:$E,Summary_CBO!$B$5,sector_data!$F:$F,Summary_CBO!$B$6,sector_data!$C:$C,INDIRECT(VLOOKUP($B$3,lists!$A$2:$B$4,2,0))))-IF($B$4="no",0,IF($F12=P$9,$D12,0))</f>
        <v>462.32333353161812</v>
      </c>
      <c r="Q12" s="77" cm="1">
        <f t="array" aca="1" ref="Q12" ca="1">SUMPRODUCT(SUMIFS(sector_data!$G:$G,sector_data!$A:$A,Summary_CBO!$F12,sector_data!$B:$B,Summary_CBO!Q$9,sector_data!$E:$E,Summary_CBO!$B$5,sector_data!$F:$F,Summary_CBO!$B$6,sector_data!$C:$C,INDIRECT(VLOOKUP($B$3,lists!$A$2:$B$4,2,0))))-IF($B$4="no",0,IF($F12=Q$9,$D12,0))</f>
        <v>406.39949872091529</v>
      </c>
      <c r="R12" s="77" cm="1">
        <f t="array" aca="1" ref="R12" ca="1">SUMPRODUCT(SUMIFS(sector_data!$G:$G,sector_data!$A:$A,Summary_CBO!$F12,sector_data!$B:$B,Summary_CBO!R$9,sector_data!$E:$E,Summary_CBO!$B$5,sector_data!$F:$F,Summary_CBO!$B$6,sector_data!$C:$C,INDIRECT(VLOOKUP($B$3,lists!$A$2:$B$4,2,0))))-IF($B$4="no",0,IF($F12=R$9,$D12,0))</f>
        <v>1359.9666423797607</v>
      </c>
      <c r="S12" s="77" cm="1">
        <f t="array" aca="1" ref="S12" ca="1">SUMPRODUCT(SUMIFS(sector_data!$G:$G,sector_data!$A:$A,Summary_CBO!$F12,sector_data!$B:$B,Summary_CBO!S$9,sector_data!$E:$E,Summary_CBO!$B$5,sector_data!$F:$F,Summary_CBO!$B$6,sector_data!$C:$C,INDIRECT(VLOOKUP($B$3,lists!$A$2:$B$4,2,0))))-IF($B$4="no",0,IF($F12=S$9,$D12,0))</f>
        <v>310.18264742195606</v>
      </c>
      <c r="T12" s="77" cm="1">
        <f t="array" aca="1" ref="T12" ca="1">SUMPRODUCT(SUMIFS(sector_data!$G:$G,sector_data!$A:$A,Summary_CBO!$F12,sector_data!$B:$B,Summary_CBO!T$9,sector_data!$E:$E,Summary_CBO!$B$5,sector_data!$F:$F,Summary_CBO!$B$6,sector_data!$C:$C,INDIRECT(VLOOKUP($B$3,lists!$A$2:$B$4,2,0))))-IF($B$4="no",0,IF($F12=T$9,$D12,0))</f>
        <v>149.53548402362509</v>
      </c>
      <c r="U12" s="77" cm="1">
        <f t="array" aca="1" ref="U12" ca="1">SUMPRODUCT(SUMIFS(sector_data!$G:$G,sector_data!$A:$A,Summary_CBO!$F12,sector_data!$B:$B,Summary_CBO!U$9,sector_data!$E:$E,Summary_CBO!$B$5,sector_data!$F:$F,Summary_CBO!$B$6,sector_data!$C:$C,INDIRECT(VLOOKUP($B$3,lists!$A$2:$B$4,2,0))))-IF($B$4="no",0,IF($F12=U$9,$D12,0))</f>
        <v>1008.9107732437114</v>
      </c>
      <c r="V12" s="77" cm="1">
        <f t="array" aca="1" ref="V12" ca="1">SUMPRODUCT(SUMIFS(sector_data!$G:$G,sector_data!$A:$A,Summary_CBO!$F12,sector_data!$B:$B,Summary_CBO!V$9,sector_data!$E:$E,Summary_CBO!$B$5,sector_data!$F:$F,Summary_CBO!$B$6,sector_data!$C:$C,INDIRECT(VLOOKUP($B$3,lists!$A$2:$B$4,2,0))))-IF($B$4="no",0,IF($F12=V$9,$D12,0))</f>
        <v>123.14094940494398</v>
      </c>
      <c r="W12" s="80" cm="1">
        <f t="array" aca="1" ref="W12" ca="1">SUMPRODUCT(SUMIFS(sector_data!$G:$G,sector_data!$A:$A,Summary_CBO!$F12,sector_data!$B:$B,Summary_CBO!W$9,sector_data!$E:$E,Summary_CBO!$B$5,sector_data!$F:$F,Summary_CBO!$B$6,sector_data!$C:$C,INDIRECT(VLOOKUP($B$3,lists!$A$2:$B$4,2,0))))-IF($B$4="no",0,IF($F12=W$9,$D12,0))</f>
        <v>193.41077790874988</v>
      </c>
      <c r="X12" s="78" cm="1">
        <f t="array" aca="1" ref="X12" ca="1">SUMPRODUCT(SUMIFS(sector_data!$G:$G,sector_data!$A:$A,Summary_CBO!$F12,sector_data!$B:$B,Summary_CBO!X$9,sector_data!$E:$E,Summary_CBO!$B$5,sector_data!$F:$F,Summary_CBO!$B$6,sector_data!$C:$C,INDIRECT(VLOOKUP($B$3,lists!$A$2:$B$4,2,0))))-IF($B$4="no",0,IF($F12=X$9,$D12,0))</f>
        <v>79.306535412557423</v>
      </c>
      <c r="Y12" s="78" cm="1">
        <f t="array" aca="1" ref="Y12" ca="1">SUMPRODUCT(SUMIFS(sector_data!$G:$G,sector_data!$A:$A,Summary_CBO!$F12,sector_data!$B:$B,Summary_CBO!Y$9,sector_data!$E:$E,Summary_CBO!$B$5,sector_data!$F:$F,Summary_CBO!$B$6,sector_data!$C:$C,INDIRECT(VLOOKUP($B$3,lists!$A$2:$B$4,2,0))))-IF($B$4="no",0,IF($F12=Y$9,$D12,0))</f>
        <v>15.930843050494364</v>
      </c>
      <c r="Z12" s="78" cm="1">
        <f t="array" aca="1" ref="Z12" ca="1">SUMPRODUCT(SUMIFS(sector_data!$G:$G,sector_data!$A:$A,Summary_CBO!$F12,sector_data!$B:$B,Summary_CBO!Z$9,sector_data!$E:$E,Summary_CBO!$B$5,sector_data!$F:$F,Summary_CBO!$B$6,sector_data!$C:$C,INDIRECT(VLOOKUP($B$3,lists!$A$2:$B$4,2,0))))-IF($B$4="no",0,IF($F12=Z$9,$D12,0))</f>
        <v>39.813719790196046</v>
      </c>
      <c r="AA12" s="78" cm="1">
        <f t="array" aca="1" ref="AA12" ca="1">SUMPRODUCT(SUMIFS(sector_data!$G:$G,sector_data!$A:$A,Summary_CBO!$F12,sector_data!$B:$B,Summary_CBO!AA$9,sector_data!$E:$E,Summary_CBO!$B$5,sector_data!$F:$F,Summary_CBO!$B$6,sector_data!$C:$C,INDIRECT(VLOOKUP($B$3,lists!$A$2:$B$4,2,0))))-IF($B$4="no",0,IF($F12=AA$9,$D12,0))</f>
        <v>68.706889251887333</v>
      </c>
      <c r="AB12" s="78" cm="1">
        <f t="array" aca="1" ref="AB12" ca="1">SUMPRODUCT(SUMIFS(sector_data!$G:$G,sector_data!$A:$A,Summary_CBO!$F12,sector_data!$B:$B,Summary_CBO!AB$9,sector_data!$E:$E,Summary_CBO!$B$5,sector_data!$F:$F,Summary_CBO!$B$6,sector_data!$C:$C,INDIRECT(VLOOKUP($B$3,lists!$A$2:$B$4,2,0))))-IF($B$4="no",0,IF($F12=AB$9,$D12,0))</f>
        <v>38.927712857315775</v>
      </c>
      <c r="AC12" s="78" cm="1">
        <f t="array" aca="1" ref="AC12" ca="1">SUMPRODUCT(SUMIFS(sector_data!$G:$G,sector_data!$A:$A,Summary_CBO!$F12,sector_data!$B:$B,Summary_CBO!AC$9,sector_data!$E:$E,Summary_CBO!$B$5,sector_data!$F:$F,Summary_CBO!$B$6,sector_data!$C:$C,INDIRECT(VLOOKUP($B$3,lists!$A$2:$B$4,2,0))))-IF($B$4="no",0,IF($F12=AC$9,$D12,0))</f>
        <v>221.18504685629154</v>
      </c>
      <c r="AD12" s="79" cm="1">
        <f t="array" aca="1" ref="AD12" ca="1">SUMPRODUCT(SUMIFS(sector_data!$G:$G,sector_data!$A:$A,Summary_CBO!$F12,sector_data!$B:$B,Summary_CBO!AD$9,sector_data!$E:$E,Summary_CBO!$B$5,sector_data!$F:$F,Summary_CBO!$B$6,sector_data!$C:$C,INDIRECT(VLOOKUP($B$3,lists!$A$2:$B$4,2,0))))-IF($B$4="no",0,IF($F12=AD$9,$D12,0))</f>
        <v>24.43467289255932</v>
      </c>
    </row>
    <row r="13" spans="1:30" x14ac:dyDescent="0.25">
      <c r="A13" s="22">
        <v>4</v>
      </c>
      <c r="B13" s="57" cm="1">
        <f t="array" aca="1" ref="B13" ca="1">SUMPRODUCT(SUMIFS(sector_data!$G:$G,sector_data!A:A,Summary_CBO!$A13,sector_data!$E:$E,Summary_CBO!$B$5,sector_data!$F:$F,Summary_CBO!$B$6,sector_data!$C:$C,INDIRECT(VLOOKUP($B$3,lists!$A$2:$B$4,2,0))))-IF($B$4="no",0,$D13)</f>
        <v>723678.1214271778</v>
      </c>
      <c r="C13" s="71" cm="1">
        <f t="array" aca="1" ref="C13" ca="1">SUMPRODUCT(SUMIFS(sector_data!$G:$G,sector_data!B:B,Summary_CBO!$A13,sector_data!$E:$E,Summary_CBO!$B$5,sector_data!$F:$F,Summary_CBO!$B$6,sector_data!$C:$C,INDIRECT(VLOOKUP($B$3,lists!$A$2:$B$4,2,0))))-IF($B$4="no",0,$D13)</f>
        <v>625835.7380908432</v>
      </c>
      <c r="D13" s="93" cm="1">
        <f t="array" aca="1" ref="D13" ca="1">SUMPRODUCT(SUMIFS(sector_intra_data!$F:$F,sector_intra_data!$A:$A,Summary_CBO!$A13,sector_intra_data!$D:$D,Summary_CBO!$B$5,sector_intra_data!$E:$E,Summary_CBO!$B$6,sector_intra_data!$B:$B,INDIRECT(VLOOKUP($B$3,lists!$A$2:$B$4,2,0))))</f>
        <v>82558.51416015625</v>
      </c>
      <c r="F13" s="12">
        <v>4</v>
      </c>
      <c r="G13" s="76" cm="1">
        <f t="array" aca="1" ref="G13" ca="1">SUMPRODUCT(SUMIFS(sector_data!$G:$G,sector_data!$A:$A,Summary_CBO!$F13,sector_data!$B:$B,Summary_CBO!G$9,sector_data!$E:$E,Summary_CBO!$B$5,sector_data!$F:$F,Summary_CBO!$B$6,sector_data!$C:$C,INDIRECT(VLOOKUP($B$3,lists!$A$2:$B$4,2,0))))-IF($B$4="no",0,IF($F13=G$9,$D13,0))</f>
        <v>2418.0654565095901</v>
      </c>
      <c r="H13" s="77" cm="1">
        <f t="array" aca="1" ref="H13" ca="1">SUMPRODUCT(SUMIFS(sector_data!$G:$G,sector_data!$A:$A,Summary_CBO!$F13,sector_data!$B:$B,Summary_CBO!H$9,sector_data!$E:$E,Summary_CBO!$B$5,sector_data!$F:$F,Summary_CBO!$B$6,sector_data!$C:$C,INDIRECT(VLOOKUP($B$3,lists!$A$2:$B$4,2,0))))-IF($B$4="no",0,IF($F13=H$9,$D13,0))</f>
        <v>118.71933897398414</v>
      </c>
      <c r="I13" s="77" cm="1">
        <f t="array" aca="1" ref="I13" ca="1">SUMPRODUCT(SUMIFS(sector_data!$G:$G,sector_data!$A:$A,Summary_CBO!$F13,sector_data!$B:$B,Summary_CBO!I$9,sector_data!$E:$E,Summary_CBO!$B$5,sector_data!$F:$F,Summary_CBO!$B$6,sector_data!$C:$C,INDIRECT(VLOOKUP($B$3,lists!$A$2:$B$4,2,0))))-IF($B$4="no",0,IF($F13=I$9,$D13,0))</f>
        <v>72295.94287109375</v>
      </c>
      <c r="J13" s="77" cm="1">
        <f t="array" aca="1" ref="J13" ca="1">SUMPRODUCT(SUMIFS(sector_data!$G:$G,sector_data!$A:$A,Summary_CBO!$F13,sector_data!$B:$B,Summary_CBO!J$9,sector_data!$E:$E,Summary_CBO!$B$5,sector_data!$F:$F,Summary_CBO!$B$6,sector_data!$C:$C,INDIRECT(VLOOKUP($B$3,lists!$A$2:$B$4,2,0))))-IF($B$4="no",0,IF($F13=J$9,$D13,0))</f>
        <v>587717.81982421875</v>
      </c>
      <c r="K13" s="77" cm="1">
        <f t="array" aca="1" ref="K13" ca="1">SUMPRODUCT(SUMIFS(sector_data!$G:$G,sector_data!$A:$A,Summary_CBO!$F13,sector_data!$B:$B,Summary_CBO!K$9,sector_data!$E:$E,Summary_CBO!$B$5,sector_data!$F:$F,Summary_CBO!$B$6,sector_data!$C:$C,INDIRECT(VLOOKUP($B$3,lists!$A$2:$B$4,2,0))))-IF($B$4="no",0,IF($F13=K$9,$D13,0))</f>
        <v>412.86560847377405</v>
      </c>
      <c r="L13" s="77" cm="1">
        <f t="array" aca="1" ref="L13" ca="1">SUMPRODUCT(SUMIFS(sector_data!$G:$G,sector_data!$A:$A,Summary_CBO!$F13,sector_data!$B:$B,Summary_CBO!L$9,sector_data!$E:$E,Summary_CBO!$B$5,sector_data!$F:$F,Summary_CBO!$B$6,sector_data!$C:$C,INDIRECT(VLOOKUP($B$3,lists!$A$2:$B$4,2,0))))-IF($B$4="no",0,IF($F13=L$9,$D13,0))</f>
        <v>739.15984854561975</v>
      </c>
      <c r="M13" s="77" cm="1">
        <f t="array" aca="1" ref="M13" ca="1">SUMPRODUCT(SUMIFS(sector_data!$G:$G,sector_data!$A:$A,Summary_CBO!$F13,sector_data!$B:$B,Summary_CBO!M$9,sector_data!$E:$E,Summary_CBO!$B$5,sector_data!$F:$F,Summary_CBO!$B$6,sector_data!$C:$C,INDIRECT(VLOOKUP($B$3,lists!$A$2:$B$4,2,0))))-IF($B$4="no",0,IF($F13=M$9,$D13,0))</f>
        <v>89.794520534342155</v>
      </c>
      <c r="N13" s="77" cm="1">
        <f t="array" aca="1" ref="N13" ca="1">SUMPRODUCT(SUMIFS(sector_data!$G:$G,sector_data!$A:$A,Summary_CBO!$F13,sector_data!$B:$B,Summary_CBO!N$9,sector_data!$E:$E,Summary_CBO!$B$5,sector_data!$F:$F,Summary_CBO!$B$6,sector_data!$C:$C,INDIRECT(VLOOKUP($B$3,lists!$A$2:$B$4,2,0))))-IF($B$4="no",0,IF($F13=N$9,$D13,0))</f>
        <v>584.03451728820801</v>
      </c>
      <c r="O13" s="77" cm="1">
        <f t="array" aca="1" ref="O13" ca="1">SUMPRODUCT(SUMIFS(sector_data!$G:$G,sector_data!$A:$A,Summary_CBO!$F13,sector_data!$B:$B,Summary_CBO!O$9,sector_data!$E:$E,Summary_CBO!$B$5,sector_data!$F:$F,Summary_CBO!$B$6,sector_data!$C:$C,INDIRECT(VLOOKUP($B$3,lists!$A$2:$B$4,2,0))))-IF($B$4="no",0,IF($F13=O$9,$D13,0))</f>
        <v>16133.160522460938</v>
      </c>
      <c r="P13" s="77" cm="1">
        <f t="array" aca="1" ref="P13" ca="1">SUMPRODUCT(SUMIFS(sector_data!$G:$G,sector_data!$A:$A,Summary_CBO!$F13,sector_data!$B:$B,Summary_CBO!P$9,sector_data!$E:$E,Summary_CBO!$B$5,sector_data!$F:$F,Summary_CBO!$B$6,sector_data!$C:$C,INDIRECT(VLOOKUP($B$3,lists!$A$2:$B$4,2,0))))-IF($B$4="no",0,IF($F13=P$9,$D13,0))</f>
        <v>3692.5405731201172</v>
      </c>
      <c r="Q13" s="77" cm="1">
        <f t="array" aca="1" ref="Q13" ca="1">SUMPRODUCT(SUMIFS(sector_data!$G:$G,sector_data!$A:$A,Summary_CBO!$F13,sector_data!$B:$B,Summary_CBO!Q$9,sector_data!$E:$E,Summary_CBO!$B$5,sector_data!$F:$F,Summary_CBO!$B$6,sector_data!$C:$C,INDIRECT(VLOOKUP($B$3,lists!$A$2:$B$4,2,0))))-IF($B$4="no",0,IF($F13=Q$9,$D13,0))</f>
        <v>1135.0765474793156</v>
      </c>
      <c r="R13" s="77" cm="1">
        <f t="array" aca="1" ref="R13" ca="1">SUMPRODUCT(SUMIFS(sector_data!$G:$G,sector_data!$A:$A,Summary_CBO!$F13,sector_data!$B:$B,Summary_CBO!R$9,sector_data!$E:$E,Summary_CBO!$B$5,sector_data!$F:$F,Summary_CBO!$B$6,sector_data!$C:$C,INDIRECT(VLOOKUP($B$3,lists!$A$2:$B$4,2,0))))-IF($B$4="no",0,IF($F13=R$9,$D13,0))</f>
        <v>191.41272190585735</v>
      </c>
      <c r="S13" s="77" cm="1">
        <f t="array" aca="1" ref="S13" ca="1">SUMPRODUCT(SUMIFS(sector_data!$G:$G,sector_data!$A:$A,Summary_CBO!$F13,sector_data!$B:$B,Summary_CBO!S$9,sector_data!$E:$E,Summary_CBO!$B$5,sector_data!$F:$F,Summary_CBO!$B$6,sector_data!$C:$C,INDIRECT(VLOOKUP($B$3,lists!$A$2:$B$4,2,0))))-IF($B$4="no",0,IF($F13=S$9,$D13,0))</f>
        <v>4062.8003540039067</v>
      </c>
      <c r="T13" s="77" cm="1">
        <f t="array" aca="1" ref="T13" ca="1">SUMPRODUCT(SUMIFS(sector_data!$G:$G,sector_data!$A:$A,Summary_CBO!$F13,sector_data!$B:$B,Summary_CBO!T$9,sector_data!$E:$E,Summary_CBO!$B$5,sector_data!$F:$F,Summary_CBO!$B$6,sector_data!$C:$C,INDIRECT(VLOOKUP($B$3,lists!$A$2:$B$4,2,0))))-IF($B$4="no",0,IF($F13=T$9,$D13,0))</f>
        <v>455.77431869506836</v>
      </c>
      <c r="U13" s="77" cm="1">
        <f t="array" aca="1" ref="U13" ca="1">SUMPRODUCT(SUMIFS(sector_data!$G:$G,sector_data!$A:$A,Summary_CBO!$F13,sector_data!$B:$B,Summary_CBO!U$9,sector_data!$E:$E,Summary_CBO!$B$5,sector_data!$F:$F,Summary_CBO!$B$6,sector_data!$C:$C,INDIRECT(VLOOKUP($B$3,lists!$A$2:$B$4,2,0))))-IF($B$4="no",0,IF($F13=U$9,$D13,0))</f>
        <v>28501.629150390625</v>
      </c>
      <c r="V13" s="77" cm="1">
        <f t="array" aca="1" ref="V13" ca="1">SUMPRODUCT(SUMIFS(sector_data!$G:$G,sector_data!$A:$A,Summary_CBO!$F13,sector_data!$B:$B,Summary_CBO!V$9,sector_data!$E:$E,Summary_CBO!$B$5,sector_data!$F:$F,Summary_CBO!$B$6,sector_data!$C:$C,INDIRECT(VLOOKUP($B$3,lists!$A$2:$B$4,2,0))))-IF($B$4="no",0,IF($F13=V$9,$D13,0))</f>
        <v>978.484191757394</v>
      </c>
      <c r="W13" s="80" cm="1">
        <f t="array" aca="1" ref="W13" ca="1">SUMPRODUCT(SUMIFS(sector_data!$G:$G,sector_data!$A:$A,Summary_CBO!$F13,sector_data!$B:$B,Summary_CBO!W$9,sector_data!$E:$E,Summary_CBO!$B$5,sector_data!$F:$F,Summary_CBO!$B$6,sector_data!$C:$C,INDIRECT(VLOOKUP($B$3,lists!$A$2:$B$4,2,0))))-IF($B$4="no",0,IF($F13=W$9,$D13,0))</f>
        <v>2021.9981384277344</v>
      </c>
      <c r="X13" s="78" cm="1">
        <f t="array" aca="1" ref="X13" ca="1">SUMPRODUCT(SUMIFS(sector_data!$G:$G,sector_data!$A:$A,Summary_CBO!$F13,sector_data!$B:$B,Summary_CBO!X$9,sector_data!$E:$E,Summary_CBO!$B$5,sector_data!$F:$F,Summary_CBO!$B$6,sector_data!$C:$C,INDIRECT(VLOOKUP($B$3,lists!$A$2:$B$4,2,0))))-IF($B$4="no",0,IF($F13=X$9,$D13,0))</f>
        <v>251.07053756713867</v>
      </c>
      <c r="Y13" s="78" cm="1">
        <f t="array" aca="1" ref="Y13" ca="1">SUMPRODUCT(SUMIFS(sector_data!$G:$G,sector_data!$A:$A,Summary_CBO!$F13,sector_data!$B:$B,Summary_CBO!Y$9,sector_data!$E:$E,Summary_CBO!$B$5,sector_data!$F:$F,Summary_CBO!$B$6,sector_data!$C:$C,INDIRECT(VLOOKUP($B$3,lists!$A$2:$B$4,2,0))))-IF($B$4="no",0,IF($F13=Y$9,$D13,0))</f>
        <v>28.190880320344849</v>
      </c>
      <c r="Z13" s="78" cm="1">
        <f t="array" aca="1" ref="Z13" ca="1">SUMPRODUCT(SUMIFS(sector_data!$G:$G,sector_data!$A:$A,Summary_CBO!$F13,sector_data!$B:$B,Summary_CBO!Z$9,sector_data!$E:$E,Summary_CBO!$B$5,sector_data!$F:$F,Summary_CBO!$B$6,sector_data!$C:$C,INDIRECT(VLOOKUP($B$3,lists!$A$2:$B$4,2,0))))-IF($B$4="no",0,IF($F13=Z$9,$D13,0))</f>
        <v>67.114001148380339</v>
      </c>
      <c r="AA13" s="78" cm="1">
        <f t="array" aca="1" ref="AA13" ca="1">SUMPRODUCT(SUMIFS(sector_data!$G:$G,sector_data!$A:$A,Summary_CBO!$F13,sector_data!$B:$B,Summary_CBO!AA$9,sector_data!$E:$E,Summary_CBO!$B$5,sector_data!$F:$F,Summary_CBO!$B$6,sector_data!$C:$C,INDIRECT(VLOOKUP($B$3,lists!$A$2:$B$4,2,0))))-IF($B$4="no",0,IF($F13=AA$9,$D13,0))</f>
        <v>237.10909080505371</v>
      </c>
      <c r="AB13" s="78" cm="1">
        <f t="array" aca="1" ref="AB13" ca="1">SUMPRODUCT(SUMIFS(sector_data!$G:$G,sector_data!$A:$A,Summary_CBO!$F13,sector_data!$B:$B,Summary_CBO!AB$9,sector_data!$E:$E,Summary_CBO!$B$5,sector_data!$F:$F,Summary_CBO!$B$6,sector_data!$C:$C,INDIRECT(VLOOKUP($B$3,lists!$A$2:$B$4,2,0))))-IF($B$4="no",0,IF($F13=AB$9,$D13,0))</f>
        <v>89.562102317810059</v>
      </c>
      <c r="AC13" s="78" cm="1">
        <f t="array" aca="1" ref="AC13" ca="1">SUMPRODUCT(SUMIFS(sector_data!$G:$G,sector_data!$A:$A,Summary_CBO!$F13,sector_data!$B:$B,Summary_CBO!AC$9,sector_data!$E:$E,Summary_CBO!$B$5,sector_data!$F:$F,Summary_CBO!$B$6,sector_data!$C:$C,INDIRECT(VLOOKUP($B$3,lists!$A$2:$B$4,2,0))))-IF($B$4="no",0,IF($F13=AC$9,$D13,0))</f>
        <v>1407.2311363220215</v>
      </c>
      <c r="AD13" s="79" cm="1">
        <f t="array" aca="1" ref="AD13" ca="1">SUMPRODUCT(SUMIFS(sector_data!$G:$G,sector_data!$A:$A,Summary_CBO!$F13,sector_data!$B:$B,Summary_CBO!AD$9,sector_data!$E:$E,Summary_CBO!$B$5,sector_data!$F:$F,Summary_CBO!$B$6,sector_data!$C:$C,INDIRECT(VLOOKUP($B$3,lists!$A$2:$B$4,2,0))))-IF($B$4="no",0,IF($F13=AD$9,$D13,0))</f>
        <v>48.565174818038933</v>
      </c>
    </row>
    <row r="14" spans="1:30" x14ac:dyDescent="0.25">
      <c r="A14" s="22">
        <v>5</v>
      </c>
      <c r="B14" s="57" cm="1">
        <f t="array" aca="1" ref="B14" ca="1">SUMPRODUCT(SUMIFS(sector_data!$G:$G,sector_data!A:A,Summary_CBO!$A14,sector_data!$E:$E,Summary_CBO!$B$5,sector_data!$F:$F,Summary_CBO!$B$6,sector_data!$C:$C,INDIRECT(VLOOKUP($B$3,lists!$A$2:$B$4,2,0))))-IF($B$4="no",0,$D14)</f>
        <v>604624.26448700309</v>
      </c>
      <c r="C14" s="71" cm="1">
        <f t="array" aca="1" ref="C14" ca="1">SUMPRODUCT(SUMIFS(sector_data!$G:$G,sector_data!B:B,Summary_CBO!$A14,sector_data!$E:$E,Summary_CBO!$B$5,sector_data!$F:$F,Summary_CBO!$B$6,sector_data!$C:$C,INDIRECT(VLOOKUP($B$3,lists!$A$2:$B$4,2,0))))-IF($B$4="no",0,$D14)</f>
        <v>528290.12674700376</v>
      </c>
      <c r="D14" s="93" cm="1">
        <f t="array" aca="1" ref="D14" ca="1">SUMPRODUCT(SUMIFS(sector_intra_data!$F:$F,sector_intra_data!$A:$A,Summary_CBO!$A14,sector_intra_data!$D:$D,Summary_CBO!$B$5,sector_intra_data!$E:$E,Summary_CBO!$B$6,sector_intra_data!$B:$B,INDIRECT(VLOOKUP($B$3,lists!$A$2:$B$4,2,0))))</f>
        <v>91795.28173828125</v>
      </c>
      <c r="F14" s="12">
        <v>5</v>
      </c>
      <c r="G14" s="76" cm="1">
        <f t="array" aca="1" ref="G14" ca="1">SUMPRODUCT(SUMIFS(sector_data!$G:$G,sector_data!$A:$A,Summary_CBO!$F14,sector_data!$B:$B,Summary_CBO!G$9,sector_data!$E:$E,Summary_CBO!$B$5,sector_data!$F:$F,Summary_CBO!$B$6,sector_data!$C:$C,INDIRECT(VLOOKUP($B$3,lists!$A$2:$B$4,2,0))))-IF($B$4="no",0,IF($F14=G$9,$D14,0))</f>
        <v>103.39259691070767</v>
      </c>
      <c r="H14" s="77" cm="1">
        <f t="array" aca="1" ref="H14" ca="1">SUMPRODUCT(SUMIFS(sector_data!$G:$G,sector_data!$A:$A,Summary_CBO!$F14,sector_data!$B:$B,Summary_CBO!H$9,sector_data!$E:$E,Summary_CBO!$B$5,sector_data!$F:$F,Summary_CBO!$B$6,sector_data!$C:$C,INDIRECT(VLOOKUP($B$3,lists!$A$2:$B$4,2,0))))-IF($B$4="no",0,IF($F14=H$9,$D14,0))</f>
        <v>24.159346691751121</v>
      </c>
      <c r="I14" s="77" cm="1">
        <f t="array" aca="1" ref="I14" ca="1">SUMPRODUCT(SUMIFS(sector_data!$G:$G,sector_data!$A:$A,Summary_CBO!$F14,sector_data!$B:$B,Summary_CBO!I$9,sector_data!$E:$E,Summary_CBO!$B$5,sector_data!$F:$F,Summary_CBO!$B$6,sector_data!$C:$C,INDIRECT(VLOOKUP($B$3,lists!$A$2:$B$4,2,0))))-IF($B$4="no",0,IF($F14=I$9,$D14,0))</f>
        <v>375.69396114459352</v>
      </c>
      <c r="J14" s="77" cm="1">
        <f t="array" aca="1" ref="J14" ca="1">SUMPRODUCT(SUMIFS(sector_data!$G:$G,sector_data!$A:$A,Summary_CBO!$F14,sector_data!$B:$B,Summary_CBO!J$9,sector_data!$E:$E,Summary_CBO!$B$5,sector_data!$F:$F,Summary_CBO!$B$6,sector_data!$C:$C,INDIRECT(VLOOKUP($B$3,lists!$A$2:$B$4,2,0))))-IF($B$4="no",0,IF($F14=J$9,$D14,0))</f>
        <v>76.470990716712549</v>
      </c>
      <c r="K14" s="77" cm="1">
        <f t="array" aca="1" ref="K14" ca="1">SUMPRODUCT(SUMIFS(sector_data!$G:$G,sector_data!$A:$A,Summary_CBO!$F14,sector_data!$B:$B,Summary_CBO!K$9,sector_data!$E:$E,Summary_CBO!$B$5,sector_data!$F:$F,Summary_CBO!$B$6,sector_data!$C:$C,INDIRECT(VLOOKUP($B$3,lists!$A$2:$B$4,2,0))))-IF($B$4="no",0,IF($F14=K$9,$D14,0))</f>
        <v>491756.59130859375</v>
      </c>
      <c r="L14" s="77" cm="1">
        <f t="array" aca="1" ref="L14" ca="1">SUMPRODUCT(SUMIFS(sector_data!$G:$G,sector_data!$A:$A,Summary_CBO!$F14,sector_data!$B:$B,Summary_CBO!L$9,sector_data!$E:$E,Summary_CBO!$B$5,sector_data!$F:$F,Summary_CBO!$B$6,sector_data!$C:$C,INDIRECT(VLOOKUP($B$3,lists!$A$2:$B$4,2,0))))-IF($B$4="no",0,IF($F14=L$9,$D14,0))</f>
        <v>99039.6845703125</v>
      </c>
      <c r="M14" s="77" cm="1">
        <f t="array" aca="1" ref="M14" ca="1">SUMPRODUCT(SUMIFS(sector_data!$G:$G,sector_data!$A:$A,Summary_CBO!$F14,sector_data!$B:$B,Summary_CBO!M$9,sector_data!$E:$E,Summary_CBO!$B$5,sector_data!$F:$F,Summary_CBO!$B$6,sector_data!$C:$C,INDIRECT(VLOOKUP($B$3,lists!$A$2:$B$4,2,0))))-IF($B$4="no",0,IF($F14=M$9,$D14,0))</f>
        <v>10880.741383552551</v>
      </c>
      <c r="N14" s="77" cm="1">
        <f t="array" aca="1" ref="N14" ca="1">SUMPRODUCT(SUMIFS(sector_data!$G:$G,sector_data!$A:$A,Summary_CBO!$F14,sector_data!$B:$B,Summary_CBO!N$9,sector_data!$E:$E,Summary_CBO!$B$5,sector_data!$F:$F,Summary_CBO!$B$6,sector_data!$C:$C,INDIRECT(VLOOKUP($B$3,lists!$A$2:$B$4,2,0))))-IF($B$4="no",0,IF($F14=N$9,$D14,0))</f>
        <v>33.6966565286275</v>
      </c>
      <c r="O14" s="77" cm="1">
        <f t="array" aca="1" ref="O14" ca="1">SUMPRODUCT(SUMIFS(sector_data!$G:$G,sector_data!$A:$A,Summary_CBO!$F14,sector_data!$B:$B,Summary_CBO!O$9,sector_data!$E:$E,Summary_CBO!$B$5,sector_data!$F:$F,Summary_CBO!$B$6,sector_data!$C:$C,INDIRECT(VLOOKUP($B$3,lists!$A$2:$B$4,2,0))))-IF($B$4="no",0,IF($F14=O$9,$D14,0))</f>
        <v>1035.9190480187535</v>
      </c>
      <c r="P14" s="77" cm="1">
        <f t="array" aca="1" ref="P14" ca="1">SUMPRODUCT(SUMIFS(sector_data!$G:$G,sector_data!$A:$A,Summary_CBO!$F14,sector_data!$B:$B,Summary_CBO!P$9,sector_data!$E:$E,Summary_CBO!$B$5,sector_data!$F:$F,Summary_CBO!$B$6,sector_data!$C:$C,INDIRECT(VLOOKUP($B$3,lists!$A$2:$B$4,2,0))))-IF($B$4="no",0,IF($F14=P$9,$D14,0))</f>
        <v>62.98266733243188</v>
      </c>
      <c r="Q14" s="77" cm="1">
        <f t="array" aca="1" ref="Q14" ca="1">SUMPRODUCT(SUMIFS(sector_data!$G:$G,sector_data!$A:$A,Summary_CBO!$F14,sector_data!$B:$B,Summary_CBO!Q$9,sector_data!$E:$E,Summary_CBO!$B$5,sector_data!$F:$F,Summary_CBO!$B$6,sector_data!$C:$C,INDIRECT(VLOOKUP($B$3,lists!$A$2:$B$4,2,0))))-IF($B$4="no",0,IF($F14=Q$9,$D14,0))</f>
        <v>655.69375288486481</v>
      </c>
      <c r="R14" s="77" cm="1">
        <f t="array" aca="1" ref="R14" ca="1">SUMPRODUCT(SUMIFS(sector_data!$G:$G,sector_data!$A:$A,Summary_CBO!$F14,sector_data!$B:$B,Summary_CBO!R$9,sector_data!$E:$E,Summary_CBO!$B$5,sector_data!$F:$F,Summary_CBO!$B$6,sector_data!$C:$C,INDIRECT(VLOOKUP($B$3,lists!$A$2:$B$4,2,0))))-IF($B$4="no",0,IF($F14=R$9,$D14,0))</f>
        <v>86.636213787414647</v>
      </c>
      <c r="S14" s="77" cm="1">
        <f t="array" aca="1" ref="S14" ca="1">SUMPRODUCT(SUMIFS(sector_data!$G:$G,sector_data!$A:$A,Summary_CBO!$F14,sector_data!$B:$B,Summary_CBO!S$9,sector_data!$E:$E,Summary_CBO!$B$5,sector_data!$F:$F,Summary_CBO!$B$6,sector_data!$C:$C,INDIRECT(VLOOKUP($B$3,lists!$A$2:$B$4,2,0))))-IF($B$4="no",0,IF($F14=S$9,$D14,0))</f>
        <v>10.859672025660988</v>
      </c>
      <c r="T14" s="77" cm="1">
        <f t="array" aca="1" ref="T14" ca="1">SUMPRODUCT(SUMIFS(sector_data!$G:$G,sector_data!$A:$A,Summary_CBO!$F14,sector_data!$B:$B,Summary_CBO!T$9,sector_data!$E:$E,Summary_CBO!$B$5,sector_data!$F:$F,Summary_CBO!$B$6,sector_data!$C:$C,INDIRECT(VLOOKUP($B$3,lists!$A$2:$B$4,2,0))))-IF($B$4="no",0,IF($F14=T$9,$D14,0))</f>
        <v>17.675676048034802</v>
      </c>
      <c r="U14" s="77" cm="1">
        <f t="array" aca="1" ref="U14" ca="1">SUMPRODUCT(SUMIFS(sector_data!$G:$G,sector_data!$A:$A,Summary_CBO!$F14,sector_data!$B:$B,Summary_CBO!U$9,sector_data!$E:$E,Summary_CBO!$B$5,sector_data!$F:$F,Summary_CBO!$B$6,sector_data!$C:$C,INDIRECT(VLOOKUP($B$3,lists!$A$2:$B$4,2,0))))-IF($B$4="no",0,IF($F14=U$9,$D14,0))</f>
        <v>104.34596060216427</v>
      </c>
      <c r="V14" s="77" cm="1">
        <f t="array" aca="1" ref="V14" ca="1">SUMPRODUCT(SUMIFS(sector_data!$G:$G,sector_data!$A:$A,Summary_CBO!$F14,sector_data!$B:$B,Summary_CBO!V$9,sector_data!$E:$E,Summary_CBO!$B$5,sector_data!$F:$F,Summary_CBO!$B$6,sector_data!$C:$C,INDIRECT(VLOOKUP($B$3,lists!$A$2:$B$4,2,0))))-IF($B$4="no",0,IF($F14=V$9,$D14,0))</f>
        <v>17.016392452985905</v>
      </c>
      <c r="W14" s="80" cm="1">
        <f t="array" aca="1" ref="W14" ca="1">SUMPRODUCT(SUMIFS(sector_data!$G:$G,sector_data!$A:$A,Summary_CBO!$F14,sector_data!$B:$B,Summary_CBO!W$9,sector_data!$E:$E,Summary_CBO!$B$5,sector_data!$F:$F,Summary_CBO!$B$6,sector_data!$C:$C,INDIRECT(VLOOKUP($B$3,lists!$A$2:$B$4,2,0))))-IF($B$4="no",0,IF($F14=W$9,$D14,0))</f>
        <v>29.053608194186978</v>
      </c>
      <c r="X14" s="78" cm="1">
        <f t="array" aca="1" ref="X14" ca="1">SUMPRODUCT(SUMIFS(sector_data!$G:$G,sector_data!$A:$A,Summary_CBO!$F14,sector_data!$B:$B,Summary_CBO!X$9,sector_data!$E:$E,Summary_CBO!$B$5,sector_data!$F:$F,Summary_CBO!$B$6,sector_data!$C:$C,INDIRECT(VLOOKUP($B$3,lists!$A$2:$B$4,2,0))))-IF($B$4="no",0,IF($F14=X$9,$D14,0))</f>
        <v>23.164308374998246</v>
      </c>
      <c r="Y14" s="78" cm="1">
        <f t="array" aca="1" ref="Y14" ca="1">SUMPRODUCT(SUMIFS(sector_data!$G:$G,sector_data!$A:$A,Summary_CBO!$F14,sector_data!$B:$B,Summary_CBO!Y$9,sector_data!$E:$E,Summary_CBO!$B$5,sector_data!$F:$F,Summary_CBO!$B$6,sector_data!$C:$C,INDIRECT(VLOOKUP($B$3,lists!$A$2:$B$4,2,0))))-IF($B$4="no",0,IF($F14=Y$9,$D14,0))</f>
        <v>5.6788621048035566</v>
      </c>
      <c r="Z14" s="78" cm="1">
        <f t="array" aca="1" ref="Z14" ca="1">SUMPRODUCT(SUMIFS(sector_data!$G:$G,sector_data!$A:$A,Summary_CBO!$F14,sector_data!$B:$B,Summary_CBO!Z$9,sector_data!$E:$E,Summary_CBO!$B$5,sector_data!$F:$F,Summary_CBO!$B$6,sector_data!$C:$C,INDIRECT(VLOOKUP($B$3,lists!$A$2:$B$4,2,0))))-IF($B$4="no",0,IF($F14=Z$9,$D14,0))</f>
        <v>207.98724624514583</v>
      </c>
      <c r="AA14" s="78" cm="1">
        <f t="array" aca="1" ref="AA14" ca="1">SUMPRODUCT(SUMIFS(sector_data!$G:$G,sector_data!$A:$A,Summary_CBO!$F14,sector_data!$B:$B,Summary_CBO!AA$9,sector_data!$E:$E,Summary_CBO!$B$5,sector_data!$F:$F,Summary_CBO!$B$6,sector_data!$C:$C,INDIRECT(VLOOKUP($B$3,lists!$A$2:$B$4,2,0))))-IF($B$4="no",0,IF($F14=AA$9,$D14,0))</f>
        <v>21.03515042368284</v>
      </c>
      <c r="AB14" s="78" cm="1">
        <f t="array" aca="1" ref="AB14" ca="1">SUMPRODUCT(SUMIFS(sector_data!$G:$G,sector_data!$A:$A,Summary_CBO!$F14,sector_data!$B:$B,Summary_CBO!AB$9,sector_data!$E:$E,Summary_CBO!$B$5,sector_data!$F:$F,Summary_CBO!$B$6,sector_data!$C:$C,INDIRECT(VLOOKUP($B$3,lists!$A$2:$B$4,2,0))))-IF($B$4="no",0,IF($F14=AB$9,$D14,0))</f>
        <v>11.963926106724688</v>
      </c>
      <c r="AC14" s="78" cm="1">
        <f t="array" aca="1" ref="AC14" ca="1">SUMPRODUCT(SUMIFS(sector_data!$G:$G,sector_data!$A:$A,Summary_CBO!$F14,sector_data!$B:$B,Summary_CBO!AC$9,sector_data!$E:$E,Summary_CBO!$B$5,sector_data!$F:$F,Summary_CBO!$B$6,sector_data!$C:$C,INDIRECT(VLOOKUP($B$3,lists!$A$2:$B$4,2,0))))-IF($B$4="no",0,IF($F14=AC$9,$D14,0))</f>
        <v>36.763576239474617</v>
      </c>
      <c r="AD14" s="79" cm="1">
        <f t="array" aca="1" ref="AD14" ca="1">SUMPRODUCT(SUMIFS(sector_data!$G:$G,sector_data!$A:$A,Summary_CBO!$F14,sector_data!$B:$B,Summary_CBO!AD$9,sector_data!$E:$E,Summary_CBO!$B$5,sector_data!$F:$F,Summary_CBO!$B$6,sector_data!$C:$C,INDIRECT(VLOOKUP($B$3,lists!$A$2:$B$4,2,0))))-IF($B$4="no",0,IF($F14=AD$9,$D14,0))</f>
        <v>7.0576117105728358</v>
      </c>
    </row>
    <row r="15" spans="1:30" x14ac:dyDescent="0.25">
      <c r="A15" s="22">
        <v>6</v>
      </c>
      <c r="B15" s="57" cm="1">
        <f t="array" aca="1" ref="B15" ca="1">SUMPRODUCT(SUMIFS(sector_data!$G:$G,sector_data!A:A,Summary_CBO!$A15,sector_data!$E:$E,Summary_CBO!$B$5,sector_data!$F:$F,Summary_CBO!$B$6,sector_data!$C:$C,INDIRECT(VLOOKUP($B$3,lists!$A$2:$B$4,2,0))))-IF($B$4="no",0,$D15)</f>
        <v>385681.76927388733</v>
      </c>
      <c r="C15" s="71" cm="1">
        <f t="array" aca="1" ref="C15" ca="1">SUMPRODUCT(SUMIFS(sector_data!$G:$G,sector_data!B:B,Summary_CBO!$A15,sector_data!$E:$E,Summary_CBO!$B$5,sector_data!$F:$F,Summary_CBO!$B$6,sector_data!$C:$C,INDIRECT(VLOOKUP($B$3,lists!$A$2:$B$4,2,0))))-IF($B$4="no",0,$D15)</f>
        <v>465721.26657050964</v>
      </c>
      <c r="D15" s="93" cm="1">
        <f t="array" aca="1" ref="D15" ca="1">SUMPRODUCT(SUMIFS(sector_intra_data!$F:$F,sector_intra_data!$A:$A,Summary_CBO!$A15,sector_intra_data!$D:$D,Summary_CBO!$B$5,sector_intra_data!$E:$E,Summary_CBO!$B$6,sector_intra_data!$B:$B,INDIRECT(VLOOKUP($B$3,lists!$A$2:$B$4,2,0))))</f>
        <v>83505.615478515625</v>
      </c>
      <c r="F15" s="12">
        <v>6</v>
      </c>
      <c r="G15" s="76" cm="1">
        <f t="array" aca="1" ref="G15" ca="1">SUMPRODUCT(SUMIFS(sector_data!$G:$G,sector_data!$A:$A,Summary_CBO!$F15,sector_data!$B:$B,Summary_CBO!G$9,sector_data!$E:$E,Summary_CBO!$B$5,sector_data!$F:$F,Summary_CBO!$B$6,sector_data!$C:$C,INDIRECT(VLOOKUP($B$3,lists!$A$2:$B$4,2,0))))-IF($B$4="no",0,IF($F15=G$9,$D15,0))</f>
        <v>48.76246174541302</v>
      </c>
      <c r="H15" s="77" cm="1">
        <f t="array" aca="1" ref="H15" ca="1">SUMPRODUCT(SUMIFS(sector_data!$G:$G,sector_data!$A:$A,Summary_CBO!$F15,sector_data!$B:$B,Summary_CBO!H$9,sector_data!$E:$E,Summary_CBO!$B$5,sector_data!$F:$F,Summary_CBO!$B$6,sector_data!$C:$C,INDIRECT(VLOOKUP($B$3,lists!$A$2:$B$4,2,0))))-IF($B$4="no",0,IF($F15=H$9,$D15,0))</f>
        <v>12.152034730747802</v>
      </c>
      <c r="I15" s="77" cm="1">
        <f t="array" aca="1" ref="I15" ca="1">SUMPRODUCT(SUMIFS(sector_data!$G:$G,sector_data!$A:$A,Summary_CBO!$F15,sector_data!$B:$B,Summary_CBO!I$9,sector_data!$E:$E,Summary_CBO!$B$5,sector_data!$F:$F,Summary_CBO!$B$6,sector_data!$C:$C,INDIRECT(VLOOKUP($B$3,lists!$A$2:$B$4,2,0))))-IF($B$4="no",0,IF($F15=I$9,$D15,0))</f>
        <v>128.14945931732669</v>
      </c>
      <c r="J15" s="77" cm="1">
        <f t="array" aca="1" ref="J15" ca="1">SUMPRODUCT(SUMIFS(sector_data!$G:$G,sector_data!$A:$A,Summary_CBO!$F15,sector_data!$B:$B,Summary_CBO!J$9,sector_data!$E:$E,Summary_CBO!$B$5,sector_data!$F:$F,Summary_CBO!$B$6,sector_data!$C:$C,INDIRECT(VLOOKUP($B$3,lists!$A$2:$B$4,2,0))))-IF($B$4="no",0,IF($F15=J$9,$D15,0))</f>
        <v>31.793426011106934</v>
      </c>
      <c r="K15" s="77" cm="1">
        <f t="array" aca="1" ref="K15" ca="1">SUMPRODUCT(SUMIFS(sector_data!$G:$G,sector_data!$A:$A,Summary_CBO!$F15,sector_data!$B:$B,Summary_CBO!K$9,sector_data!$E:$E,Summary_CBO!$B$5,sector_data!$F:$F,Summary_CBO!$B$6,sector_data!$C:$C,INDIRECT(VLOOKUP($B$3,lists!$A$2:$B$4,2,0))))-IF($B$4="no",0,IF($F15=K$9,$D15,0))</f>
        <v>22090.03955078125</v>
      </c>
      <c r="L15" s="77" cm="1">
        <f t="array" aca="1" ref="L15" ca="1">SUMPRODUCT(SUMIFS(sector_data!$G:$G,sector_data!$A:$A,Summary_CBO!$F15,sector_data!$B:$B,Summary_CBO!L$9,sector_data!$E:$E,Summary_CBO!$B$5,sector_data!$F:$F,Summary_CBO!$B$6,sector_data!$C:$C,INDIRECT(VLOOKUP($B$3,lists!$A$2:$B$4,2,0))))-IF($B$4="no",0,IF($F15=L$9,$D15,0))</f>
        <v>360930.54858398438</v>
      </c>
      <c r="M15" s="77" cm="1">
        <f t="array" aca="1" ref="M15" ca="1">SUMPRODUCT(SUMIFS(sector_data!$G:$G,sector_data!$A:$A,Summary_CBO!$F15,sector_data!$B:$B,Summary_CBO!M$9,sector_data!$E:$E,Summary_CBO!$B$5,sector_data!$F:$F,Summary_CBO!$B$6,sector_data!$C:$C,INDIRECT(VLOOKUP($B$3,lists!$A$2:$B$4,2,0))))-IF($B$4="no",0,IF($F15=M$9,$D15,0))</f>
        <v>360.63394838126618</v>
      </c>
      <c r="N15" s="77" cm="1">
        <f t="array" aca="1" ref="N15" ca="1">SUMPRODUCT(SUMIFS(sector_data!$G:$G,sector_data!$A:$A,Summary_CBO!$F15,sector_data!$B:$B,Summary_CBO!N$9,sector_data!$E:$E,Summary_CBO!$B$5,sector_data!$F:$F,Summary_CBO!$B$6,sector_data!$C:$C,INDIRECT(VLOOKUP($B$3,lists!$A$2:$B$4,2,0))))-IF($B$4="no",0,IF($F15=N$9,$D15,0))</f>
        <v>17.222858843451828</v>
      </c>
      <c r="O15" s="77" cm="1">
        <f t="array" aca="1" ref="O15" ca="1">SUMPRODUCT(SUMIFS(sector_data!$G:$G,sector_data!$A:$A,Summary_CBO!$F15,sector_data!$B:$B,Summary_CBO!O$9,sector_data!$E:$E,Summary_CBO!$B$5,sector_data!$F:$F,Summary_CBO!$B$6,sector_data!$C:$C,INDIRECT(VLOOKUP($B$3,lists!$A$2:$B$4,2,0))))-IF($B$4="no",0,IF($F15=O$9,$D15,0))</f>
        <v>177.39113494795879</v>
      </c>
      <c r="P15" s="77" cm="1">
        <f t="array" aca="1" ref="P15" ca="1">SUMPRODUCT(SUMIFS(sector_data!$G:$G,sector_data!$A:$A,Summary_CBO!$F15,sector_data!$B:$B,Summary_CBO!P$9,sector_data!$E:$E,Summary_CBO!$B$5,sector_data!$F:$F,Summary_CBO!$B$6,sector_data!$C:$C,INDIRECT(VLOOKUP($B$3,lists!$A$2:$B$4,2,0))))-IF($B$4="no",0,IF($F15=P$9,$D15,0))</f>
        <v>27.18488915145284</v>
      </c>
      <c r="Q15" s="77" cm="1">
        <f t="array" aca="1" ref="Q15" ca="1">SUMPRODUCT(SUMIFS(sector_data!$G:$G,sector_data!$A:$A,Summary_CBO!$F15,sector_data!$B:$B,Summary_CBO!Q$9,sector_data!$E:$E,Summary_CBO!$B$5,sector_data!$F:$F,Summary_CBO!$B$6,sector_data!$C:$C,INDIRECT(VLOOKUP($B$3,lists!$A$2:$B$4,2,0))))-IF($B$4="no",0,IF($F15=Q$9,$D15,0))</f>
        <v>971.07586312294006</v>
      </c>
      <c r="R15" s="77" cm="1">
        <f t="array" aca="1" ref="R15" ca="1">SUMPRODUCT(SUMIFS(sector_data!$G:$G,sector_data!$A:$A,Summary_CBO!$F15,sector_data!$B:$B,Summary_CBO!R$9,sector_data!$E:$E,Summary_CBO!$B$5,sector_data!$F:$F,Summary_CBO!$B$6,sector_data!$C:$C,INDIRECT(VLOOKUP($B$3,lists!$A$2:$B$4,2,0))))-IF($B$4="no",0,IF($F15=R$9,$D15,0))</f>
        <v>36.798522960569265</v>
      </c>
      <c r="S15" s="77" cm="1">
        <f t="array" aca="1" ref="S15" ca="1">SUMPRODUCT(SUMIFS(sector_data!$G:$G,sector_data!$A:$A,Summary_CBO!$F15,sector_data!$B:$B,Summary_CBO!S$9,sector_data!$E:$E,Summary_CBO!$B$5,sector_data!$F:$F,Summary_CBO!$B$6,sector_data!$C:$C,INDIRECT(VLOOKUP($B$3,lists!$A$2:$B$4,2,0))))-IF($B$4="no",0,IF($F15=S$9,$D15,0))</f>
        <v>5.0437389566068305</v>
      </c>
      <c r="T15" s="77" cm="1">
        <f t="array" aca="1" ref="T15" ca="1">SUMPRODUCT(SUMIFS(sector_data!$G:$G,sector_data!$A:$A,Summary_CBO!$F15,sector_data!$B:$B,Summary_CBO!T$9,sector_data!$E:$E,Summary_CBO!$B$5,sector_data!$F:$F,Summary_CBO!$B$6,sector_data!$C:$C,INDIRECT(VLOOKUP($B$3,lists!$A$2:$B$4,2,0))))-IF($B$4="no",0,IF($F15=T$9,$D15,0))</f>
        <v>9.4057028341339901</v>
      </c>
      <c r="U15" s="77" cm="1">
        <f t="array" aca="1" ref="U15" ca="1">SUMPRODUCT(SUMIFS(sector_data!$G:$G,sector_data!$A:$A,Summary_CBO!$F15,sector_data!$B:$B,Summary_CBO!U$9,sector_data!$E:$E,Summary_CBO!$B$5,sector_data!$F:$F,Summary_CBO!$B$6,sector_data!$C:$C,INDIRECT(VLOOKUP($B$3,lists!$A$2:$B$4,2,0))))-IF($B$4="no",0,IF($F15=U$9,$D15,0))</f>
        <v>49.061026040930301</v>
      </c>
      <c r="V15" s="77" cm="1">
        <f t="array" aca="1" ref="V15" ca="1">SUMPRODUCT(SUMIFS(sector_data!$G:$G,sector_data!$A:$A,Summary_CBO!$F15,sector_data!$B:$B,Summary_CBO!V$9,sector_data!$E:$E,Summary_CBO!$B$5,sector_data!$F:$F,Summary_CBO!$B$6,sector_data!$C:$C,INDIRECT(VLOOKUP($B$3,lists!$A$2:$B$4,2,0))))-IF($B$4="no",0,IF($F15=V$9,$D15,0))</f>
        <v>9.5055117079691698</v>
      </c>
      <c r="W15" s="80" cm="1">
        <f t="array" aca="1" ref="W15" ca="1">SUMPRODUCT(SUMIFS(sector_data!$G:$G,sector_data!$A:$A,Summary_CBO!$F15,sector_data!$B:$B,Summary_CBO!W$9,sector_data!$E:$E,Summary_CBO!$B$5,sector_data!$F:$F,Summary_CBO!$B$6,sector_data!$C:$C,INDIRECT(VLOOKUP($B$3,lists!$A$2:$B$4,2,0))))-IF($B$4="no",0,IF($F15=W$9,$D15,0))</f>
        <v>13.862701758743837</v>
      </c>
      <c r="X15" s="78" cm="1">
        <f t="array" aca="1" ref="X15" ca="1">SUMPRODUCT(SUMIFS(sector_data!$G:$G,sector_data!$A:$A,Summary_CBO!$F15,sector_data!$B:$B,Summary_CBO!X$9,sector_data!$E:$E,Summary_CBO!$B$5,sector_data!$F:$F,Summary_CBO!$B$6,sector_data!$C:$C,INDIRECT(VLOOKUP($B$3,lists!$A$2:$B$4,2,0))))-IF($B$4="no",0,IF($F15=X$9,$D15,0))</f>
        <v>12.40281979902843</v>
      </c>
      <c r="Y15" s="78" cm="1">
        <f t="array" aca="1" ref="Y15" ca="1">SUMPRODUCT(SUMIFS(sector_data!$G:$G,sector_data!$A:$A,Summary_CBO!$F15,sector_data!$B:$B,Summary_CBO!Y$9,sector_data!$E:$E,Summary_CBO!$B$5,sector_data!$F:$F,Summary_CBO!$B$6,sector_data!$C:$C,INDIRECT(VLOOKUP($B$3,lists!$A$2:$B$4,2,0))))-IF($B$4="no",0,IF($F15=Y$9,$D15,0))</f>
        <v>3.2587760341266403</v>
      </c>
      <c r="Z15" s="78" cm="1">
        <f t="array" aca="1" ref="Z15" ca="1">SUMPRODUCT(SUMIFS(sector_data!$G:$G,sector_data!$A:$A,Summary_CBO!$F15,sector_data!$B:$B,Summary_CBO!Z$9,sector_data!$E:$E,Summary_CBO!$B$5,sector_data!$F:$F,Summary_CBO!$B$6,sector_data!$C:$C,INDIRECT(VLOOKUP($B$3,lists!$A$2:$B$4,2,0))))-IF($B$4="no",0,IF($F15=Z$9,$D15,0))</f>
        <v>705.78227861225605</v>
      </c>
      <c r="AA15" s="78" cm="1">
        <f t="array" aca="1" ref="AA15" ca="1">SUMPRODUCT(SUMIFS(sector_data!$G:$G,sector_data!$A:$A,Summary_CBO!$F15,sector_data!$B:$B,Summary_CBO!AA$9,sector_data!$E:$E,Summary_CBO!$B$5,sector_data!$F:$F,Summary_CBO!$B$6,sector_data!$C:$C,INDIRECT(VLOOKUP($B$3,lists!$A$2:$B$4,2,0))))-IF($B$4="no",0,IF($F15=AA$9,$D15,0))</f>
        <v>11.783548213541868</v>
      </c>
      <c r="AB15" s="78" cm="1">
        <f t="array" aca="1" ref="AB15" ca="1">SUMPRODUCT(SUMIFS(sector_data!$G:$G,sector_data!$A:$A,Summary_CBO!$F15,sector_data!$B:$B,Summary_CBO!AB$9,sector_data!$E:$E,Summary_CBO!$B$5,sector_data!$F:$F,Summary_CBO!$B$6,sector_data!$C:$C,INDIRECT(VLOOKUP($B$3,lists!$A$2:$B$4,2,0))))-IF($B$4="no",0,IF($F15=AB$9,$D15,0))</f>
        <v>7.0403712755072396</v>
      </c>
      <c r="AC15" s="78" cm="1">
        <f t="array" aca="1" ref="AC15" ca="1">SUMPRODUCT(SUMIFS(sector_data!$G:$G,sector_data!$A:$A,Summary_CBO!$F15,sector_data!$B:$B,Summary_CBO!AC$9,sector_data!$E:$E,Summary_CBO!$B$5,sector_data!$F:$F,Summary_CBO!$B$6,sector_data!$C:$C,INDIRECT(VLOOKUP($B$3,lists!$A$2:$B$4,2,0))))-IF($B$4="no",0,IF($F15=AC$9,$D15,0))</f>
        <v>18.586723186076821</v>
      </c>
      <c r="AD15" s="79" cm="1">
        <f t="array" aca="1" ref="AD15" ca="1">SUMPRODUCT(SUMIFS(sector_data!$G:$G,sector_data!$A:$A,Summary_CBO!$F15,sector_data!$B:$B,Summary_CBO!AD$9,sector_data!$E:$E,Summary_CBO!$B$5,sector_data!$F:$F,Summary_CBO!$B$6,sector_data!$C:$C,INDIRECT(VLOOKUP($B$3,lists!$A$2:$B$4,2,0))))-IF($B$4="no",0,IF($F15=AD$9,$D15,0))</f>
        <v>4.2833414905514218</v>
      </c>
    </row>
    <row r="16" spans="1:30" x14ac:dyDescent="0.25">
      <c r="A16" s="22">
        <v>7</v>
      </c>
      <c r="B16" s="57" cm="1">
        <f t="array" aca="1" ref="B16" ca="1">SUMPRODUCT(SUMIFS(sector_data!$G:$G,sector_data!A:A,Summary_CBO!$A16,sector_data!$E:$E,Summary_CBO!$B$5,sector_data!$F:$F,Summary_CBO!$B$6,sector_data!$C:$C,INDIRECT(VLOOKUP($B$3,lists!$A$2:$B$4,2,0))))-IF($B$4="no",0,$D16)</f>
        <v>362411.39343843085</v>
      </c>
      <c r="C16" s="71" cm="1">
        <f t="array" aca="1" ref="C16" ca="1">SUMPRODUCT(SUMIFS(sector_data!$G:$G,sector_data!B:B,Summary_CBO!$A16,sector_data!$E:$E,Summary_CBO!$B$5,sector_data!$F:$F,Summary_CBO!$B$6,sector_data!$C:$C,INDIRECT(VLOOKUP($B$3,lists!$A$2:$B$4,2,0))))-IF($B$4="no",0,$D16)</f>
        <v>358689.44881990284</v>
      </c>
      <c r="D16" s="93" cm="1">
        <f t="array" aca="1" ref="D16" ca="1">SUMPRODUCT(SUMIFS(sector_intra_data!$F:$F,sector_intra_data!$A:$A,Summary_CBO!$A16,sector_intra_data!$D:$D,Summary_CBO!$B$5,sector_intra_data!$E:$E,Summary_CBO!$B$6,sector_intra_data!$B:$B,INDIRECT(VLOOKUP($B$3,lists!$A$2:$B$4,2,0))))</f>
        <v>43235.055908203125</v>
      </c>
      <c r="F16" s="12">
        <v>7</v>
      </c>
      <c r="G16" s="76" cm="1">
        <f t="array" aca="1" ref="G16" ca="1">SUMPRODUCT(SUMIFS(sector_data!$G:$G,sector_data!$A:$A,Summary_CBO!$F16,sector_data!$B:$B,Summary_CBO!G$9,sector_data!$E:$E,Summary_CBO!$B$5,sector_data!$F:$F,Summary_CBO!$B$6,sector_data!$C:$C,INDIRECT(VLOOKUP($B$3,lists!$A$2:$B$4,2,0))))-IF($B$4="no",0,IF($F16=G$9,$D16,0))</f>
        <v>83.578550726175308</v>
      </c>
      <c r="H16" s="77" cm="1">
        <f t="array" aca="1" ref="H16" ca="1">SUMPRODUCT(SUMIFS(sector_data!$G:$G,sector_data!$A:$A,Summary_CBO!$F16,sector_data!$B:$B,Summary_CBO!H$9,sector_data!$E:$E,Summary_CBO!$B$5,sector_data!$F:$F,Summary_CBO!$B$6,sector_data!$C:$C,INDIRECT(VLOOKUP($B$3,lists!$A$2:$B$4,2,0))))-IF($B$4="no",0,IF($F16=H$9,$D16,0))</f>
        <v>15.701661034574498</v>
      </c>
      <c r="I16" s="77" cm="1">
        <f t="array" aca="1" ref="I16" ca="1">SUMPRODUCT(SUMIFS(sector_data!$G:$G,sector_data!$A:$A,Summary_CBO!$F16,sector_data!$B:$B,Summary_CBO!I$9,sector_data!$E:$E,Summary_CBO!$B$5,sector_data!$F:$F,Summary_CBO!$B$6,sector_data!$C:$C,INDIRECT(VLOOKUP($B$3,lists!$A$2:$B$4,2,0))))-IF($B$4="no",0,IF($F16=I$9,$D16,0))</f>
        <v>608.74474027311453</v>
      </c>
      <c r="J16" s="77" cm="1">
        <f t="array" aca="1" ref="J16" ca="1">SUMPRODUCT(SUMIFS(sector_data!$G:$G,sector_data!$A:$A,Summary_CBO!$F16,sector_data!$B:$B,Summary_CBO!J$9,sector_data!$E:$E,Summary_CBO!$B$5,sector_data!$F:$F,Summary_CBO!$B$6,sector_data!$C:$C,INDIRECT(VLOOKUP($B$3,lists!$A$2:$B$4,2,0))))-IF($B$4="no",0,IF($F16=J$9,$D16,0))</f>
        <v>67.56624910607934</v>
      </c>
      <c r="K16" s="77" cm="1">
        <f t="array" aca="1" ref="K16" ca="1">SUMPRODUCT(SUMIFS(sector_data!$G:$G,sector_data!$A:$A,Summary_CBO!$F16,sector_data!$B:$B,Summary_CBO!K$9,sector_data!$E:$E,Summary_CBO!$B$5,sector_data!$F:$F,Summary_CBO!$B$6,sector_data!$C:$C,INDIRECT(VLOOKUP($B$3,lists!$A$2:$B$4,2,0))))-IF($B$4="no",0,IF($F16=K$9,$D16,0))</f>
        <v>11012.8056640625</v>
      </c>
      <c r="L16" s="77" cm="1">
        <f t="array" aca="1" ref="L16" ca="1">SUMPRODUCT(SUMIFS(sector_data!$G:$G,sector_data!$A:$A,Summary_CBO!$F16,sector_data!$B:$B,Summary_CBO!L$9,sector_data!$E:$E,Summary_CBO!$B$5,sector_data!$F:$F,Summary_CBO!$B$6,sector_data!$C:$C,INDIRECT(VLOOKUP($B$3,lists!$A$2:$B$4,2,0))))-IF($B$4="no",0,IF($F16=L$9,$D16,0))</f>
        <v>1115.6261539459229</v>
      </c>
      <c r="M16" s="77" cm="1">
        <f t="array" aca="1" ref="M16" ca="1">SUMPRODUCT(SUMIFS(sector_data!$G:$G,sector_data!$A:$A,Summary_CBO!$F16,sector_data!$B:$B,Summary_CBO!M$9,sector_data!$E:$E,Summary_CBO!$B$5,sector_data!$F:$F,Summary_CBO!$B$6,sector_data!$C:$C,INDIRECT(VLOOKUP($B$3,lists!$A$2:$B$4,2,0))))-IF($B$4="no",0,IF($F16=M$9,$D16,0))</f>
        <v>340369.29663085938</v>
      </c>
      <c r="N16" s="77" cm="1">
        <f t="array" aca="1" ref="N16" ca="1">SUMPRODUCT(SUMIFS(sector_data!$G:$G,sector_data!$A:$A,Summary_CBO!$F16,sector_data!$B:$B,Summary_CBO!N$9,sector_data!$E:$E,Summary_CBO!$B$5,sector_data!$F:$F,Summary_CBO!$B$6,sector_data!$C:$C,INDIRECT(VLOOKUP($B$3,lists!$A$2:$B$4,2,0))))-IF($B$4="no",0,IF($F16=N$9,$D16,0))</f>
        <v>25.209103861824257</v>
      </c>
      <c r="O16" s="77" cm="1">
        <f t="array" aca="1" ref="O16" ca="1">SUMPRODUCT(SUMIFS(sector_data!$G:$G,sector_data!$A:$A,Summary_CBO!$F16,sector_data!$B:$B,Summary_CBO!O$9,sector_data!$E:$E,Summary_CBO!$B$5,sector_data!$F:$F,Summary_CBO!$B$6,sector_data!$C:$C,INDIRECT(VLOOKUP($B$3,lists!$A$2:$B$4,2,0))))-IF($B$4="no",0,IF($F16=O$9,$D16,0))</f>
        <v>8565.2490234375</v>
      </c>
      <c r="P16" s="77" cm="1">
        <f t="array" aca="1" ref="P16" ca="1">SUMPRODUCT(SUMIFS(sector_data!$G:$G,sector_data!$A:$A,Summary_CBO!$F16,sector_data!$B:$B,Summary_CBO!P$9,sector_data!$E:$E,Summary_CBO!$B$5,sector_data!$F:$F,Summary_CBO!$B$6,sector_data!$C:$C,INDIRECT(VLOOKUP($B$3,lists!$A$2:$B$4,2,0))))-IF($B$4="no",0,IF($F16=P$9,$D16,0))</f>
        <v>73.48743283737133</v>
      </c>
      <c r="Q16" s="77" cm="1">
        <f t="array" aca="1" ref="Q16" ca="1">SUMPRODUCT(SUMIFS(sector_data!$G:$G,sector_data!$A:$A,Summary_CBO!$F16,sector_data!$B:$B,Summary_CBO!Q$9,sector_data!$E:$E,Summary_CBO!$B$5,sector_data!$F:$F,Summary_CBO!$B$6,sector_data!$C:$C,INDIRECT(VLOOKUP($B$3,lists!$A$2:$B$4,2,0))))-IF($B$4="no",0,IF($F16=Q$9,$D16,0))</f>
        <v>129.79186317510903</v>
      </c>
      <c r="R16" s="77" cm="1">
        <f t="array" aca="1" ref="R16" ca="1">SUMPRODUCT(SUMIFS(sector_data!$G:$G,sector_data!$A:$A,Summary_CBO!$F16,sector_data!$B:$B,Summary_CBO!R$9,sector_data!$E:$E,Summary_CBO!$B$5,sector_data!$F:$F,Summary_CBO!$B$6,sector_data!$C:$C,INDIRECT(VLOOKUP($B$3,lists!$A$2:$B$4,2,0))))-IF($B$4="no",0,IF($F16=R$9,$D16,0))</f>
        <v>56.147754890603508</v>
      </c>
      <c r="S16" s="77" cm="1">
        <f t="array" aca="1" ref="S16" ca="1">SUMPRODUCT(SUMIFS(sector_data!$G:$G,sector_data!$A:$A,Summary_CBO!$F16,sector_data!$B:$B,Summary_CBO!S$9,sector_data!$E:$E,Summary_CBO!$B$5,sector_data!$F:$F,Summary_CBO!$B$6,sector_data!$C:$C,INDIRECT(VLOOKUP($B$3,lists!$A$2:$B$4,2,0))))-IF($B$4="no",0,IF($F16=S$9,$D16,0))</f>
        <v>8.9296601824462414</v>
      </c>
      <c r="T16" s="77" cm="1">
        <f t="array" aca="1" ref="T16" ca="1">SUMPRODUCT(SUMIFS(sector_data!$G:$G,sector_data!$A:$A,Summary_CBO!$F16,sector_data!$B:$B,Summary_CBO!T$9,sector_data!$E:$E,Summary_CBO!$B$5,sector_data!$F:$F,Summary_CBO!$B$6,sector_data!$C:$C,INDIRECT(VLOOKUP($B$3,lists!$A$2:$B$4,2,0))))-IF($B$4="no",0,IF($F16=T$9,$D16,0))</f>
        <v>13.231030188500897</v>
      </c>
      <c r="U16" s="77" cm="1">
        <f t="array" aca="1" ref="U16" ca="1">SUMPRODUCT(SUMIFS(sector_data!$G:$G,sector_data!$A:$A,Summary_CBO!$F16,sector_data!$B:$B,Summary_CBO!U$9,sector_data!$E:$E,Summary_CBO!$B$5,sector_data!$F:$F,Summary_CBO!$B$6,sector_data!$C:$C,INDIRECT(VLOOKUP($B$3,lists!$A$2:$B$4,2,0))))-IF($B$4="no",0,IF($F16=U$9,$D16,0))</f>
        <v>85.89084924757482</v>
      </c>
      <c r="V16" s="77" cm="1">
        <f t="array" aca="1" ref="V16" ca="1">SUMPRODUCT(SUMIFS(sector_data!$G:$G,sector_data!$A:$A,Summary_CBO!$F16,sector_data!$B:$B,Summary_CBO!V$9,sector_data!$E:$E,Summary_CBO!$B$5,sector_data!$F:$F,Summary_CBO!$B$6,sector_data!$C:$C,INDIRECT(VLOOKUP($B$3,lists!$A$2:$B$4,2,0))))-IF($B$4="no",0,IF($F16=V$9,$D16,0))</f>
        <v>11.991178048712381</v>
      </c>
      <c r="W16" s="80" cm="1">
        <f t="array" aca="1" ref="W16" ca="1">SUMPRODUCT(SUMIFS(sector_data!$G:$G,sector_data!$A:$A,Summary_CBO!$F16,sector_data!$B:$B,Summary_CBO!W$9,sector_data!$E:$E,Summary_CBO!$B$5,sector_data!$F:$F,Summary_CBO!$B$6,sector_data!$C:$C,INDIRECT(VLOOKUP($B$3,lists!$A$2:$B$4,2,0))))-IF($B$4="no",0,IF($F16=W$9,$D16,0))</f>
        <v>26.731341518255356</v>
      </c>
      <c r="X16" s="78" cm="1">
        <f t="array" aca="1" ref="X16" ca="1">SUMPRODUCT(SUMIFS(sector_data!$G:$G,sector_data!$A:$A,Summary_CBO!$F16,sector_data!$B:$B,Summary_CBO!X$9,sector_data!$E:$E,Summary_CBO!$B$5,sector_data!$F:$F,Summary_CBO!$B$6,sector_data!$C:$C,INDIRECT(VLOOKUP($B$3,lists!$A$2:$B$4,2,0))))-IF($B$4="no",0,IF($F16=X$9,$D16,0))</f>
        <v>17.430158233233975</v>
      </c>
      <c r="Y16" s="78" cm="1">
        <f t="array" aca="1" ref="Y16" ca="1">SUMPRODUCT(SUMIFS(sector_data!$G:$G,sector_data!$A:$A,Summary_CBO!$F16,sector_data!$B:$B,Summary_CBO!Y$9,sector_data!$E:$E,Summary_CBO!$B$5,sector_data!$F:$F,Summary_CBO!$B$6,sector_data!$C:$C,INDIRECT(VLOOKUP($B$3,lists!$A$2:$B$4,2,0))))-IF($B$4="no",0,IF($F16=Y$9,$D16,0))</f>
        <v>4.0692450582282618</v>
      </c>
      <c r="Z16" s="78" cm="1">
        <f t="array" aca="1" ref="Z16" ca="1">SUMPRODUCT(SUMIFS(sector_data!$G:$G,sector_data!$A:$A,Summary_CBO!$F16,sector_data!$B:$B,Summary_CBO!Z$9,sector_data!$E:$E,Summary_CBO!$B$5,sector_data!$F:$F,Summary_CBO!$B$6,sector_data!$C:$C,INDIRECT(VLOOKUP($B$3,lists!$A$2:$B$4,2,0))))-IF($B$4="no",0,IF($F16=Z$9,$D16,0))</f>
        <v>56.846915561705828</v>
      </c>
      <c r="AA16" s="78" cm="1">
        <f t="array" aca="1" ref="AA16" ca="1">SUMPRODUCT(SUMIFS(sector_data!$G:$G,sector_data!$A:$A,Summary_CBO!$F16,sector_data!$B:$B,Summary_CBO!AA$9,sector_data!$E:$E,Summary_CBO!$B$5,sector_data!$F:$F,Summary_CBO!$B$6,sector_data!$C:$C,INDIRECT(VLOOKUP($B$3,lists!$A$2:$B$4,2,0))))-IF($B$4="no",0,IF($F16=AA$9,$D16,0))</f>
        <v>16.774555311700595</v>
      </c>
      <c r="AB16" s="78" cm="1">
        <f t="array" aca="1" ref="AB16" ca="1">SUMPRODUCT(SUMIFS(sector_data!$G:$G,sector_data!$A:$A,Summary_CBO!$F16,sector_data!$B:$B,Summary_CBO!AB$9,sector_data!$E:$E,Summary_CBO!$B$5,sector_data!$F:$F,Summary_CBO!$B$6,sector_data!$C:$C,INDIRECT(VLOOKUP($B$3,lists!$A$2:$B$4,2,0))))-IF($B$4="no",0,IF($F16=AB$9,$D16,0))</f>
        <v>8.9032987291618912</v>
      </c>
      <c r="AC16" s="78" cm="1">
        <f t="array" aca="1" ref="AC16" ca="1">SUMPRODUCT(SUMIFS(sector_data!$G:$G,sector_data!$A:$A,Summary_CBO!$F16,sector_data!$B:$B,Summary_CBO!AC$9,sector_data!$E:$E,Summary_CBO!$B$5,sector_data!$F:$F,Summary_CBO!$B$6,sector_data!$C:$C,INDIRECT(VLOOKUP($B$3,lists!$A$2:$B$4,2,0))))-IF($B$4="no",0,IF($F16=AC$9,$D16,0))</f>
        <v>32.384421948750273</v>
      </c>
      <c r="AD16" s="79" cm="1">
        <f t="array" aca="1" ref="AD16" ca="1">SUMPRODUCT(SUMIFS(sector_data!$G:$G,sector_data!$A:$A,Summary_CBO!$F16,sector_data!$B:$B,Summary_CBO!AD$9,sector_data!$E:$E,Summary_CBO!$B$5,sector_data!$F:$F,Summary_CBO!$B$6,sector_data!$C:$C,INDIRECT(VLOOKUP($B$3,lists!$A$2:$B$4,2,0))))-IF($B$4="no",0,IF($F16=AD$9,$D16,0))</f>
        <v>5.0059561923833034</v>
      </c>
    </row>
    <row r="17" spans="1:30" x14ac:dyDescent="0.25">
      <c r="A17" s="22">
        <v>8</v>
      </c>
      <c r="B17" s="57" cm="1">
        <f t="array" aca="1" ref="B17" ca="1">SUMPRODUCT(SUMIFS(sector_data!$G:$G,sector_data!A:A,Summary_CBO!$A17,sector_data!$E:$E,Summary_CBO!$B$5,sector_data!$F:$F,Summary_CBO!$B$6,sector_data!$C:$C,INDIRECT(VLOOKUP($B$3,lists!$A$2:$B$4,2,0))))-IF($B$4="no",0,$D17)</f>
        <v>459677.12146225525</v>
      </c>
      <c r="C17" s="71" cm="1">
        <f t="array" aca="1" ref="C17" ca="1">SUMPRODUCT(SUMIFS(sector_data!$G:$G,sector_data!B:B,Summary_CBO!$A17,sector_data!$E:$E,Summary_CBO!$B$5,sector_data!$F:$F,Summary_CBO!$B$6,sector_data!$C:$C,INDIRECT(VLOOKUP($B$3,lists!$A$2:$B$4,2,0))))-IF($B$4="no",0,$D17)</f>
        <v>584062.88968290179</v>
      </c>
      <c r="D17" s="93" cm="1">
        <f t="array" aca="1" ref="D17" ca="1">SUMPRODUCT(SUMIFS(sector_intra_data!$F:$F,sector_intra_data!$A:$A,Summary_CBO!$A17,sector_intra_data!$D:$D,Summary_CBO!$B$5,sector_intra_data!$E:$E,Summary_CBO!$B$6,sector_intra_data!$B:$B,INDIRECT(VLOOKUP($B$3,lists!$A$2:$B$4,2,0))))</f>
        <v>99887.89013671875</v>
      </c>
      <c r="F17" s="12">
        <v>8</v>
      </c>
      <c r="G17" s="76" cm="1">
        <f t="array" aca="1" ref="G17" ca="1">SUMPRODUCT(SUMIFS(sector_data!$G:$G,sector_data!$A:$A,Summary_CBO!$F17,sector_data!$B:$B,Summary_CBO!G$9,sector_data!$E:$E,Summary_CBO!$B$5,sector_data!$F:$F,Summary_CBO!$B$6,sector_data!$C:$C,INDIRECT(VLOOKUP($B$3,lists!$A$2:$B$4,2,0))))-IF($B$4="no",0,IF($F17=G$9,$D17,0))</f>
        <v>29737.409744262695</v>
      </c>
      <c r="H17" s="77" cm="1">
        <f t="array" aca="1" ref="H17" ca="1">SUMPRODUCT(SUMIFS(sector_data!$G:$G,sector_data!$A:$A,Summary_CBO!$F17,sector_data!$B:$B,Summary_CBO!H$9,sector_data!$E:$E,Summary_CBO!$B$5,sector_data!$F:$F,Summary_CBO!$B$6,sector_data!$C:$C,INDIRECT(VLOOKUP($B$3,lists!$A$2:$B$4,2,0))))-IF($B$4="no",0,IF($F17=H$9,$D17,0))</f>
        <v>11017.18603515625</v>
      </c>
      <c r="I17" s="77" cm="1">
        <f t="array" aca="1" ref="I17" ca="1">SUMPRODUCT(SUMIFS(sector_data!$G:$G,sector_data!$A:$A,Summary_CBO!$F17,sector_data!$B:$B,Summary_CBO!I$9,sector_data!$E:$E,Summary_CBO!$B$5,sector_data!$F:$F,Summary_CBO!$B$6,sector_data!$C:$C,INDIRECT(VLOOKUP($B$3,lists!$A$2:$B$4,2,0))))-IF($B$4="no",0,IF($F17=I$9,$D17,0))</f>
        <v>516.5106952097151</v>
      </c>
      <c r="J17" s="77" cm="1">
        <f t="array" aca="1" ref="J17" ca="1">SUMPRODUCT(SUMIFS(sector_data!$G:$G,sector_data!$A:$A,Summary_CBO!$F17,sector_data!$B:$B,Summary_CBO!J$9,sector_data!$E:$E,Summary_CBO!$B$5,sector_data!$F:$F,Summary_CBO!$B$6,sector_data!$C:$C,INDIRECT(VLOOKUP($B$3,lists!$A$2:$B$4,2,0))))-IF($B$4="no",0,IF($F17=J$9,$D17,0))</f>
        <v>227.0198154079585</v>
      </c>
      <c r="K17" s="77" cm="1">
        <f t="array" aca="1" ref="K17" ca="1">SUMPRODUCT(SUMIFS(sector_data!$G:$G,sector_data!$A:$A,Summary_CBO!$F17,sector_data!$B:$B,Summary_CBO!K$9,sector_data!$E:$E,Summary_CBO!$B$5,sector_data!$F:$F,Summary_CBO!$B$6,sector_data!$C:$C,INDIRECT(VLOOKUP($B$3,lists!$A$2:$B$4,2,0))))-IF($B$4="no",0,IF($F17=K$9,$D17,0))</f>
        <v>16.984573240821646</v>
      </c>
      <c r="L17" s="77" cm="1">
        <f t="array" aca="1" ref="L17" ca="1">SUMPRODUCT(SUMIFS(sector_data!$G:$G,sector_data!$A:$A,Summary_CBO!$F17,sector_data!$B:$B,Summary_CBO!L$9,sector_data!$E:$E,Summary_CBO!$B$5,sector_data!$F:$F,Summary_CBO!$B$6,sector_data!$C:$C,INDIRECT(VLOOKUP($B$3,lists!$A$2:$B$4,2,0))))-IF($B$4="no",0,IF($F17=L$9,$D17,0))</f>
        <v>11.70108410356352</v>
      </c>
      <c r="M17" s="77" cm="1">
        <f t="array" aca="1" ref="M17" ca="1">SUMPRODUCT(SUMIFS(sector_data!$G:$G,sector_data!$A:$A,Summary_CBO!$F17,sector_data!$B:$B,Summary_CBO!M$9,sector_data!$E:$E,Summary_CBO!$B$5,sector_data!$F:$F,Summary_CBO!$B$6,sector_data!$C:$C,INDIRECT(VLOOKUP($B$3,lists!$A$2:$B$4,2,0))))-IF($B$4="no",0,IF($F17=M$9,$D17,0))</f>
        <v>15.518015953141713</v>
      </c>
      <c r="N17" s="77" cm="1">
        <f t="array" aca="1" ref="N17" ca="1">SUMPRODUCT(SUMIFS(sector_data!$G:$G,sector_data!$A:$A,Summary_CBO!$F17,sector_data!$B:$B,Summary_CBO!N$9,sector_data!$E:$E,Summary_CBO!$B$5,sector_data!$F:$F,Summary_CBO!$B$6,sector_data!$C:$C,INDIRECT(VLOOKUP($B$3,lists!$A$2:$B$4,2,0))))-IF($B$4="no",0,IF($F17=N$9,$D17,0))</f>
        <v>396937.85400390625</v>
      </c>
      <c r="O17" s="77" cm="1">
        <f t="array" aca="1" ref="O17" ca="1">SUMPRODUCT(SUMIFS(sector_data!$G:$G,sector_data!$A:$A,Summary_CBO!$F17,sector_data!$B:$B,Summary_CBO!O$9,sector_data!$E:$E,Summary_CBO!$B$5,sector_data!$F:$F,Summary_CBO!$B$6,sector_data!$C:$C,INDIRECT(VLOOKUP($B$3,lists!$A$2:$B$4,2,0))))-IF($B$4="no",0,IF($F17=O$9,$D17,0))</f>
        <v>89.515669232372602</v>
      </c>
      <c r="P17" s="77" cm="1">
        <f t="array" aca="1" ref="P17" ca="1">SUMPRODUCT(SUMIFS(sector_data!$G:$G,sector_data!$A:$A,Summary_CBO!$F17,sector_data!$B:$B,Summary_CBO!P$9,sector_data!$E:$E,Summary_CBO!$B$5,sector_data!$F:$F,Summary_CBO!$B$6,sector_data!$C:$C,INDIRECT(VLOOKUP($B$3,lists!$A$2:$B$4,2,0))))-IF($B$4="no",0,IF($F17=P$9,$D17,0))</f>
        <v>35.394388764593742</v>
      </c>
      <c r="Q17" s="77" cm="1">
        <f t="array" aca="1" ref="Q17" ca="1">SUMPRODUCT(SUMIFS(sector_data!$G:$G,sector_data!$A:$A,Summary_CBO!$F17,sector_data!$B:$B,Summary_CBO!Q$9,sector_data!$E:$E,Summary_CBO!$B$5,sector_data!$F:$F,Summary_CBO!$B$6,sector_data!$C:$C,INDIRECT(VLOOKUP($B$3,lists!$A$2:$B$4,2,0))))-IF($B$4="no",0,IF($F17=Q$9,$D17,0))</f>
        <v>50.99885544120481</v>
      </c>
      <c r="R17" s="77" cm="1">
        <f t="array" aca="1" ref="R17" ca="1">SUMPRODUCT(SUMIFS(sector_data!$G:$G,sector_data!$A:$A,Summary_CBO!$F17,sector_data!$B:$B,Summary_CBO!R$9,sector_data!$E:$E,Summary_CBO!$B$5,sector_data!$F:$F,Summary_CBO!$B$6,sector_data!$C:$C,INDIRECT(VLOOKUP($B$3,lists!$A$2:$B$4,2,0))))-IF($B$4="no",0,IF($F17=R$9,$D17,0))</f>
        <v>536.82264901825511</v>
      </c>
      <c r="S17" s="77" cm="1">
        <f t="array" aca="1" ref="S17" ca="1">SUMPRODUCT(SUMIFS(sector_data!$G:$G,sector_data!$A:$A,Summary_CBO!$F17,sector_data!$B:$B,Summary_CBO!S$9,sector_data!$E:$E,Summary_CBO!$B$5,sector_data!$F:$F,Summary_CBO!$B$6,sector_data!$C:$C,INDIRECT(VLOOKUP($B$3,lists!$A$2:$B$4,2,0))))-IF($B$4="no",0,IF($F17=S$9,$D17,0))</f>
        <v>1645.5139007568359</v>
      </c>
      <c r="T17" s="77" cm="1">
        <f t="array" aca="1" ref="T17" ca="1">SUMPRODUCT(SUMIFS(sector_data!$G:$G,sector_data!$A:$A,Summary_CBO!$F17,sector_data!$B:$B,Summary_CBO!T$9,sector_data!$E:$E,Summary_CBO!$B$5,sector_data!$F:$F,Summary_CBO!$B$6,sector_data!$C:$C,INDIRECT(VLOOKUP($B$3,lists!$A$2:$B$4,2,0))))-IF($B$4="no",0,IF($F17=T$9,$D17,0))</f>
        <v>6964.0972537994385</v>
      </c>
      <c r="U17" s="77" cm="1">
        <f t="array" aca="1" ref="U17" ca="1">SUMPRODUCT(SUMIFS(sector_data!$G:$G,sector_data!$A:$A,Summary_CBO!$F17,sector_data!$B:$B,Summary_CBO!U$9,sector_data!$E:$E,Summary_CBO!$B$5,sector_data!$F:$F,Summary_CBO!$B$6,sector_data!$C:$C,INDIRECT(VLOOKUP($B$3,lists!$A$2:$B$4,2,0))))-IF($B$4="no",0,IF($F17=U$9,$D17,0))</f>
        <v>594.26928289348143</v>
      </c>
      <c r="V17" s="77" cm="1">
        <f t="array" aca="1" ref="V17" ca="1">SUMPRODUCT(SUMIFS(sector_data!$G:$G,sector_data!$A:$A,Summary_CBO!$F17,sector_data!$B:$B,Summary_CBO!V$9,sector_data!$E:$E,Summary_CBO!$B$5,sector_data!$F:$F,Summary_CBO!$B$6,sector_data!$C:$C,INDIRECT(VLOOKUP($B$3,lists!$A$2:$B$4,2,0))))-IF($B$4="no",0,IF($F17=V$9,$D17,0))</f>
        <v>9000.8436889648438</v>
      </c>
      <c r="W17" s="80" cm="1">
        <f t="array" aca="1" ref="W17" ca="1">SUMPRODUCT(SUMIFS(sector_data!$G:$G,sector_data!$A:$A,Summary_CBO!$F17,sector_data!$B:$B,Summary_CBO!W$9,sector_data!$E:$E,Summary_CBO!$B$5,sector_data!$F:$F,Summary_CBO!$B$6,sector_data!$C:$C,INDIRECT(VLOOKUP($B$3,lists!$A$2:$B$4,2,0))))-IF($B$4="no",0,IF($F17=W$9,$D17,0))</f>
        <v>195.76163534965602</v>
      </c>
      <c r="X17" s="78" cm="1">
        <f t="array" aca="1" ref="X17" ca="1">SUMPRODUCT(SUMIFS(sector_data!$G:$G,sector_data!$A:$A,Summary_CBO!$F17,sector_data!$B:$B,Summary_CBO!X$9,sector_data!$E:$E,Summary_CBO!$B$5,sector_data!$F:$F,Summary_CBO!$B$6,sector_data!$C:$C,INDIRECT(VLOOKUP($B$3,lists!$A$2:$B$4,2,0))))-IF($B$4="no",0,IF($F17=X$9,$D17,0))</f>
        <v>45.252605500158104</v>
      </c>
      <c r="Y17" s="78" cm="1">
        <f t="array" aca="1" ref="Y17" ca="1">SUMPRODUCT(SUMIFS(sector_data!$G:$G,sector_data!$A:$A,Summary_CBO!$F17,sector_data!$B:$B,Summary_CBO!Y$9,sector_data!$E:$E,Summary_CBO!$B$5,sector_data!$F:$F,Summary_CBO!$B$6,sector_data!$C:$C,INDIRECT(VLOOKUP($B$3,lists!$A$2:$B$4,2,0))))-IF($B$4="no",0,IF($F17=Y$9,$D17,0))</f>
        <v>13.844674969092951</v>
      </c>
      <c r="Z17" s="78" cm="1">
        <f t="array" aca="1" ref="Z17" ca="1">SUMPRODUCT(SUMIFS(sector_data!$G:$G,sector_data!$A:$A,Summary_CBO!$F17,sector_data!$B:$B,Summary_CBO!Z$9,sector_data!$E:$E,Summary_CBO!$B$5,sector_data!$F:$F,Summary_CBO!$B$6,sector_data!$C:$C,INDIRECT(VLOOKUP($B$3,lists!$A$2:$B$4,2,0))))-IF($B$4="no",0,IF($F17=Z$9,$D17,0))</f>
        <v>19.212240834720429</v>
      </c>
      <c r="AA17" s="78" cm="1">
        <f t="array" aca="1" ref="AA17" ca="1">SUMPRODUCT(SUMIFS(sector_data!$G:$G,sector_data!$A:$A,Summary_CBO!$F17,sector_data!$B:$B,Summary_CBO!AA$9,sector_data!$E:$E,Summary_CBO!$B$5,sector_data!$F:$F,Summary_CBO!$B$6,sector_data!$C:$C,INDIRECT(VLOOKUP($B$3,lists!$A$2:$B$4,2,0))))-IF($B$4="no",0,IF($F17=AA$9,$D17,0))</f>
        <v>94.350975578156067</v>
      </c>
      <c r="AB17" s="78" cm="1">
        <f t="array" aca="1" ref="AB17" ca="1">SUMPRODUCT(SUMIFS(sector_data!$G:$G,sector_data!$A:$A,Summary_CBO!$F17,sector_data!$B:$B,Summary_CBO!AB$9,sector_data!$E:$E,Summary_CBO!$B$5,sector_data!$F:$F,Summary_CBO!$B$6,sector_data!$C:$C,INDIRECT(VLOOKUP($B$3,lists!$A$2:$B$4,2,0))))-IF($B$4="no",0,IF($F17=AB$9,$D17,0))</f>
        <v>107.04209060152061</v>
      </c>
      <c r="AC17" s="78" cm="1">
        <f t="array" aca="1" ref="AC17" ca="1">SUMPRODUCT(SUMIFS(sector_data!$G:$G,sector_data!$A:$A,Summary_CBO!$F17,sector_data!$B:$B,Summary_CBO!AC$9,sector_data!$E:$E,Summary_CBO!$B$5,sector_data!$F:$F,Summary_CBO!$B$6,sector_data!$C:$C,INDIRECT(VLOOKUP($B$3,lists!$A$2:$B$4,2,0))))-IF($B$4="no",0,IF($F17=AC$9,$D17,0))</f>
        <v>1684.8560072183609</v>
      </c>
      <c r="AD17" s="79" cm="1">
        <f t="array" aca="1" ref="AD17" ca="1">SUMPRODUCT(SUMIFS(sector_data!$G:$G,sector_data!$A:$A,Summary_CBO!$F17,sector_data!$B:$B,Summary_CBO!AD$9,sector_data!$E:$E,Summary_CBO!$B$5,sector_data!$F:$F,Summary_CBO!$B$6,sector_data!$C:$C,INDIRECT(VLOOKUP($B$3,lists!$A$2:$B$4,2,0))))-IF($B$4="no",0,IF($F17=AD$9,$D17,0))</f>
        <v>119.16157609224319</v>
      </c>
    </row>
    <row r="18" spans="1:30" x14ac:dyDescent="0.25">
      <c r="A18" s="22">
        <v>9</v>
      </c>
      <c r="B18" s="57" cm="1">
        <f t="array" aca="1" ref="B18" ca="1">SUMPRODUCT(SUMIFS(sector_data!$G:$G,sector_data!A:A,Summary_CBO!$A18,sector_data!$E:$E,Summary_CBO!$B$5,sector_data!$F:$F,Summary_CBO!$B$6,sector_data!$C:$C,INDIRECT(VLOOKUP($B$3,lists!$A$2:$B$4,2,0))))-IF($B$4="no",0,$D18)</f>
        <v>337266.15213936561</v>
      </c>
      <c r="C18" s="71" cm="1">
        <f t="array" aca="1" ref="C18" ca="1">SUMPRODUCT(SUMIFS(sector_data!$G:$G,sector_data!B:B,Summary_CBO!$A18,sector_data!$E:$E,Summary_CBO!$B$5,sector_data!$F:$F,Summary_CBO!$B$6,sector_data!$C:$C,INDIRECT(VLOOKUP($B$3,lists!$A$2:$B$4,2,0))))-IF($B$4="no",0,$D18)</f>
        <v>380013.8065795009</v>
      </c>
      <c r="D18" s="93" cm="1">
        <f t="array" aca="1" ref="D18" ca="1">SUMPRODUCT(SUMIFS(sector_intra_data!$F:$F,sector_intra_data!$A:$A,Summary_CBO!$A18,sector_intra_data!$D:$D,Summary_CBO!$B$5,sector_intra_data!$E:$E,Summary_CBO!$B$6,sector_intra_data!$B:$B,INDIRECT(VLOOKUP($B$3,lists!$A$2:$B$4,2,0))))</f>
        <v>175957.646484375</v>
      </c>
      <c r="F18" s="12">
        <v>9</v>
      </c>
      <c r="G18" s="76" cm="1">
        <f t="array" aca="1" ref="G18" ca="1">SUMPRODUCT(SUMIFS(sector_data!$G:$G,sector_data!$A:$A,Summary_CBO!$F18,sector_data!$B:$B,Summary_CBO!G$9,sector_data!$E:$E,Summary_CBO!$B$5,sector_data!$F:$F,Summary_CBO!$B$6,sector_data!$C:$C,INDIRECT(VLOOKUP($B$3,lists!$A$2:$B$4,2,0))))-IF($B$4="no",0,IF($F18=G$9,$D18,0))</f>
        <v>602.96085309987961</v>
      </c>
      <c r="H18" s="77" cm="1">
        <f t="array" aca="1" ref="H18" ca="1">SUMPRODUCT(SUMIFS(sector_data!$G:$G,sector_data!$A:$A,Summary_CBO!$F18,sector_data!$B:$B,Summary_CBO!H$9,sector_data!$E:$E,Summary_CBO!$B$5,sector_data!$F:$F,Summary_CBO!$B$6,sector_data!$C:$C,INDIRECT(VLOOKUP($B$3,lists!$A$2:$B$4,2,0))))-IF($B$4="no",0,IF($F18=H$9,$D18,0))</f>
        <v>90.542153868828066</v>
      </c>
      <c r="I18" s="77" cm="1">
        <f t="array" aca="1" ref="I18" ca="1">SUMPRODUCT(SUMIFS(sector_data!$G:$G,sector_data!$A:$A,Summary_CBO!$F18,sector_data!$B:$B,Summary_CBO!I$9,sector_data!$E:$E,Summary_CBO!$B$5,sector_data!$F:$F,Summary_CBO!$B$6,sector_data!$C:$C,INDIRECT(VLOOKUP($B$3,lists!$A$2:$B$4,2,0))))-IF($B$4="no",0,IF($F18=I$9,$D18,0))</f>
        <v>25490.008712768555</v>
      </c>
      <c r="J18" s="77" cm="1">
        <f t="array" aca="1" ref="J18" ca="1">SUMPRODUCT(SUMIFS(sector_data!$G:$G,sector_data!$A:$A,Summary_CBO!$F18,sector_data!$B:$B,Summary_CBO!J$9,sector_data!$E:$E,Summary_CBO!$B$5,sector_data!$F:$F,Summary_CBO!$B$6,sector_data!$C:$C,INDIRECT(VLOOKUP($B$3,lists!$A$2:$B$4,2,0))))-IF($B$4="no",0,IF($F18=J$9,$D18,0))</f>
        <v>671.00895972223952</v>
      </c>
      <c r="K18" s="77" cm="1">
        <f t="array" aca="1" ref="K18" ca="1">SUMPRODUCT(SUMIFS(sector_data!$G:$G,sector_data!$A:$A,Summary_CBO!$F18,sector_data!$B:$B,Summary_CBO!K$9,sector_data!$E:$E,Summary_CBO!$B$5,sector_data!$F:$F,Summary_CBO!$B$6,sector_data!$C:$C,INDIRECT(VLOOKUP($B$3,lists!$A$2:$B$4,2,0))))-IF($B$4="no",0,IF($F18=K$9,$D18,0))</f>
        <v>1517.4450759887695</v>
      </c>
      <c r="L18" s="77" cm="1">
        <f t="array" aca="1" ref="L18" ca="1">SUMPRODUCT(SUMIFS(sector_data!$G:$G,sector_data!$A:$A,Summary_CBO!$F18,sector_data!$B:$B,Summary_CBO!L$9,sector_data!$E:$E,Summary_CBO!$B$5,sector_data!$F:$F,Summary_CBO!$B$6,sector_data!$C:$C,INDIRECT(VLOOKUP($B$3,lists!$A$2:$B$4,2,0))))-IF($B$4="no",0,IF($F18=L$9,$D18,0))</f>
        <v>307.90550295636058</v>
      </c>
      <c r="M18" s="77" cm="1">
        <f t="array" aca="1" ref="M18" ca="1">SUMPRODUCT(SUMIFS(sector_data!$G:$G,sector_data!$A:$A,Summary_CBO!$F18,sector_data!$B:$B,Summary_CBO!M$9,sector_data!$E:$E,Summary_CBO!$B$5,sector_data!$F:$F,Summary_CBO!$B$6,sector_data!$C:$C,INDIRECT(VLOOKUP($B$3,lists!$A$2:$B$4,2,0))))-IF($B$4="no",0,IF($F18=M$9,$D18,0))</f>
        <v>6065.0074739456186</v>
      </c>
      <c r="N18" s="77" cm="1">
        <f t="array" aca="1" ref="N18" ca="1">SUMPRODUCT(SUMIFS(sector_data!$G:$G,sector_data!$A:$A,Summary_CBO!$F18,sector_data!$B:$B,Summary_CBO!N$9,sector_data!$E:$E,Summary_CBO!$B$5,sector_data!$F:$F,Summary_CBO!$B$6,sector_data!$C:$C,INDIRECT(VLOOKUP($B$3,lists!$A$2:$B$4,2,0))))-IF($B$4="no",0,IF($F18=N$9,$D18,0))</f>
        <v>136.86994926398037</v>
      </c>
      <c r="O18" s="77" cm="1">
        <f t="array" aca="1" ref="O18" ca="1">SUMPRODUCT(SUMIFS(sector_data!$G:$G,sector_data!$A:$A,Summary_CBO!$F18,sector_data!$B:$B,Summary_CBO!O$9,sector_data!$E:$E,Summary_CBO!$B$5,sector_data!$F:$F,Summary_CBO!$B$6,sector_data!$C:$C,INDIRECT(VLOOKUP($B$3,lists!$A$2:$B$4,2,0))))-IF($B$4="no",0,IF($F18=O$9,$D18,0))</f>
        <v>297403.1328125</v>
      </c>
      <c r="P18" s="77" cm="1">
        <f t="array" aca="1" ref="P18" ca="1">SUMPRODUCT(SUMIFS(sector_data!$G:$G,sector_data!$A:$A,Summary_CBO!$F18,sector_data!$B:$B,Summary_CBO!P$9,sector_data!$E:$E,Summary_CBO!$B$5,sector_data!$F:$F,Summary_CBO!$B$6,sector_data!$C:$C,INDIRECT(VLOOKUP($B$3,lists!$A$2:$B$4,2,0))))-IF($B$4="no",0,IF($F18=P$9,$D18,0))</f>
        <v>2015.5627403259277</v>
      </c>
      <c r="Q18" s="77" cm="1">
        <f t="array" aca="1" ref="Q18" ca="1">SUMPRODUCT(SUMIFS(sector_data!$G:$G,sector_data!$A:$A,Summary_CBO!$F18,sector_data!$B:$B,Summary_CBO!Q$9,sector_data!$E:$E,Summary_CBO!$B$5,sector_data!$F:$F,Summary_CBO!$B$6,sector_data!$C:$C,INDIRECT(VLOOKUP($B$3,lists!$A$2:$B$4,2,0))))-IF($B$4="no",0,IF($F18=Q$9,$D18,0))</f>
        <v>887.11488723754883</v>
      </c>
      <c r="R18" s="77" cm="1">
        <f t="array" aca="1" ref="R18" ca="1">SUMPRODUCT(SUMIFS(sector_data!$G:$G,sector_data!$A:$A,Summary_CBO!$F18,sector_data!$B:$B,Summary_CBO!R$9,sector_data!$E:$E,Summary_CBO!$B$5,sector_data!$F:$F,Summary_CBO!$B$6,sector_data!$C:$C,INDIRECT(VLOOKUP($B$3,lists!$A$2:$B$4,2,0))))-IF($B$4="no",0,IF($F18=R$9,$D18,0))</f>
        <v>819.49099922180176</v>
      </c>
      <c r="S18" s="77" cm="1">
        <f t="array" aca="1" ref="S18" ca="1">SUMPRODUCT(SUMIFS(sector_data!$G:$G,sector_data!$A:$A,Summary_CBO!$F18,sector_data!$B:$B,Summary_CBO!S$9,sector_data!$E:$E,Summary_CBO!$B$5,sector_data!$F:$F,Summary_CBO!$B$6,sector_data!$C:$C,INDIRECT(VLOOKUP($B$3,lists!$A$2:$B$4,2,0))))-IF($B$4="no",0,IF($F18=S$9,$D18,0))</f>
        <v>49.220623701815462</v>
      </c>
      <c r="T18" s="77" cm="1">
        <f t="array" aca="1" ref="T18" ca="1">SUMPRODUCT(SUMIFS(sector_data!$G:$G,sector_data!$A:$A,Summary_CBO!$F18,sector_data!$B:$B,Summary_CBO!T$9,sector_data!$E:$E,Summary_CBO!$B$5,sector_data!$F:$F,Summary_CBO!$B$6,sector_data!$C:$C,INDIRECT(VLOOKUP($B$3,lists!$A$2:$B$4,2,0))))-IF($B$4="no",0,IF($F18=T$9,$D18,0))</f>
        <v>60.664637476341383</v>
      </c>
      <c r="U18" s="77" cm="1">
        <f t="array" aca="1" ref="U18" ca="1">SUMPRODUCT(SUMIFS(sector_data!$G:$G,sector_data!$A:$A,Summary_CBO!$F18,sector_data!$B:$B,Summary_CBO!U$9,sector_data!$E:$E,Summary_CBO!$B$5,sector_data!$F:$F,Summary_CBO!$B$6,sector_data!$C:$C,INDIRECT(VLOOKUP($B$3,lists!$A$2:$B$4,2,0))))-IF($B$4="no",0,IF($F18=U$9,$D18,0))</f>
        <v>495.72979455915095</v>
      </c>
      <c r="V18" s="77" cm="1">
        <f t="array" aca="1" ref="V18" ca="1">SUMPRODUCT(SUMIFS(sector_data!$G:$G,sector_data!$A:$A,Summary_CBO!$F18,sector_data!$B:$B,Summary_CBO!V$9,sector_data!$E:$E,Summary_CBO!$B$5,sector_data!$F:$F,Summary_CBO!$B$6,sector_data!$C:$C,INDIRECT(VLOOKUP($B$3,lists!$A$2:$B$4,2,0))))-IF($B$4="no",0,IF($F18=V$9,$D18,0))</f>
        <v>50.843387923509567</v>
      </c>
      <c r="W18" s="80" cm="1">
        <f t="array" aca="1" ref="W18" ca="1">SUMPRODUCT(SUMIFS(sector_data!$G:$G,sector_data!$A:$A,Summary_CBO!$F18,sector_data!$B:$B,Summary_CBO!W$9,sector_data!$E:$E,Summary_CBO!$B$5,sector_data!$F:$F,Summary_CBO!$B$6,sector_data!$C:$C,INDIRECT(VLOOKUP($B$3,lists!$A$2:$B$4,2,0))))-IF($B$4="no",0,IF($F18=W$9,$D18,0))</f>
        <v>150.8912500115548</v>
      </c>
      <c r="X18" s="78" cm="1">
        <f t="array" aca="1" ref="X18" ca="1">SUMPRODUCT(SUMIFS(sector_data!$G:$G,sector_data!$A:$A,Summary_CBO!$F18,sector_data!$B:$B,Summary_CBO!X$9,sector_data!$E:$E,Summary_CBO!$B$5,sector_data!$F:$F,Summary_CBO!$B$6,sector_data!$C:$C,INDIRECT(VLOOKUP($B$3,lists!$A$2:$B$4,2,0))))-IF($B$4="no",0,IF($F18=X$9,$D18,0))</f>
        <v>67.882588785467306</v>
      </c>
      <c r="Y18" s="78" cm="1">
        <f t="array" aca="1" ref="Y18" ca="1">SUMPRODUCT(SUMIFS(sector_data!$G:$G,sector_data!$A:$A,Summary_CBO!$F18,sector_data!$B:$B,Summary_CBO!Y$9,sector_data!$E:$E,Summary_CBO!$B$5,sector_data!$F:$F,Summary_CBO!$B$6,sector_data!$C:$C,INDIRECT(VLOOKUP($B$3,lists!$A$2:$B$4,2,0))))-IF($B$4="no",0,IF($F18=Y$9,$D18,0))</f>
        <v>13.669857228174839</v>
      </c>
      <c r="Z18" s="78" cm="1">
        <f t="array" aca="1" ref="Z18" ca="1">SUMPRODUCT(SUMIFS(sector_data!$G:$G,sector_data!$A:$A,Summary_CBO!$F18,sector_data!$B:$B,Summary_CBO!Z$9,sector_data!$E:$E,Summary_CBO!$B$5,sector_data!$F:$F,Summary_CBO!$B$6,sector_data!$C:$C,INDIRECT(VLOOKUP($B$3,lists!$A$2:$B$4,2,0))))-IF($B$4="no",0,IF($F18=Z$9,$D18,0))</f>
        <v>82.875227093696594</v>
      </c>
      <c r="AA18" s="78" cm="1">
        <f t="array" aca="1" ref="AA18" ca="1">SUMPRODUCT(SUMIFS(sector_data!$G:$G,sector_data!$A:$A,Summary_CBO!$F18,sector_data!$B:$B,Summary_CBO!AA$9,sector_data!$E:$E,Summary_CBO!$B$5,sector_data!$F:$F,Summary_CBO!$B$6,sector_data!$C:$C,INDIRECT(VLOOKUP($B$3,lists!$A$2:$B$4,2,0))))-IF($B$4="no",0,IF($F18=AA$9,$D18,0))</f>
        <v>66.899735213062684</v>
      </c>
      <c r="AB18" s="78" cm="1">
        <f t="array" aca="1" ref="AB18" ca="1">SUMPRODUCT(SUMIFS(sector_data!$G:$G,sector_data!$A:$A,Summary_CBO!$F18,sector_data!$B:$B,Summary_CBO!AB$9,sector_data!$E:$E,Summary_CBO!$B$5,sector_data!$F:$F,Summary_CBO!$B$6,sector_data!$C:$C,INDIRECT(VLOOKUP($B$3,lists!$A$2:$B$4,2,0))))-IF($B$4="no",0,IF($F18=AB$9,$D18,0))</f>
        <v>33.619389267767474</v>
      </c>
      <c r="AC18" s="78" cm="1">
        <f t="array" aca="1" ref="AC18" ca="1">SUMPRODUCT(SUMIFS(sector_data!$G:$G,sector_data!$A:$A,Summary_CBO!$F18,sector_data!$B:$B,Summary_CBO!AC$9,sector_data!$E:$E,Summary_CBO!$B$5,sector_data!$F:$F,Summary_CBO!$B$6,sector_data!$C:$C,INDIRECT(VLOOKUP($B$3,lists!$A$2:$B$4,2,0))))-IF($B$4="no",0,IF($F18=AC$9,$D18,0))</f>
        <v>168.7356087743546</v>
      </c>
      <c r="AD18" s="79" cm="1">
        <f t="array" aca="1" ref="AD18" ca="1">SUMPRODUCT(SUMIFS(sector_data!$G:$G,sector_data!$A:$A,Summary_CBO!$F18,sector_data!$B:$B,Summary_CBO!AD$9,sector_data!$E:$E,Summary_CBO!$B$5,sector_data!$F:$F,Summary_CBO!$B$6,sector_data!$C:$C,INDIRECT(VLOOKUP($B$3,lists!$A$2:$B$4,2,0))))-IF($B$4="no",0,IF($F18=AD$9,$D18,0))</f>
        <v>18.069918431197951</v>
      </c>
    </row>
    <row r="19" spans="1:30" x14ac:dyDescent="0.25">
      <c r="A19" s="22">
        <v>10</v>
      </c>
      <c r="B19" s="57" cm="1">
        <f t="array" aca="1" ref="B19" ca="1">SUMPRODUCT(SUMIFS(sector_data!$G:$G,sector_data!A:A,Summary_CBO!$A19,sector_data!$E:$E,Summary_CBO!$B$5,sector_data!$F:$F,Summary_CBO!$B$6,sector_data!$C:$C,INDIRECT(VLOOKUP($B$3,lists!$A$2:$B$4,2,0))))-IF($B$4="no",0,$D19)</f>
        <v>444735.33396099764</v>
      </c>
      <c r="C19" s="71" cm="1">
        <f t="array" aca="1" ref="C19" ca="1">SUMPRODUCT(SUMIFS(sector_data!$G:$G,sector_data!B:B,Summary_CBO!$A19,sector_data!$E:$E,Summary_CBO!$B$5,sector_data!$F:$F,Summary_CBO!$B$6,sector_data!$C:$C,INDIRECT(VLOOKUP($B$3,lists!$A$2:$B$4,2,0))))-IF($B$4="no",0,$D19)</f>
        <v>396201.96351121197</v>
      </c>
      <c r="D19" s="93" cm="1">
        <f t="array" aca="1" ref="D19" ca="1">SUMPRODUCT(SUMIFS(sector_intra_data!$F:$F,sector_intra_data!$A:$A,Summary_CBO!$A19,sector_intra_data!$D:$D,Summary_CBO!$B$5,sector_intra_data!$E:$E,Summary_CBO!$B$6,sector_intra_data!$B:$B,INDIRECT(VLOOKUP($B$3,lists!$A$2:$B$4,2,0))))</f>
        <v>118192.30004882813</v>
      </c>
      <c r="F19" s="12">
        <v>10</v>
      </c>
      <c r="G19" s="76" cm="1">
        <f t="array" aca="1" ref="G19" ca="1">SUMPRODUCT(SUMIFS(sector_data!$G:$G,sector_data!$A:$A,Summary_CBO!$F19,sector_data!$B:$B,Summary_CBO!G$9,sector_data!$E:$E,Summary_CBO!$B$5,sector_data!$F:$F,Summary_CBO!$B$6,sector_data!$C:$C,INDIRECT(VLOOKUP($B$3,lists!$A$2:$B$4,2,0))))-IF($B$4="no",0,IF($F19=G$9,$D19,0))</f>
        <v>396.99553823748084</v>
      </c>
      <c r="H19" s="77" cm="1">
        <f t="array" aca="1" ref="H19" ca="1">SUMPRODUCT(SUMIFS(sector_data!$G:$G,sector_data!$A:$A,Summary_CBO!$F19,sector_data!$B:$B,Summary_CBO!H$9,sector_data!$E:$E,Summary_CBO!$B$5,sector_data!$F:$F,Summary_CBO!$B$6,sector_data!$C:$C,INDIRECT(VLOOKUP($B$3,lists!$A$2:$B$4,2,0))))-IF($B$4="no",0,IF($F19=H$9,$D19,0))</f>
        <v>56.252277273277997</v>
      </c>
      <c r="I19" s="77" cm="1">
        <f t="array" aca="1" ref="I19" ca="1">SUMPRODUCT(SUMIFS(sector_data!$G:$G,sector_data!$A:$A,Summary_CBO!$F19,sector_data!$B:$B,Summary_CBO!I$9,sector_data!$E:$E,Summary_CBO!$B$5,sector_data!$F:$F,Summary_CBO!$B$6,sector_data!$C:$C,INDIRECT(VLOOKUP($B$3,lists!$A$2:$B$4,2,0))))-IF($B$4="no",0,IF($F19=I$9,$D19,0))</f>
        <v>13902.994703412056</v>
      </c>
      <c r="J19" s="77" cm="1">
        <f t="array" aca="1" ref="J19" ca="1">SUMPRODUCT(SUMIFS(sector_data!$G:$G,sector_data!$A:$A,Summary_CBO!$F19,sector_data!$B:$B,Summary_CBO!J$9,sector_data!$E:$E,Summary_CBO!$B$5,sector_data!$F:$F,Summary_CBO!$B$6,sector_data!$C:$C,INDIRECT(VLOOKUP($B$3,lists!$A$2:$B$4,2,0))))-IF($B$4="no",0,IF($F19=J$9,$D19,0))</f>
        <v>3766.8834106922145</v>
      </c>
      <c r="K19" s="77" cm="1">
        <f t="array" aca="1" ref="K19" ca="1">SUMPRODUCT(SUMIFS(sector_data!$G:$G,sector_data!$A:$A,Summary_CBO!$F19,sector_data!$B:$B,Summary_CBO!K$9,sector_data!$E:$E,Summary_CBO!$B$5,sector_data!$F:$F,Summary_CBO!$B$6,sector_data!$C:$C,INDIRECT(VLOOKUP($B$3,lists!$A$2:$B$4,2,0))))-IF($B$4="no",0,IF($F19=K$9,$D19,0))</f>
        <v>123.83809233829379</v>
      </c>
      <c r="L19" s="77" cm="1">
        <f t="array" aca="1" ref="L19" ca="1">SUMPRODUCT(SUMIFS(sector_data!$G:$G,sector_data!$A:$A,Summary_CBO!$F19,sector_data!$B:$B,Summary_CBO!L$9,sector_data!$E:$E,Summary_CBO!$B$5,sector_data!$F:$F,Summary_CBO!$B$6,sector_data!$C:$C,INDIRECT(VLOOKUP($B$3,lists!$A$2:$B$4,2,0))))-IF($B$4="no",0,IF($F19=L$9,$D19,0))</f>
        <v>78.153982594609261</v>
      </c>
      <c r="M19" s="77" cm="1">
        <f t="array" aca="1" ref="M19" ca="1">SUMPRODUCT(SUMIFS(sector_data!$G:$G,sector_data!$A:$A,Summary_CBO!$F19,sector_data!$B:$B,Summary_CBO!M$9,sector_data!$E:$E,Summary_CBO!$B$5,sector_data!$F:$F,Summary_CBO!$B$6,sector_data!$C:$C,INDIRECT(VLOOKUP($B$3,lists!$A$2:$B$4,2,0))))-IF($B$4="no",0,IF($F19=M$9,$D19,0))</f>
        <v>183.28928387255297</v>
      </c>
      <c r="N19" s="77" cm="1">
        <f t="array" aca="1" ref="N19" ca="1">SUMPRODUCT(SUMIFS(sector_data!$G:$G,sector_data!$A:$A,Summary_CBO!$F19,sector_data!$B:$B,Summary_CBO!N$9,sector_data!$E:$E,Summary_CBO!$B$5,sector_data!$F:$F,Summary_CBO!$B$6,sector_data!$C:$C,INDIRECT(VLOOKUP($B$3,lists!$A$2:$B$4,2,0))))-IF($B$4="no",0,IF($F19=N$9,$D19,0))</f>
        <v>112.98367626098457</v>
      </c>
      <c r="O19" s="77" cm="1">
        <f t="array" aca="1" ref="O19" ca="1">SUMPRODUCT(SUMIFS(sector_data!$G:$G,sector_data!$A:$A,Summary_CBO!$F19,sector_data!$B:$B,Summary_CBO!O$9,sector_data!$E:$E,Summary_CBO!$B$5,sector_data!$F:$F,Summary_CBO!$B$6,sector_data!$C:$C,INDIRECT(VLOOKUP($B$3,lists!$A$2:$B$4,2,0))))-IF($B$4="no",0,IF($F19=O$9,$D19,0))</f>
        <v>25690.619995117188</v>
      </c>
      <c r="P19" s="77" cm="1">
        <f t="array" aca="1" ref="P19" ca="1">SUMPRODUCT(SUMIFS(sector_data!$G:$G,sector_data!$A:$A,Summary_CBO!$F19,sector_data!$B:$B,Summary_CBO!P$9,sector_data!$E:$E,Summary_CBO!$B$5,sector_data!$F:$F,Summary_CBO!$B$6,sector_data!$C:$C,INDIRECT(VLOOKUP($B$3,lists!$A$2:$B$4,2,0))))-IF($B$4="no",0,IF($F19=P$9,$D19,0))</f>
        <v>383784.44409179688</v>
      </c>
      <c r="Q19" s="77" cm="1">
        <f t="array" aca="1" ref="Q19" ca="1">SUMPRODUCT(SUMIFS(sector_data!$G:$G,sector_data!$A:$A,Summary_CBO!$F19,sector_data!$B:$B,Summary_CBO!Q$9,sector_data!$E:$E,Summary_CBO!$B$5,sector_data!$F:$F,Summary_CBO!$B$6,sector_data!$C:$C,INDIRECT(VLOOKUP($B$3,lists!$A$2:$B$4,2,0))))-IF($B$4="no",0,IF($F19=Q$9,$D19,0))</f>
        <v>93.011480943066999</v>
      </c>
      <c r="R19" s="77" cm="1">
        <f t="array" aca="1" ref="R19" ca="1">SUMPRODUCT(SUMIFS(sector_data!$G:$G,sector_data!$A:$A,Summary_CBO!$F19,sector_data!$B:$B,Summary_CBO!R$9,sector_data!$E:$E,Summary_CBO!$B$5,sector_data!$F:$F,Summary_CBO!$B$6,sector_data!$C:$C,INDIRECT(VLOOKUP($B$3,lists!$A$2:$B$4,2,0))))-IF($B$4="no",0,IF($F19=R$9,$D19,0))</f>
        <v>101.30615315549011</v>
      </c>
      <c r="S19" s="77" cm="1">
        <f t="array" aca="1" ref="S19" ca="1">SUMPRODUCT(SUMIFS(sector_data!$G:$G,sector_data!$A:$A,Summary_CBO!$F19,sector_data!$B:$B,Summary_CBO!S$9,sector_data!$E:$E,Summary_CBO!$B$5,sector_data!$F:$F,Summary_CBO!$B$6,sector_data!$C:$C,INDIRECT(VLOOKUP($B$3,lists!$A$2:$B$4,2,0))))-IF($B$4="no",0,IF($F19=S$9,$D19,0))</f>
        <v>108.53056269577428</v>
      </c>
      <c r="T19" s="77" cm="1">
        <f t="array" aca="1" ref="T19" ca="1">SUMPRODUCT(SUMIFS(sector_data!$G:$G,sector_data!$A:$A,Summary_CBO!$F19,sector_data!$B:$B,Summary_CBO!T$9,sector_data!$E:$E,Summary_CBO!$B$5,sector_data!$F:$F,Summary_CBO!$B$6,sector_data!$C:$C,INDIRECT(VLOOKUP($B$3,lists!$A$2:$B$4,2,0))))-IF($B$4="no",0,IF($F19=T$9,$D19,0))</f>
        <v>118.16937569187394</v>
      </c>
      <c r="U19" s="77" cm="1">
        <f t="array" aca="1" ref="U19" ca="1">SUMPRODUCT(SUMIFS(sector_data!$G:$G,sector_data!$A:$A,Summary_CBO!$F19,sector_data!$B:$B,Summary_CBO!U$9,sector_data!$E:$E,Summary_CBO!$B$5,sector_data!$F:$F,Summary_CBO!$B$6,sector_data!$C:$C,INDIRECT(VLOOKUP($B$3,lists!$A$2:$B$4,2,0))))-IF($B$4="no",0,IF($F19=U$9,$D19,0))</f>
        <v>8279.9942417144775</v>
      </c>
      <c r="V19" s="77" cm="1">
        <f t="array" aca="1" ref="V19" ca="1">SUMPRODUCT(SUMIFS(sector_data!$G:$G,sector_data!$A:$A,Summary_CBO!$F19,sector_data!$B:$B,Summary_CBO!V$9,sector_data!$E:$E,Summary_CBO!$B$5,sector_data!$F:$F,Summary_CBO!$B$6,sector_data!$C:$C,INDIRECT(VLOOKUP($B$3,lists!$A$2:$B$4,2,0))))-IF($B$4="no",0,IF($F19=V$9,$D19,0))</f>
        <v>40.891139755593024</v>
      </c>
      <c r="W19" s="80" cm="1">
        <f t="array" aca="1" ref="W19" ca="1">SUMPRODUCT(SUMIFS(sector_data!$G:$G,sector_data!$A:$A,Summary_CBO!$F19,sector_data!$B:$B,Summary_CBO!W$9,sector_data!$E:$E,Summary_CBO!$B$5,sector_data!$F:$F,Summary_CBO!$B$6,sector_data!$C:$C,INDIRECT(VLOOKUP($B$3,lists!$A$2:$B$4,2,0))))-IF($B$4="no",0,IF($F19=W$9,$D19,0))</f>
        <v>4411.9610061645508</v>
      </c>
      <c r="X19" s="78" cm="1">
        <f t="array" aca="1" ref="X19" ca="1">SUMPRODUCT(SUMIFS(sector_data!$G:$G,sector_data!$A:$A,Summary_CBO!$F19,sector_data!$B:$B,Summary_CBO!X$9,sector_data!$E:$E,Summary_CBO!$B$5,sector_data!$F:$F,Summary_CBO!$B$6,sector_data!$C:$C,INDIRECT(VLOOKUP($B$3,lists!$A$2:$B$4,2,0))))-IF($B$4="no",0,IF($F19=X$9,$D19,0))</f>
        <v>495.87288773059845</v>
      </c>
      <c r="Y19" s="78" cm="1">
        <f t="array" aca="1" ref="Y19" ca="1">SUMPRODUCT(SUMIFS(sector_data!$G:$G,sector_data!$A:$A,Summary_CBO!$F19,sector_data!$B:$B,Summary_CBO!Y$9,sector_data!$E:$E,Summary_CBO!$B$5,sector_data!$F:$F,Summary_CBO!$B$6,sector_data!$C:$C,INDIRECT(VLOOKUP($B$3,lists!$A$2:$B$4,2,0))))-IF($B$4="no",0,IF($F19=Y$9,$D19,0))</f>
        <v>35.780730560701585</v>
      </c>
      <c r="Z19" s="78" cm="1">
        <f t="array" aca="1" ref="Z19" ca="1">SUMPRODUCT(SUMIFS(sector_data!$G:$G,sector_data!$A:$A,Summary_CBO!$F19,sector_data!$B:$B,Summary_CBO!Z$9,sector_data!$E:$E,Summary_CBO!$B$5,sector_data!$F:$F,Summary_CBO!$B$6,sector_data!$C:$C,INDIRECT(VLOOKUP($B$3,lists!$A$2:$B$4,2,0))))-IF($B$4="no",0,IF($F19=Z$9,$D19,0))</f>
        <v>61.050619825720787</v>
      </c>
      <c r="AA19" s="78" cm="1">
        <f t="array" aca="1" ref="AA19" ca="1">SUMPRODUCT(SUMIFS(sector_data!$G:$G,sector_data!$A:$A,Summary_CBO!$F19,sector_data!$B:$B,Summary_CBO!AA$9,sector_data!$E:$E,Summary_CBO!$B$5,sector_data!$F:$F,Summary_CBO!$B$6,sector_data!$C:$C,INDIRECT(VLOOKUP($B$3,lists!$A$2:$B$4,2,0))))-IF($B$4="no",0,IF($F19=AA$9,$D19,0))</f>
        <v>635.20481329638278</v>
      </c>
      <c r="AB19" s="78" cm="1">
        <f t="array" aca="1" ref="AB19" ca="1">SUMPRODUCT(SUMIFS(sector_data!$G:$G,sector_data!$A:$A,Summary_CBO!$F19,sector_data!$B:$B,Summary_CBO!AB$9,sector_data!$E:$E,Summary_CBO!$B$5,sector_data!$F:$F,Summary_CBO!$B$6,sector_data!$C:$C,INDIRECT(VLOOKUP($B$3,lists!$A$2:$B$4,2,0))))-IF($B$4="no",0,IF($F19=AB$9,$D19,0))</f>
        <v>130.65397143963492</v>
      </c>
      <c r="AC19" s="78" cm="1">
        <f t="array" aca="1" ref="AC19" ca="1">SUMPRODUCT(SUMIFS(sector_data!$G:$G,sector_data!$A:$A,Summary_CBO!$F19,sector_data!$B:$B,Summary_CBO!AC$9,sector_data!$E:$E,Summary_CBO!$B$5,sector_data!$F:$F,Summary_CBO!$B$6,sector_data!$C:$C,INDIRECT(VLOOKUP($B$3,lists!$A$2:$B$4,2,0))))-IF($B$4="no",0,IF($F19=AC$9,$D19,0))</f>
        <v>2097.5235304408702</v>
      </c>
      <c r="AD19" s="79" cm="1">
        <f t="array" aca="1" ref="AD19" ca="1">SUMPRODUCT(SUMIFS(sector_data!$G:$G,sector_data!$A:$A,Summary_CBO!$F19,sector_data!$B:$B,Summary_CBO!AD$9,sector_data!$E:$E,Summary_CBO!$B$5,sector_data!$F:$F,Summary_CBO!$B$6,sector_data!$C:$C,INDIRECT(VLOOKUP($B$3,lists!$A$2:$B$4,2,0))))-IF($B$4="no",0,IF($F19=AD$9,$D19,0))</f>
        <v>28.928395987371918</v>
      </c>
    </row>
    <row r="20" spans="1:30" x14ac:dyDescent="0.25">
      <c r="A20" s="22">
        <v>11</v>
      </c>
      <c r="B20" s="57" cm="1">
        <f t="array" aca="1" ref="B20" ca="1">SUMPRODUCT(SUMIFS(sector_data!$G:$G,sector_data!A:A,Summary_CBO!$A20,sector_data!$E:$E,Summary_CBO!$B$5,sector_data!$F:$F,Summary_CBO!$B$6,sector_data!$C:$C,INDIRECT(VLOOKUP($B$3,lists!$A$2:$B$4,2,0))))-IF($B$4="no",0,$D20)</f>
        <v>200755.90793003049</v>
      </c>
      <c r="C20" s="71" cm="1">
        <f t="array" aca="1" ref="C20" ca="1">SUMPRODUCT(SUMIFS(sector_data!$G:$G,sector_data!B:B,Summary_CBO!$A20,sector_data!$E:$E,Summary_CBO!$B$5,sector_data!$F:$F,Summary_CBO!$B$6,sector_data!$C:$C,INDIRECT(VLOOKUP($B$3,lists!$A$2:$B$4,2,0))))-IF($B$4="no",0,$D20)</f>
        <v>224325.11052982294</v>
      </c>
      <c r="D20" s="93" cm="1">
        <f t="array" aca="1" ref="D20" ca="1">SUMPRODUCT(SUMIFS(sector_intra_data!$F:$F,sector_intra_data!$A:$A,Summary_CBO!$A20,sector_intra_data!$D:$D,Summary_CBO!$B$5,sector_intra_data!$E:$E,Summary_CBO!$B$6,sector_intra_data!$B:$B,INDIRECT(VLOOKUP($B$3,lists!$A$2:$B$4,2,0))))</f>
        <v>115224.95922851563</v>
      </c>
      <c r="F20" s="12">
        <v>11</v>
      </c>
      <c r="G20" s="76" cm="1">
        <f t="array" aca="1" ref="G20" ca="1">SUMPRODUCT(SUMIFS(sector_data!$G:$G,sector_data!$A:$A,Summary_CBO!$F20,sector_data!$B:$B,Summary_CBO!G$9,sector_data!$E:$E,Summary_CBO!$B$5,sector_data!$F:$F,Summary_CBO!$B$6,sector_data!$C:$C,INDIRECT(VLOOKUP($B$3,lists!$A$2:$B$4,2,0))))-IF($B$4="no",0,IF($F20=G$9,$D20,0))</f>
        <v>539.63144409656525</v>
      </c>
      <c r="H20" s="77" cm="1">
        <f t="array" aca="1" ref="H20" ca="1">SUMPRODUCT(SUMIFS(sector_data!$G:$G,sector_data!$A:$A,Summary_CBO!$F20,sector_data!$B:$B,Summary_CBO!H$9,sector_data!$E:$E,Summary_CBO!$B$5,sector_data!$F:$F,Summary_CBO!$B$6,sector_data!$C:$C,INDIRECT(VLOOKUP($B$3,lists!$A$2:$B$4,2,0))))-IF($B$4="no",0,IF($F20=H$9,$D20,0))</f>
        <v>118.8276125639677</v>
      </c>
      <c r="I20" s="77" cm="1">
        <f t="array" aca="1" ref="I20" ca="1">SUMPRODUCT(SUMIFS(sector_data!$G:$G,sector_data!$A:$A,Summary_CBO!$F20,sector_data!$B:$B,Summary_CBO!I$9,sector_data!$E:$E,Summary_CBO!$B$5,sector_data!$F:$F,Summary_CBO!$B$6,sector_data!$C:$C,INDIRECT(VLOOKUP($B$3,lists!$A$2:$B$4,2,0))))-IF($B$4="no",0,IF($F20=I$9,$D20,0))</f>
        <v>1011.639813542366</v>
      </c>
      <c r="J20" s="77" cm="1">
        <f t="array" aca="1" ref="J20" ca="1">SUMPRODUCT(SUMIFS(sector_data!$G:$G,sector_data!$A:$A,Summary_CBO!$F20,sector_data!$B:$B,Summary_CBO!J$9,sector_data!$E:$E,Summary_CBO!$B$5,sector_data!$F:$F,Summary_CBO!$B$6,sector_data!$C:$C,INDIRECT(VLOOKUP($B$3,lists!$A$2:$B$4,2,0))))-IF($B$4="no",0,IF($F20=J$9,$D20,0))</f>
        <v>62.806169630028307</v>
      </c>
      <c r="K20" s="77" cm="1">
        <f t="array" aca="1" ref="K20" ca="1">SUMPRODUCT(SUMIFS(sector_data!$G:$G,sector_data!$A:$A,Summary_CBO!$F20,sector_data!$B:$B,Summary_CBO!K$9,sector_data!$E:$E,Summary_CBO!$B$5,sector_data!$F:$F,Summary_CBO!$B$6,sector_data!$C:$C,INDIRECT(VLOOKUP($B$3,lists!$A$2:$B$4,2,0))))-IF($B$4="no",0,IF($F20=K$9,$D20,0))</f>
        <v>587.70314037101343</v>
      </c>
      <c r="L20" s="77" cm="1">
        <f t="array" aca="1" ref="L20" ca="1">SUMPRODUCT(SUMIFS(sector_data!$G:$G,sector_data!$A:$A,Summary_CBO!$F20,sector_data!$B:$B,Summary_CBO!L$9,sector_data!$E:$E,Summary_CBO!$B$5,sector_data!$F:$F,Summary_CBO!$B$6,sector_data!$C:$C,INDIRECT(VLOOKUP($B$3,lists!$A$2:$B$4,2,0))))-IF($B$4="no",0,IF($F20=L$9,$D20,0))</f>
        <v>374.01168355159461</v>
      </c>
      <c r="M20" s="77" cm="1">
        <f t="array" aca="1" ref="M20" ca="1">SUMPRODUCT(SUMIFS(sector_data!$G:$G,sector_data!$A:$A,Summary_CBO!$F20,sector_data!$B:$B,Summary_CBO!M$9,sector_data!$E:$E,Summary_CBO!$B$5,sector_data!$F:$F,Summary_CBO!$B$6,sector_data!$C:$C,INDIRECT(VLOOKUP($B$3,lists!$A$2:$B$4,2,0))))-IF($B$4="no",0,IF($F20=M$9,$D20,0))</f>
        <v>163.00717556495403</v>
      </c>
      <c r="N20" s="77" cm="1">
        <f t="array" aca="1" ref="N20" ca="1">SUMPRODUCT(SUMIFS(sector_data!$G:$G,sector_data!$A:$A,Summary_CBO!$F20,sector_data!$B:$B,Summary_CBO!N$9,sector_data!$E:$E,Summary_CBO!$B$5,sector_data!$F:$F,Summary_CBO!$B$6,sector_data!$C:$C,INDIRECT(VLOOKUP($B$3,lists!$A$2:$B$4,2,0))))-IF($B$4="no",0,IF($F20=N$9,$D20,0))</f>
        <v>162.55658511817455</v>
      </c>
      <c r="O20" s="77" cm="1">
        <f t="array" aca="1" ref="O20" ca="1">SUMPRODUCT(SUMIFS(sector_data!$G:$G,sector_data!$A:$A,Summary_CBO!$F20,sector_data!$B:$B,Summary_CBO!O$9,sector_data!$E:$E,Summary_CBO!$B$5,sector_data!$F:$F,Summary_CBO!$B$6,sector_data!$C:$C,INDIRECT(VLOOKUP($B$3,lists!$A$2:$B$4,2,0))))-IF($B$4="no",0,IF($F20=O$9,$D20,0))</f>
        <v>1002.2198052937747</v>
      </c>
      <c r="P20" s="77" cm="1">
        <f t="array" aca="1" ref="P20" ca="1">SUMPRODUCT(SUMIFS(sector_data!$G:$G,sector_data!$A:$A,Summary_CBO!$F20,sector_data!$B:$B,Summary_CBO!P$9,sector_data!$E:$E,Summary_CBO!$B$5,sector_data!$F:$F,Summary_CBO!$B$6,sector_data!$C:$C,INDIRECT(VLOOKUP($B$3,lists!$A$2:$B$4,2,0))))-IF($B$4="no",0,IF($F20=P$9,$D20,0))</f>
        <v>41.317585703043733</v>
      </c>
      <c r="Q20" s="77" cm="1">
        <f t="array" aca="1" ref="Q20" ca="1">SUMPRODUCT(SUMIFS(sector_data!$G:$G,sector_data!$A:$A,Summary_CBO!$F20,sector_data!$B:$B,Summary_CBO!Q$9,sector_data!$E:$E,Summary_CBO!$B$5,sector_data!$F:$F,Summary_CBO!$B$6,sector_data!$C:$C,INDIRECT(VLOOKUP($B$3,lists!$A$2:$B$4,2,0))))-IF($B$4="no",0,IF($F20=Q$9,$D20,0))</f>
        <v>193544.78491210938</v>
      </c>
      <c r="R20" s="77" cm="1">
        <f t="array" aca="1" ref="R20" ca="1">SUMPRODUCT(SUMIFS(sector_data!$G:$G,sector_data!$A:$A,Summary_CBO!$F20,sector_data!$B:$B,Summary_CBO!R$9,sector_data!$E:$E,Summary_CBO!$B$5,sector_data!$F:$F,Summary_CBO!$B$6,sector_data!$C:$C,INDIRECT(VLOOKUP($B$3,lists!$A$2:$B$4,2,0))))-IF($B$4="no",0,IF($F20=R$9,$D20,0))</f>
        <v>717.27219102252275</v>
      </c>
      <c r="S20" s="77" cm="1">
        <f t="array" aca="1" ref="S20" ca="1">SUMPRODUCT(SUMIFS(sector_data!$G:$G,sector_data!$A:$A,Summary_CBO!$F20,sector_data!$B:$B,Summary_CBO!S$9,sector_data!$E:$E,Summary_CBO!$B$5,sector_data!$F:$F,Summary_CBO!$B$6,sector_data!$C:$C,INDIRECT(VLOOKUP($B$3,lists!$A$2:$B$4,2,0))))-IF($B$4="no",0,IF($F20=S$9,$D20,0))</f>
        <v>19.663518367335204</v>
      </c>
      <c r="T20" s="77" cm="1">
        <f t="array" aca="1" ref="T20" ca="1">SUMPRODUCT(SUMIFS(sector_data!$G:$G,sector_data!$A:$A,Summary_CBO!$F20,sector_data!$B:$B,Summary_CBO!T$9,sector_data!$E:$E,Summary_CBO!$B$5,sector_data!$F:$F,Summary_CBO!$B$6,sector_data!$C:$C,INDIRECT(VLOOKUP($B$3,lists!$A$2:$B$4,2,0))))-IF($B$4="no",0,IF($F20=T$9,$D20,0))</f>
        <v>55.737001303583376</v>
      </c>
      <c r="U20" s="77" cm="1">
        <f t="array" aca="1" ref="U20" ca="1">SUMPRODUCT(SUMIFS(sector_data!$G:$G,sector_data!$A:$A,Summary_CBO!$F20,sector_data!$B:$B,Summary_CBO!U$9,sector_data!$E:$E,Summary_CBO!$B$5,sector_data!$F:$F,Summary_CBO!$B$6,sector_data!$C:$C,INDIRECT(VLOOKUP($B$3,lists!$A$2:$B$4,2,0))))-IF($B$4="no",0,IF($F20=U$9,$D20,0))</f>
        <v>104.22061056084931</v>
      </c>
      <c r="V20" s="77" cm="1">
        <f t="array" aca="1" ref="V20" ca="1">SUMPRODUCT(SUMIFS(sector_data!$G:$G,sector_data!$A:$A,Summary_CBO!$F20,sector_data!$B:$B,Summary_CBO!V$9,sector_data!$E:$E,Summary_CBO!$B$5,sector_data!$F:$F,Summary_CBO!$B$6,sector_data!$C:$C,INDIRECT(VLOOKUP($B$3,lists!$A$2:$B$4,2,0))))-IF($B$4="no",0,IF($F20=V$9,$D20,0))</f>
        <v>60.268148917245796</v>
      </c>
      <c r="W20" s="80" cm="1">
        <f t="array" aca="1" ref="W20" ca="1">SUMPRODUCT(SUMIFS(sector_data!$G:$G,sector_data!$A:$A,Summary_CBO!$F20,sector_data!$B:$B,Summary_CBO!W$9,sector_data!$E:$E,Summary_CBO!$B$5,sector_data!$F:$F,Summary_CBO!$B$6,sector_data!$C:$C,INDIRECT(VLOOKUP($B$3,lists!$A$2:$B$4,2,0))))-IF($B$4="no",0,IF($F20=W$9,$D20,0))</f>
        <v>63.72442788631006</v>
      </c>
      <c r="X20" s="78" cm="1">
        <f t="array" aca="1" ref="X20" ca="1">SUMPRODUCT(SUMIFS(sector_data!$G:$G,sector_data!$A:$A,Summary_CBO!$F20,sector_data!$B:$B,Summary_CBO!X$9,sector_data!$E:$E,Summary_CBO!$B$5,sector_data!$F:$F,Summary_CBO!$B$6,sector_data!$C:$C,INDIRECT(VLOOKUP($B$3,lists!$A$2:$B$4,2,0))))-IF($B$4="no",0,IF($F20=X$9,$D20,0))</f>
        <v>29.833407837899561</v>
      </c>
      <c r="Y20" s="78" cm="1">
        <f t="array" aca="1" ref="Y20" ca="1">SUMPRODUCT(SUMIFS(sector_data!$G:$G,sector_data!$A:$A,Summary_CBO!$F20,sector_data!$B:$B,Summary_CBO!Y$9,sector_data!$E:$E,Summary_CBO!$B$5,sector_data!$F:$F,Summary_CBO!$B$6,sector_data!$C:$C,INDIRECT(VLOOKUP($B$3,lists!$A$2:$B$4,2,0))))-IF($B$4="no",0,IF($F20=Y$9,$D20,0))</f>
        <v>8.7570733028114773</v>
      </c>
      <c r="Z20" s="78" cm="1">
        <f t="array" aca="1" ref="Z20" ca="1">SUMPRODUCT(SUMIFS(sector_data!$G:$G,sector_data!$A:$A,Summary_CBO!$F20,sector_data!$B:$B,Summary_CBO!Z$9,sector_data!$E:$E,Summary_CBO!$B$5,sector_data!$F:$F,Summary_CBO!$B$6,sector_data!$C:$C,INDIRECT(VLOOKUP($B$3,lists!$A$2:$B$4,2,0))))-IF($B$4="no",0,IF($F20=Z$9,$D20,0))</f>
        <v>1747.3275966644287</v>
      </c>
      <c r="AA20" s="78" cm="1">
        <f t="array" aca="1" ref="AA20" ca="1">SUMPRODUCT(SUMIFS(sector_data!$G:$G,sector_data!$A:$A,Summary_CBO!$F20,sector_data!$B:$B,Summary_CBO!AA$9,sector_data!$E:$E,Summary_CBO!$B$5,sector_data!$F:$F,Summary_CBO!$B$6,sector_data!$C:$C,INDIRECT(VLOOKUP($B$3,lists!$A$2:$B$4,2,0))))-IF($B$4="no",0,IF($F20=AA$9,$D20,0))</f>
        <v>62.625057734552769</v>
      </c>
      <c r="AB20" s="78" cm="1">
        <f t="array" aca="1" ref="AB20" ca="1">SUMPRODUCT(SUMIFS(sector_data!$G:$G,sector_data!$A:$A,Summary_CBO!$F20,sector_data!$B:$B,Summary_CBO!AB$9,sector_data!$E:$E,Summary_CBO!$B$5,sector_data!$F:$F,Summary_CBO!$B$6,sector_data!$C:$C,INDIRECT(VLOOKUP($B$3,lists!$A$2:$B$4,2,0))))-IF($B$4="no",0,IF($F20=AB$9,$D20,0))</f>
        <v>50.75765845180581</v>
      </c>
      <c r="AC20" s="78" cm="1">
        <f t="array" aca="1" ref="AC20" ca="1">SUMPRODUCT(SUMIFS(sector_data!$G:$G,sector_data!$A:$A,Summary_CBO!$F20,sector_data!$B:$B,Summary_CBO!AC$9,sector_data!$E:$E,Summary_CBO!$B$5,sector_data!$F:$F,Summary_CBO!$B$6,sector_data!$C:$C,INDIRECT(VLOOKUP($B$3,lists!$A$2:$B$4,2,0))))-IF($B$4="no",0,IF($F20=AC$9,$D20,0))</f>
        <v>202.14536818872602</v>
      </c>
      <c r="AD20" s="79" cm="1">
        <f t="array" aca="1" ref="AD20" ca="1">SUMPRODUCT(SUMIFS(sector_data!$G:$G,sector_data!$A:$A,Summary_CBO!$F20,sector_data!$B:$B,Summary_CBO!AD$9,sector_data!$E:$E,Summary_CBO!$B$5,sector_data!$F:$F,Summary_CBO!$B$6,sector_data!$C:$C,INDIRECT(VLOOKUP($B$3,lists!$A$2:$B$4,2,0))))-IF($B$4="no",0,IF($F20=AD$9,$D20,0))</f>
        <v>25.069942247580521</v>
      </c>
    </row>
    <row r="21" spans="1:30" x14ac:dyDescent="0.25">
      <c r="A21" s="22">
        <v>12</v>
      </c>
      <c r="B21" s="57" cm="1">
        <f t="array" aca="1" ref="B21" ca="1">SUMPRODUCT(SUMIFS(sector_data!$G:$G,sector_data!A:A,Summary_CBO!$A21,sector_data!$E:$E,Summary_CBO!$B$5,sector_data!$F:$F,Summary_CBO!$B$6,sector_data!$C:$C,INDIRECT(VLOOKUP($B$3,lists!$A$2:$B$4,2,0))))-IF($B$4="no",0,$D21)</f>
        <v>756962.85289369267</v>
      </c>
      <c r="C21" s="71" cm="1">
        <f t="array" aca="1" ref="C21" ca="1">SUMPRODUCT(SUMIFS(sector_data!$G:$G,sector_data!B:B,Summary_CBO!$A21,sector_data!$E:$E,Summary_CBO!$B$5,sector_data!$F:$F,Summary_CBO!$B$6,sector_data!$C:$C,INDIRECT(VLOOKUP($B$3,lists!$A$2:$B$4,2,0))))-IF($B$4="no",0,$D21)</f>
        <v>700509.88470426155</v>
      </c>
      <c r="D21" s="93" cm="1">
        <f t="array" aca="1" ref="D21" ca="1">SUMPRODUCT(SUMIFS(sector_intra_data!$F:$F,sector_intra_data!$A:$A,Summary_CBO!$A21,sector_intra_data!$D:$D,Summary_CBO!$B$5,sector_intra_data!$E:$E,Summary_CBO!$B$6,sector_intra_data!$B:$B,INDIRECT(VLOOKUP($B$3,lists!$A$2:$B$4,2,0))))</f>
        <v>131742.05908203125</v>
      </c>
      <c r="F21" s="12">
        <v>12</v>
      </c>
      <c r="G21" s="76" cm="1">
        <f t="array" aca="1" ref="G21" ca="1">SUMPRODUCT(SUMIFS(sector_data!$G:$G,sector_data!$A:$A,Summary_CBO!$F21,sector_data!$B:$B,Summary_CBO!G$9,sector_data!$E:$E,Summary_CBO!$B$5,sector_data!$F:$F,Summary_CBO!$B$6,sector_data!$C:$C,INDIRECT(VLOOKUP($B$3,lists!$A$2:$B$4,2,0))))-IF($B$4="no",0,IF($F21=G$9,$D21,0))</f>
        <v>46507.166229248047</v>
      </c>
      <c r="H21" s="77" cm="1">
        <f t="array" aca="1" ref="H21" ca="1">SUMPRODUCT(SUMIFS(sector_data!$G:$G,sector_data!$A:$A,Summary_CBO!$F21,sector_data!$B:$B,Summary_CBO!H$9,sector_data!$E:$E,Summary_CBO!$B$5,sector_data!$F:$F,Summary_CBO!$B$6,sector_data!$C:$C,INDIRECT(VLOOKUP($B$3,lists!$A$2:$B$4,2,0))))-IF($B$4="no",0,IF($F21=H$9,$D21,0))</f>
        <v>8907.7971343994141</v>
      </c>
      <c r="I21" s="77" cm="1">
        <f t="array" aca="1" ref="I21" ca="1">SUMPRODUCT(SUMIFS(sector_data!$G:$G,sector_data!$A:$A,Summary_CBO!$F21,sector_data!$B:$B,Summary_CBO!I$9,sector_data!$E:$E,Summary_CBO!$B$5,sector_data!$F:$F,Summary_CBO!$B$6,sector_data!$C:$C,INDIRECT(VLOOKUP($B$3,lists!$A$2:$B$4,2,0))))-IF($B$4="no",0,IF($F21=I$9,$D21,0))</f>
        <v>8482.1749677658081</v>
      </c>
      <c r="J21" s="77" cm="1">
        <f t="array" aca="1" ref="J21" ca="1">SUMPRODUCT(SUMIFS(sector_data!$G:$G,sector_data!$A:$A,Summary_CBO!$F21,sector_data!$B:$B,Summary_CBO!J$9,sector_data!$E:$E,Summary_CBO!$B$5,sector_data!$F:$F,Summary_CBO!$B$6,sector_data!$C:$C,INDIRECT(VLOOKUP($B$3,lists!$A$2:$B$4,2,0))))-IF($B$4="no",0,IF($F21=J$9,$D21,0))</f>
        <v>276.2143813878568</v>
      </c>
      <c r="K21" s="77" cm="1">
        <f t="array" aca="1" ref="K21" ca="1">SUMPRODUCT(SUMIFS(sector_data!$G:$G,sector_data!$A:$A,Summary_CBO!$F21,sector_data!$B:$B,Summary_CBO!K$9,sector_data!$E:$E,Summary_CBO!$B$5,sector_data!$F:$F,Summary_CBO!$B$6,sector_data!$C:$C,INDIRECT(VLOOKUP($B$3,lists!$A$2:$B$4,2,0))))-IF($B$4="no",0,IF($F21=K$9,$D21,0))</f>
        <v>134.98006363213068</v>
      </c>
      <c r="L21" s="77" cm="1">
        <f t="array" aca="1" ref="L21" ca="1">SUMPRODUCT(SUMIFS(sector_data!$G:$G,sector_data!$A:$A,Summary_CBO!$F21,sector_data!$B:$B,Summary_CBO!L$9,sector_data!$E:$E,Summary_CBO!$B$5,sector_data!$F:$F,Summary_CBO!$B$6,sector_data!$C:$C,INDIRECT(VLOOKUP($B$3,lists!$A$2:$B$4,2,0))))-IF($B$4="no",0,IF($F21=L$9,$D21,0))</f>
        <v>78.960925657302141</v>
      </c>
      <c r="M21" s="77" cm="1">
        <f t="array" aca="1" ref="M21" ca="1">SUMPRODUCT(SUMIFS(sector_data!$G:$G,sector_data!$A:$A,Summary_CBO!$F21,sector_data!$B:$B,Summary_CBO!M$9,sector_data!$E:$E,Summary_CBO!$B$5,sector_data!$F:$F,Summary_CBO!$B$6,sector_data!$C:$C,INDIRECT(VLOOKUP($B$3,lists!$A$2:$B$4,2,0))))-IF($B$4="no",0,IF($F21=M$9,$D21,0))</f>
        <v>98.791472062468529</v>
      </c>
      <c r="N21" s="77" cm="1">
        <f t="array" aca="1" ref="N21" ca="1">SUMPRODUCT(SUMIFS(sector_data!$G:$G,sector_data!$A:$A,Summary_CBO!$F21,sector_data!$B:$B,Summary_CBO!N$9,sector_data!$E:$E,Summary_CBO!$B$5,sector_data!$F:$F,Summary_CBO!$B$6,sector_data!$C:$C,INDIRECT(VLOOKUP($B$3,lists!$A$2:$B$4,2,0))))-IF($B$4="no",0,IF($F21=N$9,$D21,0))</f>
        <v>4080.2436828613277</v>
      </c>
      <c r="O21" s="77" cm="1">
        <f t="array" aca="1" ref="O21" ca="1">SUMPRODUCT(SUMIFS(sector_data!$G:$G,sector_data!$A:$A,Summary_CBO!$F21,sector_data!$B:$B,Summary_CBO!O$9,sector_data!$E:$E,Summary_CBO!$B$5,sector_data!$F:$F,Summary_CBO!$B$6,sector_data!$C:$C,INDIRECT(VLOOKUP($B$3,lists!$A$2:$B$4,2,0))))-IF($B$4="no",0,IF($F21=O$9,$D21,0))</f>
        <v>10786.388793945313</v>
      </c>
      <c r="P21" s="77" cm="1">
        <f t="array" aca="1" ref="P21" ca="1">SUMPRODUCT(SUMIFS(sector_data!$G:$G,sector_data!$A:$A,Summary_CBO!$F21,sector_data!$B:$B,Summary_CBO!P$9,sector_data!$E:$E,Summary_CBO!$B$5,sector_data!$F:$F,Summary_CBO!$B$6,sector_data!$C:$C,INDIRECT(VLOOKUP($B$3,lists!$A$2:$B$4,2,0))))-IF($B$4="no",0,IF($F21=P$9,$D21,0))</f>
        <v>87.627385712199612</v>
      </c>
      <c r="Q21" s="77" cm="1">
        <f t="array" aca="1" ref="Q21" ca="1">SUMPRODUCT(SUMIFS(sector_data!$G:$G,sector_data!$A:$A,Summary_CBO!$F21,sector_data!$B:$B,Summary_CBO!Q$9,sector_data!$E:$E,Summary_CBO!$B$5,sector_data!$F:$F,Summary_CBO!$B$6,sector_data!$C:$C,INDIRECT(VLOOKUP($B$3,lists!$A$2:$B$4,2,0))))-IF($B$4="no",0,IF($F21=Q$9,$D21,0))</f>
        <v>12622.866760253906</v>
      </c>
      <c r="R21" s="77" cm="1">
        <f t="array" aca="1" ref="R21" ca="1">SUMPRODUCT(SUMIFS(sector_data!$G:$G,sector_data!$A:$A,Summary_CBO!$F21,sector_data!$B:$B,Summary_CBO!R$9,sector_data!$E:$E,Summary_CBO!$B$5,sector_data!$F:$F,Summary_CBO!$B$6,sector_data!$C:$C,INDIRECT(VLOOKUP($B$3,lists!$A$2:$B$4,2,0))))-IF($B$4="no",0,IF($F21=R$9,$D21,0))</f>
        <v>662483.53662109375</v>
      </c>
      <c r="S21" s="77" cm="1">
        <f t="array" aca="1" ref="S21" ca="1">SUMPRODUCT(SUMIFS(sector_data!$G:$G,sector_data!$A:$A,Summary_CBO!$F21,sector_data!$B:$B,Summary_CBO!S$9,sector_data!$E:$E,Summary_CBO!$B$5,sector_data!$F:$F,Summary_CBO!$B$6,sector_data!$C:$C,INDIRECT(VLOOKUP($B$3,lists!$A$2:$B$4,2,0))))-IF($B$4="no",0,IF($F21=S$9,$D21,0))</f>
        <v>171.38375786642433</v>
      </c>
      <c r="T21" s="77" cm="1">
        <f t="array" aca="1" ref="T21" ca="1">SUMPRODUCT(SUMIFS(sector_data!$G:$G,sector_data!$A:$A,Summary_CBO!$F21,sector_data!$B:$B,Summary_CBO!T$9,sector_data!$E:$E,Summary_CBO!$B$5,sector_data!$F:$F,Summary_CBO!$B$6,sector_data!$C:$C,INDIRECT(VLOOKUP($B$3,lists!$A$2:$B$4,2,0))))-IF($B$4="no",0,IF($F21=T$9,$D21,0))</f>
        <v>295.31575793679809</v>
      </c>
      <c r="U21" s="77" cm="1">
        <f t="array" aca="1" ref="U21" ca="1">SUMPRODUCT(SUMIFS(sector_data!$G:$G,sector_data!$A:$A,Summary_CBO!$F21,sector_data!$B:$B,Summary_CBO!U$9,sector_data!$E:$E,Summary_CBO!$B$5,sector_data!$F:$F,Summary_CBO!$B$6,sector_data!$C:$C,INDIRECT(VLOOKUP($B$3,lists!$A$2:$B$4,2,0))))-IF($B$4="no",0,IF($F21=U$9,$D21,0))</f>
        <v>340.80690004302352</v>
      </c>
      <c r="V21" s="77" cm="1">
        <f t="array" aca="1" ref="V21" ca="1">SUMPRODUCT(SUMIFS(sector_data!$G:$G,sector_data!$A:$A,Summary_CBO!$F21,sector_data!$B:$B,Summary_CBO!V$9,sector_data!$E:$E,Summary_CBO!$B$5,sector_data!$F:$F,Summary_CBO!$B$6,sector_data!$C:$C,INDIRECT(VLOOKUP($B$3,lists!$A$2:$B$4,2,0))))-IF($B$4="no",0,IF($F21=V$9,$D21,0))</f>
        <v>324.70012599229813</v>
      </c>
      <c r="W21" s="80" cm="1">
        <f t="array" aca="1" ref="W21" ca="1">SUMPRODUCT(SUMIFS(sector_data!$G:$G,sector_data!$A:$A,Summary_CBO!$F21,sector_data!$B:$B,Summary_CBO!W$9,sector_data!$E:$E,Summary_CBO!$B$5,sector_data!$F:$F,Summary_CBO!$B$6,sector_data!$C:$C,INDIRECT(VLOOKUP($B$3,lists!$A$2:$B$4,2,0))))-IF($B$4="no",0,IF($F21=W$9,$D21,0))</f>
        <v>141.9214455607289</v>
      </c>
      <c r="X21" s="78" cm="1">
        <f t="array" aca="1" ref="X21" ca="1">SUMPRODUCT(SUMIFS(sector_data!$G:$G,sector_data!$A:$A,Summary_CBO!$F21,sector_data!$B:$B,Summary_CBO!X$9,sector_data!$E:$E,Summary_CBO!$B$5,sector_data!$F:$F,Summary_CBO!$B$6,sector_data!$C:$C,INDIRECT(VLOOKUP($B$3,lists!$A$2:$B$4,2,0))))-IF($B$4="no",0,IF($F21=X$9,$D21,0))</f>
        <v>50.65896120222169</v>
      </c>
      <c r="Y21" s="78" cm="1">
        <f t="array" aca="1" ref="Y21" ca="1">SUMPRODUCT(SUMIFS(sector_data!$G:$G,sector_data!$A:$A,Summary_CBO!$F21,sector_data!$B:$B,Summary_CBO!Y$9,sector_data!$E:$E,Summary_CBO!$B$5,sector_data!$F:$F,Summary_CBO!$B$6,sector_data!$C:$C,INDIRECT(VLOOKUP($B$3,lists!$A$2:$B$4,2,0))))-IF($B$4="no",0,IF($F21=Y$9,$D21,0))</f>
        <v>15.528148944495987</v>
      </c>
      <c r="Z21" s="78" cm="1">
        <f t="array" aca="1" ref="Z21" ca="1">SUMPRODUCT(SUMIFS(sector_data!$G:$G,sector_data!$A:$A,Summary_CBO!$F21,sector_data!$B:$B,Summary_CBO!Z$9,sector_data!$E:$E,Summary_CBO!$B$5,sector_data!$F:$F,Summary_CBO!$B$6,sector_data!$C:$C,INDIRECT(VLOOKUP($B$3,lists!$A$2:$B$4,2,0))))-IF($B$4="no",0,IF($F21=Z$9,$D21,0))</f>
        <v>196.26568746566772</v>
      </c>
      <c r="AA21" s="78" cm="1">
        <f t="array" aca="1" ref="AA21" ca="1">SUMPRODUCT(SUMIFS(sector_data!$G:$G,sector_data!$A:$A,Summary_CBO!$F21,sector_data!$B:$B,Summary_CBO!AA$9,sector_data!$E:$E,Summary_CBO!$B$5,sector_data!$F:$F,Summary_CBO!$B$6,sector_data!$C:$C,INDIRECT(VLOOKUP($B$3,lists!$A$2:$B$4,2,0))))-IF($B$4="no",0,IF($F21=AA$9,$D21,0))</f>
        <v>107.82634437561501</v>
      </c>
      <c r="AB21" s="78" cm="1">
        <f t="array" aca="1" ref="AB21" ca="1">SUMPRODUCT(SUMIFS(sector_data!$G:$G,sector_data!$A:$A,Summary_CBO!$F21,sector_data!$B:$B,Summary_CBO!AB$9,sector_data!$E:$E,Summary_CBO!$B$5,sector_data!$F:$F,Summary_CBO!$B$6,sector_data!$C:$C,INDIRECT(VLOOKUP($B$3,lists!$A$2:$B$4,2,0))))-IF($B$4="no",0,IF($F21=AB$9,$D21,0))</f>
        <v>105.80459535960108</v>
      </c>
      <c r="AC21" s="78" cm="1">
        <f t="array" aca="1" ref="AC21" ca="1">SUMPRODUCT(SUMIFS(sector_data!$G:$G,sector_data!$A:$A,Summary_CBO!$F21,sector_data!$B:$B,Summary_CBO!AC$9,sector_data!$E:$E,Summary_CBO!$B$5,sector_data!$F:$F,Summary_CBO!$B$6,sector_data!$C:$C,INDIRECT(VLOOKUP($B$3,lists!$A$2:$B$4,2,0))))-IF($B$4="no",0,IF($F21=AC$9,$D21,0))</f>
        <v>602.88633737713099</v>
      </c>
      <c r="AD21" s="79" cm="1">
        <f t="array" aca="1" ref="AD21" ca="1">SUMPRODUCT(SUMIFS(sector_data!$G:$G,sector_data!$A:$A,Summary_CBO!$F21,sector_data!$B:$B,Summary_CBO!AD$9,sector_data!$E:$E,Summary_CBO!$B$5,sector_data!$F:$F,Summary_CBO!$B$6,sector_data!$C:$C,INDIRECT(VLOOKUP($B$3,lists!$A$2:$B$4,2,0))))-IF($B$4="no",0,IF($F21=AD$9,$D21,0))</f>
        <v>63.006413549184799</v>
      </c>
    </row>
    <row r="22" spans="1:30" x14ac:dyDescent="0.25">
      <c r="A22" s="22">
        <v>13</v>
      </c>
      <c r="B22" s="57" cm="1">
        <f t="array" aca="1" ref="B22" ca="1">SUMPRODUCT(SUMIFS(sector_data!$G:$G,sector_data!A:A,Summary_CBO!$A22,sector_data!$E:$E,Summary_CBO!$B$5,sector_data!$F:$F,Summary_CBO!$B$6,sector_data!$C:$C,INDIRECT(VLOOKUP($B$3,lists!$A$2:$B$4,2,0))))-IF($B$4="no",0,$D22)</f>
        <v>66517.067709748837</v>
      </c>
      <c r="C22" s="71" cm="1">
        <f t="array" aca="1" ref="C22" ca="1">SUMPRODUCT(SUMIFS(sector_data!$G:$G,sector_data!B:B,Summary_CBO!$A22,sector_data!$E:$E,Summary_CBO!$B$5,sector_data!$F:$F,Summary_CBO!$B$6,sector_data!$C:$C,INDIRECT(VLOOKUP($B$3,lists!$A$2:$B$4,2,0))))-IF($B$4="no",0,$D22)</f>
        <v>62690.298466775057</v>
      </c>
      <c r="D22" s="93" cm="1">
        <f t="array" aca="1" ref="D22" ca="1">SUMPRODUCT(SUMIFS(sector_intra_data!$F:$F,sector_intra_data!$A:$A,Summary_CBO!$A22,sector_intra_data!$D:$D,Summary_CBO!$B$5,sector_intra_data!$E:$E,Summary_CBO!$B$6,sector_intra_data!$B:$B,INDIRECT(VLOOKUP($B$3,lists!$A$2:$B$4,2,0))))</f>
        <v>38097.813354492188</v>
      </c>
      <c r="F22" s="12">
        <v>13</v>
      </c>
      <c r="G22" s="76" cm="1">
        <f t="array" aca="1" ref="G22" ca="1">SUMPRODUCT(SUMIFS(sector_data!$G:$G,sector_data!$A:$A,Summary_CBO!$F22,sector_data!$B:$B,Summary_CBO!G$9,sector_data!$E:$E,Summary_CBO!$B$5,sector_data!$F:$F,Summary_CBO!$B$6,sector_data!$C:$C,INDIRECT(VLOOKUP($B$3,lists!$A$2:$B$4,2,0))))-IF($B$4="no",0,IF($F22=G$9,$D22,0))</f>
        <v>13841.084777832031</v>
      </c>
      <c r="H22" s="77" cm="1">
        <f t="array" aca="1" ref="H22" ca="1">SUMPRODUCT(SUMIFS(sector_data!$G:$G,sector_data!$A:$A,Summary_CBO!$F22,sector_data!$B:$B,Summary_CBO!H$9,sector_data!$E:$E,Summary_CBO!$B$5,sector_data!$F:$F,Summary_CBO!$B$6,sector_data!$C:$C,INDIRECT(VLOOKUP($B$3,lists!$A$2:$B$4,2,0))))-IF($B$4="no",0,IF($F22=H$9,$D22,0))</f>
        <v>62.381209619343281</v>
      </c>
      <c r="I22" s="77" cm="1">
        <f t="array" aca="1" ref="I22" ca="1">SUMPRODUCT(SUMIFS(sector_data!$G:$G,sector_data!$A:$A,Summary_CBO!$F22,sector_data!$B:$B,Summary_CBO!I$9,sector_data!$E:$E,Summary_CBO!$B$5,sector_data!$F:$F,Summary_CBO!$B$6,sector_data!$C:$C,INDIRECT(VLOOKUP($B$3,lists!$A$2:$B$4,2,0))))-IF($B$4="no",0,IF($F22=I$9,$D22,0))</f>
        <v>455.07485483586788</v>
      </c>
      <c r="J22" s="77" cm="1">
        <f t="array" aca="1" ref="J22" ca="1">SUMPRODUCT(SUMIFS(sector_data!$G:$G,sector_data!$A:$A,Summary_CBO!$F22,sector_data!$B:$B,Summary_CBO!J$9,sector_data!$E:$E,Summary_CBO!$B$5,sector_data!$F:$F,Summary_CBO!$B$6,sector_data!$C:$C,INDIRECT(VLOOKUP($B$3,lists!$A$2:$B$4,2,0))))-IF($B$4="no",0,IF($F22=J$9,$D22,0))</f>
        <v>759.49829047441017</v>
      </c>
      <c r="K22" s="77" cm="1">
        <f t="array" aca="1" ref="K22" ca="1">SUMPRODUCT(SUMIFS(sector_data!$G:$G,sector_data!$A:$A,Summary_CBO!$F22,sector_data!$B:$B,Summary_CBO!K$9,sector_data!$E:$E,Summary_CBO!$B$5,sector_data!$F:$F,Summary_CBO!$B$6,sector_data!$C:$C,INDIRECT(VLOOKUP($B$3,lists!$A$2:$B$4,2,0))))-IF($B$4="no",0,IF($F22=K$9,$D22,0))</f>
        <v>6.8603409003458191</v>
      </c>
      <c r="L22" s="77" cm="1">
        <f t="array" aca="1" ref="L22" ca="1">SUMPRODUCT(SUMIFS(sector_data!$G:$G,sector_data!$A:$A,Summary_CBO!$F22,sector_data!$B:$B,Summary_CBO!L$9,sector_data!$E:$E,Summary_CBO!$B$5,sector_data!$F:$F,Summary_CBO!$B$6,sector_data!$C:$C,INDIRECT(VLOOKUP($B$3,lists!$A$2:$B$4,2,0))))-IF($B$4="no",0,IF($F22=L$9,$D22,0))</f>
        <v>4.6287161206258816</v>
      </c>
      <c r="M22" s="77" cm="1">
        <f t="array" aca="1" ref="M22" ca="1">SUMPRODUCT(SUMIFS(sector_data!$G:$G,sector_data!$A:$A,Summary_CBO!$F22,sector_data!$B:$B,Summary_CBO!M$9,sector_data!$E:$E,Summary_CBO!$B$5,sector_data!$F:$F,Summary_CBO!$B$6,sector_data!$C:$C,INDIRECT(VLOOKUP($B$3,lists!$A$2:$B$4,2,0))))-IF($B$4="no",0,IF($F22=M$9,$D22,0))</f>
        <v>6.8815209202814458</v>
      </c>
      <c r="N22" s="77" cm="1">
        <f t="array" aca="1" ref="N22" ca="1">SUMPRODUCT(SUMIFS(sector_data!$G:$G,sector_data!$A:$A,Summary_CBO!$F22,sector_data!$B:$B,Summary_CBO!N$9,sector_data!$E:$E,Summary_CBO!$B$5,sector_data!$F:$F,Summary_CBO!$B$6,sector_data!$C:$C,INDIRECT(VLOOKUP($B$3,lists!$A$2:$B$4,2,0))))-IF($B$4="no",0,IF($F22=N$9,$D22,0))</f>
        <v>4396.4921264648438</v>
      </c>
      <c r="O22" s="77" cm="1">
        <f t="array" aca="1" ref="O22" ca="1">SUMPRODUCT(SUMIFS(sector_data!$G:$G,sector_data!$A:$A,Summary_CBO!$F22,sector_data!$B:$B,Summary_CBO!O$9,sector_data!$E:$E,Summary_CBO!$B$5,sector_data!$F:$F,Summary_CBO!$B$6,sector_data!$C:$C,INDIRECT(VLOOKUP($B$3,lists!$A$2:$B$4,2,0))))-IF($B$4="no",0,IF($F22=O$9,$D22,0))</f>
        <v>44.360170893371105</v>
      </c>
      <c r="P22" s="77" cm="1">
        <f t="array" aca="1" ref="P22" ca="1">SUMPRODUCT(SUMIFS(sector_data!$G:$G,sector_data!$A:$A,Summary_CBO!$F22,sector_data!$B:$B,Summary_CBO!P$9,sector_data!$E:$E,Summary_CBO!$B$5,sector_data!$F:$F,Summary_CBO!$B$6,sector_data!$C:$C,INDIRECT(VLOOKUP($B$3,lists!$A$2:$B$4,2,0))))-IF($B$4="no",0,IF($F22=P$9,$D22,0))</f>
        <v>26.157707221238528</v>
      </c>
      <c r="Q22" s="77" cm="1">
        <f t="array" aca="1" ref="Q22" ca="1">SUMPRODUCT(SUMIFS(sector_data!$G:$G,sector_data!$A:$A,Summary_CBO!$F22,sector_data!$B:$B,Summary_CBO!Q$9,sector_data!$E:$E,Summary_CBO!$B$5,sector_data!$F:$F,Summary_CBO!$B$6,sector_data!$C:$C,INDIRECT(VLOOKUP($B$3,lists!$A$2:$B$4,2,0))))-IF($B$4="no",0,IF($F22=Q$9,$D22,0))</f>
        <v>22.418435358936446</v>
      </c>
      <c r="R22" s="77" cm="1">
        <f t="array" aca="1" ref="R22" ca="1">SUMPRODUCT(SUMIFS(sector_data!$G:$G,sector_data!$A:$A,Summary_CBO!$F22,sector_data!$B:$B,Summary_CBO!R$9,sector_data!$E:$E,Summary_CBO!$B$5,sector_data!$F:$F,Summary_CBO!$B$6,sector_data!$C:$C,INDIRECT(VLOOKUP($B$3,lists!$A$2:$B$4,2,0))))-IF($B$4="no",0,IF($F22=R$9,$D22,0))</f>
        <v>78.944786328123882</v>
      </c>
      <c r="S22" s="77" cm="1">
        <f t="array" aca="1" ref="S22" ca="1">SUMPRODUCT(SUMIFS(sector_data!$G:$G,sector_data!$A:$A,Summary_CBO!$F22,sector_data!$B:$B,Summary_CBO!S$9,sector_data!$E:$E,Summary_CBO!$B$5,sector_data!$F:$F,Summary_CBO!$B$6,sector_data!$C:$C,INDIRECT(VLOOKUP($B$3,lists!$A$2:$B$4,2,0))))-IF($B$4="no",0,IF($F22=S$9,$D22,0))</f>
        <v>39829.538696289063</v>
      </c>
      <c r="T22" s="77" cm="1">
        <f t="array" aca="1" ref="T22" ca="1">SUMPRODUCT(SUMIFS(sector_data!$G:$G,sector_data!$A:$A,Summary_CBO!$F22,sector_data!$B:$B,Summary_CBO!T$9,sector_data!$E:$E,Summary_CBO!$B$5,sector_data!$F:$F,Summary_CBO!$B$6,sector_data!$C:$C,INDIRECT(VLOOKUP($B$3,lists!$A$2:$B$4,2,0))))-IF($B$4="no",0,IF($F22=T$9,$D22,0))</f>
        <v>2016.8094635009766</v>
      </c>
      <c r="U22" s="77" cm="1">
        <f t="array" aca="1" ref="U22" ca="1">SUMPRODUCT(SUMIFS(sector_data!$G:$G,sector_data!$A:$A,Summary_CBO!$F22,sector_data!$B:$B,Summary_CBO!U$9,sector_data!$E:$E,Summary_CBO!$B$5,sector_data!$F:$F,Summary_CBO!$B$6,sector_data!$C:$C,INDIRECT(VLOOKUP($B$3,lists!$A$2:$B$4,2,0))))-IF($B$4="no",0,IF($F22=U$9,$D22,0))</f>
        <v>4077.5469330176707</v>
      </c>
      <c r="V22" s="77" cm="1">
        <f t="array" aca="1" ref="V22" ca="1">SUMPRODUCT(SUMIFS(sector_data!$G:$G,sector_data!$A:$A,Summary_CBO!$F22,sector_data!$B:$B,Summary_CBO!V$9,sector_data!$E:$E,Summary_CBO!$B$5,sector_data!$F:$F,Summary_CBO!$B$6,sector_data!$C:$C,INDIRECT(VLOOKUP($B$3,lists!$A$2:$B$4,2,0))))-IF($B$4="no",0,IF($F22=V$9,$D22,0))</f>
        <v>73.670711187354755</v>
      </c>
      <c r="W22" s="80" cm="1">
        <f t="array" aca="1" ref="W22" ca="1">SUMPRODUCT(SUMIFS(sector_data!$G:$G,sector_data!$A:$A,Summary_CBO!$F22,sector_data!$B:$B,Summary_CBO!W$9,sector_data!$E:$E,Summary_CBO!$B$5,sector_data!$F:$F,Summary_CBO!$B$6,sector_data!$C:$C,INDIRECT(VLOOKUP($B$3,lists!$A$2:$B$4,2,0))))-IF($B$4="no",0,IF($F22=W$9,$D22,0))</f>
        <v>239.70876795053482</v>
      </c>
      <c r="X22" s="78" cm="1">
        <f t="array" aca="1" ref="X22" ca="1">SUMPRODUCT(SUMIFS(sector_data!$G:$G,sector_data!$A:$A,Summary_CBO!$F22,sector_data!$B:$B,Summary_CBO!X$9,sector_data!$E:$E,Summary_CBO!$B$5,sector_data!$F:$F,Summary_CBO!$B$6,sector_data!$C:$C,INDIRECT(VLOOKUP($B$3,lists!$A$2:$B$4,2,0))))-IF($B$4="no",0,IF($F22=X$9,$D22,0))</f>
        <v>24.295252939686176</v>
      </c>
      <c r="Y22" s="78" cm="1">
        <f t="array" aca="1" ref="Y22" ca="1">SUMPRODUCT(SUMIFS(sector_data!$G:$G,sector_data!$A:$A,Summary_CBO!$F22,sector_data!$B:$B,Summary_CBO!Y$9,sector_data!$E:$E,Summary_CBO!$B$5,sector_data!$F:$F,Summary_CBO!$B$6,sector_data!$C:$C,INDIRECT(VLOOKUP($B$3,lists!$A$2:$B$4,2,0))))-IF($B$4="no",0,IF($F22=Y$9,$D22,0))</f>
        <v>5.8965041781181275</v>
      </c>
      <c r="Z22" s="78" cm="1">
        <f t="array" aca="1" ref="Z22" ca="1">SUMPRODUCT(SUMIFS(sector_data!$G:$G,sector_data!$A:$A,Summary_CBO!$F22,sector_data!$B:$B,Summary_CBO!Z$9,sector_data!$E:$E,Summary_CBO!$B$5,sector_data!$F:$F,Summary_CBO!$B$6,sector_data!$C:$C,INDIRECT(VLOOKUP($B$3,lists!$A$2:$B$4,2,0))))-IF($B$4="no",0,IF($F22=Z$9,$D22,0))</f>
        <v>4.7252376177202677</v>
      </c>
      <c r="AA22" s="78" cm="1">
        <f t="array" aca="1" ref="AA22" ca="1">SUMPRODUCT(SUMIFS(sector_data!$G:$G,sector_data!$A:$A,Summary_CBO!$F22,sector_data!$B:$B,Summary_CBO!AA$9,sector_data!$E:$E,Summary_CBO!$B$5,sector_data!$F:$F,Summary_CBO!$B$6,sector_data!$C:$C,INDIRECT(VLOOKUP($B$3,lists!$A$2:$B$4,2,0))))-IF($B$4="no",0,IF($F22=AA$9,$D22,0))</f>
        <v>35.670988042838871</v>
      </c>
      <c r="AB22" s="78" cm="1">
        <f t="array" aca="1" ref="AB22" ca="1">SUMPRODUCT(SUMIFS(sector_data!$G:$G,sector_data!$A:$A,Summary_CBO!$F22,sector_data!$B:$B,Summary_CBO!AB$9,sector_data!$E:$E,Summary_CBO!$B$5,sector_data!$F:$F,Summary_CBO!$B$6,sector_data!$C:$C,INDIRECT(VLOOKUP($B$3,lists!$A$2:$B$4,2,0))))-IF($B$4="no",0,IF($F22=AB$9,$D22,0))</f>
        <v>27.336173575371504</v>
      </c>
      <c r="AC22" s="78" cm="1">
        <f t="array" aca="1" ref="AC22" ca="1">SUMPRODUCT(SUMIFS(sector_data!$G:$G,sector_data!$A:$A,Summary_CBO!$F22,sector_data!$B:$B,Summary_CBO!AC$9,sector_data!$E:$E,Summary_CBO!$B$5,sector_data!$F:$F,Summary_CBO!$B$6,sector_data!$C:$C,INDIRECT(VLOOKUP($B$3,lists!$A$2:$B$4,2,0))))-IF($B$4="no",0,IF($F22=AC$9,$D22,0))</f>
        <v>462.98716875910759</v>
      </c>
      <c r="AD22" s="79" cm="1">
        <f t="array" aca="1" ref="AD22" ca="1">SUMPRODUCT(SUMIFS(sector_data!$G:$G,sector_data!$A:$A,Summary_CBO!$F22,sector_data!$B:$B,Summary_CBO!AD$9,sector_data!$E:$E,Summary_CBO!$B$5,sector_data!$F:$F,Summary_CBO!$B$6,sector_data!$C:$C,INDIRECT(VLOOKUP($B$3,lists!$A$2:$B$4,2,0))))-IF($B$4="no",0,IF($F22=AD$9,$D22,0))</f>
        <v>14.09887572098523</v>
      </c>
    </row>
    <row r="23" spans="1:30" x14ac:dyDescent="0.25">
      <c r="A23" s="22">
        <v>14</v>
      </c>
      <c r="B23" s="57" cm="1">
        <f t="array" aca="1" ref="B23" ca="1">SUMPRODUCT(SUMIFS(sector_data!$G:$G,sector_data!A:A,Summary_CBO!$A23,sector_data!$E:$E,Summary_CBO!$B$5,sector_data!$F:$F,Summary_CBO!$B$6,sector_data!$C:$C,INDIRECT(VLOOKUP($B$3,lists!$A$2:$B$4,2,0))))-IF($B$4="no",0,$D23)</f>
        <v>405817.9831932903</v>
      </c>
      <c r="C23" s="71" cm="1">
        <f t="array" aca="1" ref="C23" ca="1">SUMPRODUCT(SUMIFS(sector_data!$G:$G,sector_data!B:B,Summary_CBO!$A23,sector_data!$E:$E,Summary_CBO!$B$5,sector_data!$F:$F,Summary_CBO!$B$6,sector_data!$C:$C,INDIRECT(VLOOKUP($B$3,lists!$A$2:$B$4,2,0))))-IF($B$4="no",0,$D23)</f>
        <v>368110.08377143124</v>
      </c>
      <c r="D23" s="93" cm="1">
        <f t="array" aca="1" ref="D23" ca="1">SUMPRODUCT(SUMIFS(sector_intra_data!$F:$F,sector_intra_data!$A:$A,Summary_CBO!$A23,sector_intra_data!$D:$D,Summary_CBO!$B$5,sector_intra_data!$E:$E,Summary_CBO!$B$6,sector_intra_data!$B:$B,INDIRECT(VLOOKUP($B$3,lists!$A$2:$B$4,2,0))))</f>
        <v>102878.79736328125</v>
      </c>
      <c r="F23" s="12">
        <v>14</v>
      </c>
      <c r="G23" s="76" cm="1">
        <f t="array" aca="1" ref="G23" ca="1">SUMPRODUCT(SUMIFS(sector_data!$G:$G,sector_data!$A:$A,Summary_CBO!$F23,sector_data!$B:$B,Summary_CBO!G$9,sector_data!$E:$E,Summary_CBO!$B$5,sector_data!$F:$F,Summary_CBO!$B$6,sector_data!$C:$C,INDIRECT(VLOOKUP($B$3,lists!$A$2:$B$4,2,0))))-IF($B$4="no",0,IF($F23=G$9,$D23,0))</f>
        <v>1833.8883415497844</v>
      </c>
      <c r="H23" s="77" cm="1">
        <f t="array" aca="1" ref="H23" ca="1">SUMPRODUCT(SUMIFS(sector_data!$G:$G,sector_data!$A:$A,Summary_CBO!$F23,sector_data!$B:$B,Summary_CBO!H$9,sector_data!$E:$E,Summary_CBO!$B$5,sector_data!$F:$F,Summary_CBO!$B$6,sector_data!$C:$C,INDIRECT(VLOOKUP($B$3,lists!$A$2:$B$4,2,0))))-IF($B$4="no",0,IF($F23=H$9,$D23,0))</f>
        <v>303.50464154942892</v>
      </c>
      <c r="I23" s="77" cm="1">
        <f t="array" aca="1" ref="I23" ca="1">SUMPRODUCT(SUMIFS(sector_data!$G:$G,sector_data!$A:$A,Summary_CBO!$F23,sector_data!$B:$B,Summary_CBO!I$9,sector_data!$E:$E,Summary_CBO!$B$5,sector_data!$F:$F,Summary_CBO!$B$6,sector_data!$C:$C,INDIRECT(VLOOKUP($B$3,lists!$A$2:$B$4,2,0))))-IF($B$4="no",0,IF($F23=I$9,$D23,0))</f>
        <v>260.50934686238622</v>
      </c>
      <c r="J23" s="77" cm="1">
        <f t="array" aca="1" ref="J23" ca="1">SUMPRODUCT(SUMIFS(sector_data!$G:$G,sector_data!$A:$A,Summary_CBO!$F23,sector_data!$B:$B,Summary_CBO!J$9,sector_data!$E:$E,Summary_CBO!$B$5,sector_data!$F:$F,Summary_CBO!$B$6,sector_data!$C:$C,INDIRECT(VLOOKUP($B$3,lists!$A$2:$B$4,2,0))))-IF($B$4="no",0,IF($F23=J$9,$D23,0))</f>
        <v>204.07386978715752</v>
      </c>
      <c r="K23" s="77" cm="1">
        <f t="array" aca="1" ref="K23" ca="1">SUMPRODUCT(SUMIFS(sector_data!$G:$G,sector_data!$A:$A,Summary_CBO!$F23,sector_data!$B:$B,Summary_CBO!K$9,sector_data!$E:$E,Summary_CBO!$B$5,sector_data!$F:$F,Summary_CBO!$B$6,sector_data!$C:$C,INDIRECT(VLOOKUP($B$3,lists!$A$2:$B$4,2,0))))-IF($B$4="no",0,IF($F23=K$9,$D23,0))</f>
        <v>14.00189140175371</v>
      </c>
      <c r="L23" s="77" cm="1">
        <f t="array" aca="1" ref="L23" ca="1">SUMPRODUCT(SUMIFS(sector_data!$G:$G,sector_data!$A:$A,Summary_CBO!$F23,sector_data!$B:$B,Summary_CBO!L$9,sector_data!$E:$E,Summary_CBO!$B$5,sector_data!$F:$F,Summary_CBO!$B$6,sector_data!$C:$C,INDIRECT(VLOOKUP($B$3,lists!$A$2:$B$4,2,0))))-IF($B$4="no",0,IF($F23=L$9,$D23,0))</f>
        <v>9.9906987728917329</v>
      </c>
      <c r="M23" s="77" cm="1">
        <f t="array" aca="1" ref="M23" ca="1">SUMPRODUCT(SUMIFS(sector_data!$G:$G,sector_data!$A:$A,Summary_CBO!$F23,sector_data!$B:$B,Summary_CBO!M$9,sector_data!$E:$E,Summary_CBO!$B$5,sector_data!$F:$F,Summary_CBO!$B$6,sector_data!$C:$C,INDIRECT(VLOOKUP($B$3,lists!$A$2:$B$4,2,0))))-IF($B$4="no",0,IF($F23=M$9,$D23,0))</f>
        <v>12.731028554721311</v>
      </c>
      <c r="N23" s="77" cm="1">
        <f t="array" aca="1" ref="N23" ca="1">SUMPRODUCT(SUMIFS(sector_data!$G:$G,sector_data!$A:$A,Summary_CBO!$F23,sector_data!$B:$B,Summary_CBO!N$9,sector_data!$E:$E,Summary_CBO!$B$5,sector_data!$F:$F,Summary_CBO!$B$6,sector_data!$C:$C,INDIRECT(VLOOKUP($B$3,lists!$A$2:$B$4,2,0))))-IF($B$4="no",0,IF($F23=N$9,$D23,0))</f>
        <v>17953.498291015625</v>
      </c>
      <c r="O23" s="77" cm="1">
        <f t="array" aca="1" ref="O23" ca="1">SUMPRODUCT(SUMIFS(sector_data!$G:$G,sector_data!$A:$A,Summary_CBO!$F23,sector_data!$B:$B,Summary_CBO!O$9,sector_data!$E:$E,Summary_CBO!$B$5,sector_data!$F:$F,Summary_CBO!$B$6,sector_data!$C:$C,INDIRECT(VLOOKUP($B$3,lists!$A$2:$B$4,2,0))))-IF($B$4="no",0,IF($F23=O$9,$D23,0))</f>
        <v>60.903713276233248</v>
      </c>
      <c r="P23" s="77" cm="1">
        <f t="array" aca="1" ref="P23" ca="1">SUMPRODUCT(SUMIFS(sector_data!$G:$G,sector_data!$A:$A,Summary_CBO!$F23,sector_data!$B:$B,Summary_CBO!P$9,sector_data!$E:$E,Summary_CBO!$B$5,sector_data!$F:$F,Summary_CBO!$B$6,sector_data!$C:$C,INDIRECT(VLOOKUP($B$3,lists!$A$2:$B$4,2,0))))-IF($B$4="no",0,IF($F23=P$9,$D23,0))</f>
        <v>38.978841180572019</v>
      </c>
      <c r="Q23" s="77" cm="1">
        <f t="array" aca="1" ref="Q23" ca="1">SUMPRODUCT(SUMIFS(sector_data!$G:$G,sector_data!$A:$A,Summary_CBO!$F23,sector_data!$B:$B,Summary_CBO!Q$9,sector_data!$E:$E,Summary_CBO!$B$5,sector_data!$F:$F,Summary_CBO!$B$6,sector_data!$C:$C,INDIRECT(VLOOKUP($B$3,lists!$A$2:$B$4,2,0))))-IF($B$4="no",0,IF($F23=Q$9,$D23,0))</f>
        <v>27.650397656750105</v>
      </c>
      <c r="R23" s="77" cm="1">
        <f t="array" aca="1" ref="R23" ca="1">SUMPRODUCT(SUMIFS(sector_data!$G:$G,sector_data!$A:$A,Summary_CBO!$F23,sector_data!$B:$B,Summary_CBO!R$9,sector_data!$E:$E,Summary_CBO!$B$5,sector_data!$F:$F,Summary_CBO!$B$6,sector_data!$C:$C,INDIRECT(VLOOKUP($B$3,lists!$A$2:$B$4,2,0))))-IF($B$4="no",0,IF($F23=R$9,$D23,0))</f>
        <v>174.40140699548036</v>
      </c>
      <c r="S23" s="77" cm="1">
        <f t="array" aca="1" ref="S23" ca="1">SUMPRODUCT(SUMIFS(sector_data!$G:$G,sector_data!$A:$A,Summary_CBO!$F23,sector_data!$B:$B,Summary_CBO!S$9,sector_data!$E:$E,Summary_CBO!$B$5,sector_data!$F:$F,Summary_CBO!$B$6,sector_data!$C:$C,INDIRECT(VLOOKUP($B$3,lists!$A$2:$B$4,2,0))))-IF($B$4="no",0,IF($F23=S$9,$D23,0))</f>
        <v>2678.7494090199471</v>
      </c>
      <c r="T23" s="77" cm="1">
        <f t="array" aca="1" ref="T23" ca="1">SUMPRODUCT(SUMIFS(sector_data!$G:$G,sector_data!$A:$A,Summary_CBO!$F23,sector_data!$B:$B,Summary_CBO!T$9,sector_data!$E:$E,Summary_CBO!$B$5,sector_data!$F:$F,Summary_CBO!$B$6,sector_data!$C:$C,INDIRECT(VLOOKUP($B$3,lists!$A$2:$B$4,2,0))))-IF($B$4="no",0,IF($F23=T$9,$D23,0))</f>
        <v>330498.97216796875</v>
      </c>
      <c r="U23" s="77" cm="1">
        <f t="array" aca="1" ref="U23" ca="1">SUMPRODUCT(SUMIFS(sector_data!$G:$G,sector_data!$A:$A,Summary_CBO!$F23,sector_data!$B:$B,Summary_CBO!U$9,sector_data!$E:$E,Summary_CBO!$B$5,sector_data!$F:$F,Summary_CBO!$B$6,sector_data!$C:$C,INDIRECT(VLOOKUP($B$3,lists!$A$2:$B$4,2,0))))-IF($B$4="no",0,IF($F23=U$9,$D23,0))</f>
        <v>12419.37060546875</v>
      </c>
      <c r="V23" s="77" cm="1">
        <f t="array" aca="1" ref="V23" ca="1">SUMPRODUCT(SUMIFS(sector_data!$G:$G,sector_data!$A:$A,Summary_CBO!$F23,sector_data!$B:$B,Summary_CBO!V$9,sector_data!$E:$E,Summary_CBO!$B$5,sector_data!$F:$F,Summary_CBO!$B$6,sector_data!$C:$C,INDIRECT(VLOOKUP($B$3,lists!$A$2:$B$4,2,0))))-IF($B$4="no",0,IF($F23=V$9,$D23,0))</f>
        <v>2206.560432434082</v>
      </c>
      <c r="W23" s="80" cm="1">
        <f t="array" aca="1" ref="W23" ca="1">SUMPRODUCT(SUMIFS(sector_data!$G:$G,sector_data!$A:$A,Summary_CBO!$F23,sector_data!$B:$B,Summary_CBO!W$9,sector_data!$E:$E,Summary_CBO!$B$5,sector_data!$F:$F,Summary_CBO!$B$6,sector_data!$C:$C,INDIRECT(VLOOKUP($B$3,lists!$A$2:$B$4,2,0))))-IF($B$4="no",0,IF($F23=W$9,$D23,0))</f>
        <v>1240.5069265365601</v>
      </c>
      <c r="X23" s="78" cm="1">
        <f t="array" aca="1" ref="X23" ca="1">SUMPRODUCT(SUMIFS(sector_data!$G:$G,sector_data!$A:$A,Summary_CBO!$F23,sector_data!$B:$B,Summary_CBO!X$9,sector_data!$E:$E,Summary_CBO!$B$5,sector_data!$F:$F,Summary_CBO!$B$6,sector_data!$C:$C,INDIRECT(VLOOKUP($B$3,lists!$A$2:$B$4,2,0))))-IF($B$4="no",0,IF($F23=X$9,$D23,0))</f>
        <v>113.06578290835024</v>
      </c>
      <c r="Y23" s="78" cm="1">
        <f t="array" aca="1" ref="Y23" ca="1">SUMPRODUCT(SUMIFS(sector_data!$G:$G,sector_data!$A:$A,Summary_CBO!$F23,sector_data!$B:$B,Summary_CBO!Y$9,sector_data!$E:$E,Summary_CBO!$B$5,sector_data!$F:$F,Summary_CBO!$B$6,sector_data!$C:$C,INDIRECT(VLOOKUP($B$3,lists!$A$2:$B$4,2,0))))-IF($B$4="no",0,IF($F23=Y$9,$D23,0))</f>
        <v>29.930048187446715</v>
      </c>
      <c r="Z23" s="78" cm="1">
        <f t="array" aca="1" ref="Z23" ca="1">SUMPRODUCT(SUMIFS(sector_data!$G:$G,sector_data!$A:$A,Summary_CBO!$F23,sector_data!$B:$B,Summary_CBO!Z$9,sector_data!$E:$E,Summary_CBO!$B$5,sector_data!$F:$F,Summary_CBO!$B$6,sector_data!$C:$C,INDIRECT(VLOOKUP($B$3,lists!$A$2:$B$4,2,0))))-IF($B$4="no",0,IF($F23=Z$9,$D23,0))</f>
        <v>15.133597013074903</v>
      </c>
      <c r="AA23" s="78" cm="1">
        <f t="array" aca="1" ref="AA23" ca="1">SUMPRODUCT(SUMIFS(sector_data!$G:$G,sector_data!$A:$A,Summary_CBO!$F23,sector_data!$B:$B,Summary_CBO!AA$9,sector_data!$E:$E,Summary_CBO!$B$5,sector_data!$F:$F,Summary_CBO!$B$6,sector_data!$C:$C,INDIRECT(VLOOKUP($B$3,lists!$A$2:$B$4,2,0))))-IF($B$4="no",0,IF($F23=AA$9,$D23,0))</f>
        <v>274.12284204363823</v>
      </c>
      <c r="AB23" s="78" cm="1">
        <f t="array" aca="1" ref="AB23" ca="1">SUMPRODUCT(SUMIFS(sector_data!$G:$G,sector_data!$A:$A,Summary_CBO!$F23,sector_data!$B:$B,Summary_CBO!AB$9,sector_data!$E:$E,Summary_CBO!$B$5,sector_data!$F:$F,Summary_CBO!$B$6,sector_data!$C:$C,INDIRECT(VLOOKUP($B$3,lists!$A$2:$B$4,2,0))))-IF($B$4="no",0,IF($F23=AB$9,$D23,0))</f>
        <v>315.87783217430115</v>
      </c>
      <c r="AC23" s="78" cm="1">
        <f t="array" aca="1" ref="AC23" ca="1">SUMPRODUCT(SUMIFS(sector_data!$G:$G,sector_data!$A:$A,Summary_CBO!$F23,sector_data!$B:$B,Summary_CBO!AC$9,sector_data!$E:$E,Summary_CBO!$B$5,sector_data!$F:$F,Summary_CBO!$B$6,sector_data!$C:$C,INDIRECT(VLOOKUP($B$3,lists!$A$2:$B$4,2,0))))-IF($B$4="no",0,IF($F23=AC$9,$D23,0))</f>
        <v>33632.040649414063</v>
      </c>
      <c r="AD23" s="79" cm="1">
        <f t="array" aca="1" ref="AD23" ca="1">SUMPRODUCT(SUMIFS(sector_data!$G:$G,sector_data!$A:$A,Summary_CBO!$F23,sector_data!$B:$B,Summary_CBO!AD$9,sector_data!$E:$E,Summary_CBO!$B$5,sector_data!$F:$F,Summary_CBO!$B$6,sector_data!$C:$C,INDIRECT(VLOOKUP($B$3,lists!$A$2:$B$4,2,0))))-IF($B$4="no",0,IF($F23=AD$9,$D23,0))</f>
        <v>1499.5204315185547</v>
      </c>
    </row>
    <row r="24" spans="1:30" x14ac:dyDescent="0.25">
      <c r="A24" s="22">
        <v>15</v>
      </c>
      <c r="B24" s="57" cm="1">
        <f t="array" aca="1" ref="B24" ca="1">SUMPRODUCT(SUMIFS(sector_data!$G:$G,sector_data!A:A,Summary_CBO!$A24,sector_data!$E:$E,Summary_CBO!$B$5,sector_data!$F:$F,Summary_CBO!$B$6,sector_data!$C:$C,INDIRECT(VLOOKUP($B$3,lists!$A$2:$B$4,2,0))))-IF($B$4="no",0,$D24)</f>
        <v>1248813.062103631</v>
      </c>
      <c r="C24" s="71" cm="1">
        <f t="array" aca="1" ref="C24" ca="1">SUMPRODUCT(SUMIFS(sector_data!$G:$G,sector_data!B:B,Summary_CBO!$A24,sector_data!$E:$E,Summary_CBO!$B$5,sector_data!$F:$F,Summary_CBO!$B$6,sector_data!$C:$C,INDIRECT(VLOOKUP($B$3,lists!$A$2:$B$4,2,0))))-IF($B$4="no",0,$D24)</f>
        <v>1183362.3875725947</v>
      </c>
      <c r="D24" s="93" cm="1">
        <f t="array" aca="1" ref="D24" ca="1">SUMPRODUCT(SUMIFS(sector_intra_data!$F:$F,sector_intra_data!$A:$A,Summary_CBO!$A24,sector_intra_data!$D:$D,Summary_CBO!$B$5,sector_intra_data!$E:$E,Summary_CBO!$B$6,sector_intra_data!$B:$B,INDIRECT(VLOOKUP($B$3,lists!$A$2:$B$4,2,0))))</f>
        <v>286230.265625</v>
      </c>
      <c r="F24" s="12">
        <v>15</v>
      </c>
      <c r="G24" s="76" cm="1">
        <f t="array" aca="1" ref="G24" ca="1">SUMPRODUCT(SUMIFS(sector_data!$G:$G,sector_data!$A:$A,Summary_CBO!$F24,sector_data!$B:$B,Summary_CBO!G$9,sector_data!$E:$E,Summary_CBO!$B$5,sector_data!$F:$F,Summary_CBO!$B$6,sector_data!$C:$C,INDIRECT(VLOOKUP($B$3,lists!$A$2:$B$4,2,0))))-IF($B$4="no",0,IF($F24=G$9,$D24,0))</f>
        <v>1182.4773465618491</v>
      </c>
      <c r="H24" s="77" cm="1">
        <f t="array" aca="1" ref="H24" ca="1">SUMPRODUCT(SUMIFS(sector_data!$G:$G,sector_data!$A:$A,Summary_CBO!$F24,sector_data!$B:$B,Summary_CBO!H$9,sector_data!$E:$E,Summary_CBO!$B$5,sector_data!$F:$F,Summary_CBO!$B$6,sector_data!$C:$C,INDIRECT(VLOOKUP($B$3,lists!$A$2:$B$4,2,0))))-IF($B$4="no",0,IF($F24=H$9,$D24,0))</f>
        <v>148.82116463384588</v>
      </c>
      <c r="I24" s="77" cm="1">
        <f t="array" aca="1" ref="I24" ca="1">SUMPRODUCT(SUMIFS(sector_data!$G:$G,sector_data!$A:$A,Summary_CBO!$F24,sector_data!$B:$B,Summary_CBO!I$9,sector_data!$E:$E,Summary_CBO!$B$5,sector_data!$F:$F,Summary_CBO!$B$6,sector_data!$C:$C,INDIRECT(VLOOKUP($B$3,lists!$A$2:$B$4,2,0))))-IF($B$4="no",0,IF($F24=I$9,$D24,0))</f>
        <v>3273.0516052246098</v>
      </c>
      <c r="J24" s="77" cm="1">
        <f t="array" aca="1" ref="J24" ca="1">SUMPRODUCT(SUMIFS(sector_data!$G:$G,sector_data!$A:$A,Summary_CBO!$F24,sector_data!$B:$B,Summary_CBO!J$9,sector_data!$E:$E,Summary_CBO!$B$5,sector_data!$F:$F,Summary_CBO!$B$6,sector_data!$C:$C,INDIRECT(VLOOKUP($B$3,lists!$A$2:$B$4,2,0))))-IF($B$4="no",0,IF($F24=J$9,$D24,0))</f>
        <v>24904.835083007813</v>
      </c>
      <c r="K24" s="77" cm="1">
        <f t="array" aca="1" ref="K24" ca="1">SUMPRODUCT(SUMIFS(sector_data!$G:$G,sector_data!$A:$A,Summary_CBO!$F24,sector_data!$B:$B,Summary_CBO!K$9,sector_data!$E:$E,Summary_CBO!$B$5,sector_data!$F:$F,Summary_CBO!$B$6,sector_data!$C:$C,INDIRECT(VLOOKUP($B$3,lists!$A$2:$B$4,2,0))))-IF($B$4="no",0,IF($F24=K$9,$D24,0))</f>
        <v>133.90570913022384</v>
      </c>
      <c r="L24" s="77" cm="1">
        <f t="array" aca="1" ref="L24" ca="1">SUMPRODUCT(SUMIFS(sector_data!$G:$G,sector_data!$A:$A,Summary_CBO!$F24,sector_data!$B:$B,Summary_CBO!L$9,sector_data!$E:$E,Summary_CBO!$B$5,sector_data!$F:$F,Summary_CBO!$B$6,sector_data!$C:$C,INDIRECT(VLOOKUP($B$3,lists!$A$2:$B$4,2,0))))-IF($B$4="no",0,IF($F24=L$9,$D24,0))</f>
        <v>214.08269755804213</v>
      </c>
      <c r="M24" s="77" cm="1">
        <f t="array" aca="1" ref="M24" ca="1">SUMPRODUCT(SUMIFS(sector_data!$G:$G,sector_data!$A:$A,Summary_CBO!$F24,sector_data!$B:$B,Summary_CBO!M$9,sector_data!$E:$E,Summary_CBO!$B$5,sector_data!$F:$F,Summary_CBO!$B$6,sector_data!$C:$C,INDIRECT(VLOOKUP($B$3,lists!$A$2:$B$4,2,0))))-IF($B$4="no",0,IF($F24=M$9,$D24,0))</f>
        <v>84.576593654928729</v>
      </c>
      <c r="N24" s="77" cm="1">
        <f t="array" aca="1" ref="N24" ca="1">SUMPRODUCT(SUMIFS(sector_data!$G:$G,sector_data!$A:$A,Summary_CBO!$F24,sector_data!$B:$B,Summary_CBO!N$9,sector_data!$E:$E,Summary_CBO!$B$5,sector_data!$F:$F,Summary_CBO!$B$6,sector_data!$C:$C,INDIRECT(VLOOKUP($B$3,lists!$A$2:$B$4,2,0))))-IF($B$4="no",0,IF($F24=N$9,$D24,0))</f>
        <v>601.19868946075439</v>
      </c>
      <c r="O24" s="77" cm="1">
        <f t="array" aca="1" ref="O24" ca="1">SUMPRODUCT(SUMIFS(sector_data!$G:$G,sector_data!$A:$A,Summary_CBO!$F24,sector_data!$B:$B,Summary_CBO!O$9,sector_data!$E:$E,Summary_CBO!$B$5,sector_data!$F:$F,Summary_CBO!$B$6,sector_data!$C:$C,INDIRECT(VLOOKUP($B$3,lists!$A$2:$B$4,2,0))))-IF($B$4="no",0,IF($F24=O$9,$D24,0))</f>
        <v>1413.268196105957</v>
      </c>
      <c r="P24" s="77" cm="1">
        <f t="array" aca="1" ref="P24" ca="1">SUMPRODUCT(SUMIFS(sector_data!$G:$G,sector_data!$A:$A,Summary_CBO!$F24,sector_data!$B:$B,Summary_CBO!P$9,sector_data!$E:$E,Summary_CBO!$B$5,sector_data!$F:$F,Summary_CBO!$B$6,sector_data!$C:$C,INDIRECT(VLOOKUP($B$3,lists!$A$2:$B$4,2,0))))-IF($B$4="no",0,IF($F24=P$9,$D24,0))</f>
        <v>5406.695556640625</v>
      </c>
      <c r="Q24" s="77" cm="1">
        <f t="array" aca="1" ref="Q24" ca="1">SUMPRODUCT(SUMIFS(sector_data!$G:$G,sector_data!$A:$A,Summary_CBO!$F24,sector_data!$B:$B,Summary_CBO!Q$9,sector_data!$E:$E,Summary_CBO!$B$5,sector_data!$F:$F,Summary_CBO!$B$6,sector_data!$C:$C,INDIRECT(VLOOKUP($B$3,lists!$A$2:$B$4,2,0))))-IF($B$4="no",0,IF($F24=Q$9,$D24,0))</f>
        <v>271.25854858376624</v>
      </c>
      <c r="R24" s="77" cm="1">
        <f t="array" aca="1" ref="R24" ca="1">SUMPRODUCT(SUMIFS(sector_data!$G:$G,sector_data!$A:$A,Summary_CBO!$F24,sector_data!$B:$B,Summary_CBO!R$9,sector_data!$E:$E,Summary_CBO!$B$5,sector_data!$F:$F,Summary_CBO!$B$6,sector_data!$C:$C,INDIRECT(VLOOKUP($B$3,lists!$A$2:$B$4,2,0))))-IF($B$4="no",0,IF($F24=R$9,$D24,0))</f>
        <v>171.06816579238512</v>
      </c>
      <c r="S24" s="77" cm="1">
        <f t="array" aca="1" ref="S24" ca="1">SUMPRODUCT(SUMIFS(sector_data!$G:$G,sector_data!$A:$A,Summary_CBO!$F24,sector_data!$B:$B,Summary_CBO!S$9,sector_data!$E:$E,Summary_CBO!$B$5,sector_data!$F:$F,Summary_CBO!$B$6,sector_data!$C:$C,INDIRECT(VLOOKUP($B$3,lists!$A$2:$B$4,2,0))))-IF($B$4="no",0,IF($F24=S$9,$D24,0))</f>
        <v>9200.7742309570313</v>
      </c>
      <c r="T24" s="77" cm="1">
        <f t="array" aca="1" ref="T24" ca="1">SUMPRODUCT(SUMIFS(sector_data!$G:$G,sector_data!$A:$A,Summary_CBO!$F24,sector_data!$B:$B,Summary_CBO!T$9,sector_data!$E:$E,Summary_CBO!$B$5,sector_data!$F:$F,Summary_CBO!$B$6,sector_data!$C:$C,INDIRECT(VLOOKUP($B$3,lists!$A$2:$B$4,2,0))))-IF($B$4="no",0,IF($F24=T$9,$D24,0))</f>
        <v>11163.0419921875</v>
      </c>
      <c r="U24" s="77" cm="1">
        <f t="array" aca="1" ref="U24" ca="1">SUMPRODUCT(SUMIFS(sector_data!$G:$G,sector_data!$A:$A,Summary_CBO!$F24,sector_data!$B:$B,Summary_CBO!U$9,sector_data!$E:$E,Summary_CBO!$B$5,sector_data!$F:$F,Summary_CBO!$B$6,sector_data!$C:$C,INDIRECT(VLOOKUP($B$3,lists!$A$2:$B$4,2,0))))-IF($B$4="no",0,IF($F24=U$9,$D24,0))</f>
        <v>1103009.69140625</v>
      </c>
      <c r="V24" s="77" cm="1">
        <f t="array" aca="1" ref="V24" ca="1">SUMPRODUCT(SUMIFS(sector_data!$G:$G,sector_data!$A:$A,Summary_CBO!$F24,sector_data!$B:$B,Summary_CBO!V$9,sector_data!$E:$E,Summary_CBO!$B$5,sector_data!$F:$F,Summary_CBO!$B$6,sector_data!$C:$C,INDIRECT(VLOOKUP($B$3,lists!$A$2:$B$4,2,0))))-IF($B$4="no",0,IF($F24=V$9,$D24,0))</f>
        <v>433.42608033923898</v>
      </c>
      <c r="W24" s="80" cm="1">
        <f t="array" aca="1" ref="W24" ca="1">SUMPRODUCT(SUMIFS(sector_data!$G:$G,sector_data!$A:$A,Summary_CBO!$F24,sector_data!$B:$B,Summary_CBO!W$9,sector_data!$E:$E,Summary_CBO!$B$5,sector_data!$F:$F,Summary_CBO!$B$6,sector_data!$C:$C,INDIRECT(VLOOKUP($B$3,lists!$A$2:$B$4,2,0))))-IF($B$4="no",0,IF($F24=W$9,$D24,0))</f>
        <v>60579.28271484375</v>
      </c>
      <c r="X24" s="78" cm="1">
        <f t="array" aca="1" ref="X24" ca="1">SUMPRODUCT(SUMIFS(sector_data!$G:$G,sector_data!$A:$A,Summary_CBO!$F24,sector_data!$B:$B,Summary_CBO!X$9,sector_data!$E:$E,Summary_CBO!$B$5,sector_data!$F:$F,Summary_CBO!$B$6,sector_data!$C:$C,INDIRECT(VLOOKUP($B$3,lists!$A$2:$B$4,2,0))))-IF($B$4="no",0,IF($F24=X$9,$D24,0))</f>
        <v>5711.6000366210938</v>
      </c>
      <c r="Y24" s="78" cm="1">
        <f t="array" aca="1" ref="Y24" ca="1">SUMPRODUCT(SUMIFS(sector_data!$G:$G,sector_data!$A:$A,Summary_CBO!$F24,sector_data!$B:$B,Summary_CBO!Y$9,sector_data!$E:$E,Summary_CBO!$B$5,sector_data!$F:$F,Summary_CBO!$B$6,sector_data!$C:$C,INDIRECT(VLOOKUP($B$3,lists!$A$2:$B$4,2,0))))-IF($B$4="no",0,IF($F24=Y$9,$D24,0))</f>
        <v>165.72660105692106</v>
      </c>
      <c r="Z24" s="78" cm="1">
        <f t="array" aca="1" ref="Z24" ca="1">SUMPRODUCT(SUMIFS(sector_data!$G:$G,sector_data!$A:$A,Summary_CBO!$F24,sector_data!$B:$B,Summary_CBO!Z$9,sector_data!$E:$E,Summary_CBO!$B$5,sector_data!$F:$F,Summary_CBO!$B$6,sector_data!$C:$C,INDIRECT(VLOOKUP($B$3,lists!$A$2:$B$4,2,0))))-IF($B$4="no",0,IF($F24=Z$9,$D24,0))</f>
        <v>1455.8113880157471</v>
      </c>
      <c r="AA24" s="78" cm="1">
        <f t="array" aca="1" ref="AA24" ca="1">SUMPRODUCT(SUMIFS(sector_data!$G:$G,sector_data!$A:$A,Summary_CBO!$F24,sector_data!$B:$B,Summary_CBO!AA$9,sector_data!$E:$E,Summary_CBO!$B$5,sector_data!$F:$F,Summary_CBO!$B$6,sector_data!$C:$C,INDIRECT(VLOOKUP($B$3,lists!$A$2:$B$4,2,0))))-IF($B$4="no",0,IF($F24=AA$9,$D24,0))</f>
        <v>2953.0940761566167</v>
      </c>
      <c r="AB24" s="78" cm="1">
        <f t="array" aca="1" ref="AB24" ca="1">SUMPRODUCT(SUMIFS(sector_data!$G:$G,sector_data!$A:$A,Summary_CBO!$F24,sector_data!$B:$B,Summary_CBO!AB$9,sector_data!$E:$E,Summary_CBO!$B$5,sector_data!$F:$F,Summary_CBO!$B$6,sector_data!$C:$C,INDIRECT(VLOOKUP($B$3,lists!$A$2:$B$4,2,0))))-IF($B$4="no",0,IF($F24=AB$9,$D24,0))</f>
        <v>681.13515090942383</v>
      </c>
      <c r="AC24" s="78" cm="1">
        <f t="array" aca="1" ref="AC24" ca="1">SUMPRODUCT(SUMIFS(sector_data!$G:$G,sector_data!$A:$A,Summary_CBO!$F24,sector_data!$B:$B,Summary_CBO!AC$9,sector_data!$E:$E,Summary_CBO!$B$5,sector_data!$F:$F,Summary_CBO!$B$6,sector_data!$C:$C,INDIRECT(VLOOKUP($B$3,lists!$A$2:$B$4,2,0))))-IF($B$4="no",0,IF($F24=AC$9,$D24,0))</f>
        <v>15464.25830078125</v>
      </c>
      <c r="AD24" s="79" cm="1">
        <f t="array" aca="1" ref="AD24" ca="1">SUMPRODUCT(SUMIFS(sector_data!$G:$G,sector_data!$A:$A,Summary_CBO!$F24,sector_data!$B:$B,Summary_CBO!AD$9,sector_data!$E:$E,Summary_CBO!$B$5,sector_data!$F:$F,Summary_CBO!$B$6,sector_data!$C:$C,INDIRECT(VLOOKUP($B$3,lists!$A$2:$B$4,2,0))))-IF($B$4="no",0,IF($F24=AD$9,$D24,0))</f>
        <v>189.98076915740972</v>
      </c>
    </row>
    <row r="25" spans="1:30" x14ac:dyDescent="0.25">
      <c r="A25" s="22">
        <v>16</v>
      </c>
      <c r="B25" s="57" cm="1">
        <f t="array" aca="1" ref="B25" ca="1">SUMPRODUCT(SUMIFS(sector_data!$G:$G,sector_data!A:A,Summary_CBO!$A25,sector_data!$E:$E,Summary_CBO!$B$5,sector_data!$F:$F,Summary_CBO!$B$6,sector_data!$C:$C,INDIRECT(VLOOKUP($B$3,lists!$A$2:$B$4,2,0))))-IF($B$4="no",0,$D25)</f>
        <v>154921.18399037566</v>
      </c>
      <c r="C25" s="71" cm="1">
        <f t="array" aca="1" ref="C25" ca="1">SUMPRODUCT(SUMIFS(sector_data!$G:$G,sector_data!B:B,Summary_CBO!$A25,sector_data!$E:$E,Summary_CBO!$B$5,sector_data!$F:$F,Summary_CBO!$B$6,sector_data!$C:$C,INDIRECT(VLOOKUP($B$3,lists!$A$2:$B$4,2,0))))-IF($B$4="no",0,$D25)</f>
        <v>154091.84043765836</v>
      </c>
      <c r="D25" s="93" cm="1">
        <f t="array" aca="1" ref="D25" ca="1">SUMPRODUCT(SUMIFS(sector_intra_data!$F:$F,sector_intra_data!$A:$A,Summary_CBO!$A25,sector_intra_data!$D:$D,Summary_CBO!$B$5,sector_intra_data!$E:$E,Summary_CBO!$B$6,sector_intra_data!$B:$B,INDIRECT(VLOOKUP($B$3,lists!$A$2:$B$4,2,0))))</f>
        <v>282436.87109375</v>
      </c>
      <c r="F25" s="12">
        <v>16</v>
      </c>
      <c r="G25" s="76" cm="1">
        <f t="array" aca="1" ref="G25" ca="1">SUMPRODUCT(SUMIFS(sector_data!$G:$G,sector_data!$A:$A,Summary_CBO!$F25,sector_data!$B:$B,Summary_CBO!G$9,sector_data!$E:$E,Summary_CBO!$B$5,sector_data!$F:$F,Summary_CBO!$B$6,sector_data!$C:$C,INDIRECT(VLOOKUP($B$3,lists!$A$2:$B$4,2,0))))-IF($B$4="no",0,IF($F25=G$9,$D25,0))</f>
        <v>1402.6191101074464</v>
      </c>
      <c r="H25" s="77" cm="1">
        <f t="array" aca="1" ref="H25" ca="1">SUMPRODUCT(SUMIFS(sector_data!$G:$G,sector_data!$A:$A,Summary_CBO!$F25,sector_data!$B:$B,Summary_CBO!H$9,sector_data!$E:$E,Summary_CBO!$B$5,sector_data!$F:$F,Summary_CBO!$B$6,sector_data!$C:$C,INDIRECT(VLOOKUP($B$3,lists!$A$2:$B$4,2,0))))-IF($B$4="no",0,IF($F25=H$9,$D25,0))</f>
        <v>1275.1798956684506</v>
      </c>
      <c r="I25" s="77" cm="1">
        <f t="array" aca="1" ref="I25" ca="1">SUMPRODUCT(SUMIFS(sector_data!$G:$G,sector_data!$A:$A,Summary_CBO!$F25,sector_data!$B:$B,Summary_CBO!I$9,sector_data!$E:$E,Summary_CBO!$B$5,sector_data!$F:$F,Summary_CBO!$B$6,sector_data!$C:$C,INDIRECT(VLOOKUP($B$3,lists!$A$2:$B$4,2,0))))-IF($B$4="no",0,IF($F25=I$9,$D25,0))</f>
        <v>283.13369798660284</v>
      </c>
      <c r="J25" s="77" cm="1">
        <f t="array" aca="1" ref="J25" ca="1">SUMPRODUCT(SUMIFS(sector_data!$G:$G,sector_data!$A:$A,Summary_CBO!$F25,sector_data!$B:$B,Summary_CBO!J$9,sector_data!$E:$E,Summary_CBO!$B$5,sector_data!$F:$F,Summary_CBO!$B$6,sector_data!$C:$C,INDIRECT(VLOOKUP($B$3,lists!$A$2:$B$4,2,0))))-IF($B$4="no",0,IF($F25=J$9,$D25,0))</f>
        <v>104.32542862370607</v>
      </c>
      <c r="K25" s="77" cm="1">
        <f t="array" aca="1" ref="K25" ca="1">SUMPRODUCT(SUMIFS(sector_data!$G:$G,sector_data!$A:$A,Summary_CBO!$F25,sector_data!$B:$B,Summary_CBO!K$9,sector_data!$E:$E,Summary_CBO!$B$5,sector_data!$F:$F,Summary_CBO!$B$6,sector_data!$C:$C,INDIRECT(VLOOKUP($B$3,lists!$A$2:$B$4,2,0))))-IF($B$4="no",0,IF($F25=K$9,$D25,0))</f>
        <v>18.936416387437596</v>
      </c>
      <c r="L25" s="77" cm="1">
        <f t="array" aca="1" ref="L25" ca="1">SUMPRODUCT(SUMIFS(sector_data!$G:$G,sector_data!$A:$A,Summary_CBO!$F25,sector_data!$B:$B,Summary_CBO!L$9,sector_data!$E:$E,Summary_CBO!$B$5,sector_data!$F:$F,Summary_CBO!$B$6,sector_data!$C:$C,INDIRECT(VLOOKUP($B$3,lists!$A$2:$B$4,2,0))))-IF($B$4="no",0,IF($F25=L$9,$D25,0))</f>
        <v>14.233437236287111</v>
      </c>
      <c r="M25" s="77" cm="1">
        <f t="array" aca="1" ref="M25" ca="1">SUMPRODUCT(SUMIFS(sector_data!$G:$G,sector_data!$A:$A,Summary_CBO!$F25,sector_data!$B:$B,Summary_CBO!M$9,sector_data!$E:$E,Summary_CBO!$B$5,sector_data!$F:$F,Summary_CBO!$B$6,sector_data!$C:$C,INDIRECT(VLOOKUP($B$3,lists!$A$2:$B$4,2,0))))-IF($B$4="no",0,IF($F25=M$9,$D25,0))</f>
        <v>16.091886470647299</v>
      </c>
      <c r="N25" s="77" cm="1">
        <f t="array" aca="1" ref="N25" ca="1">SUMPRODUCT(SUMIFS(sector_data!$G:$G,sector_data!$A:$A,Summary_CBO!$F25,sector_data!$B:$B,Summary_CBO!N$9,sector_data!$E:$E,Summary_CBO!$B$5,sector_data!$F:$F,Summary_CBO!$B$6,sector_data!$C:$C,INDIRECT(VLOOKUP($B$3,lists!$A$2:$B$4,2,0))))-IF($B$4="no",0,IF($F25=N$9,$D25,0))</f>
        <v>11418.374223709106</v>
      </c>
      <c r="O25" s="77" cm="1">
        <f t="array" aca="1" ref="O25" ca="1">SUMPRODUCT(SUMIFS(sector_data!$G:$G,sector_data!$A:$A,Summary_CBO!$F25,sector_data!$B:$B,Summary_CBO!O$9,sector_data!$E:$E,Summary_CBO!$B$5,sector_data!$F:$F,Summary_CBO!$B$6,sector_data!$C:$C,INDIRECT(VLOOKUP($B$3,lists!$A$2:$B$4,2,0))))-IF($B$4="no",0,IF($F25=O$9,$D25,0))</f>
        <v>70.591386199000397</v>
      </c>
      <c r="P25" s="77" cm="1">
        <f t="array" aca="1" ref="P25" ca="1">SUMPRODUCT(SUMIFS(sector_data!$G:$G,sector_data!$A:$A,Summary_CBO!$F25,sector_data!$B:$B,Summary_CBO!P$9,sector_data!$E:$E,Summary_CBO!$B$5,sector_data!$F:$F,Summary_CBO!$B$6,sector_data!$C:$C,INDIRECT(VLOOKUP($B$3,lists!$A$2:$B$4,2,0))))-IF($B$4="no",0,IF($F25=P$9,$D25,0))</f>
        <v>30.80147123952338</v>
      </c>
      <c r="Q25" s="77" cm="1">
        <f t="array" aca="1" ref="Q25" ca="1">SUMPRODUCT(SUMIFS(sector_data!$G:$G,sector_data!$A:$A,Summary_CBO!$F25,sector_data!$B:$B,Summary_CBO!Q$9,sector_data!$E:$E,Summary_CBO!$B$5,sector_data!$F:$F,Summary_CBO!$B$6,sector_data!$C:$C,INDIRECT(VLOOKUP($B$3,lists!$A$2:$B$4,2,0))))-IF($B$4="no",0,IF($F25=Q$9,$D25,0))</f>
        <v>48.257569267385819</v>
      </c>
      <c r="R25" s="77" cm="1">
        <f t="array" aca="1" ref="R25" ca="1">SUMPRODUCT(SUMIFS(sector_data!$G:$G,sector_data!$A:$A,Summary_CBO!$F25,sector_data!$B:$B,Summary_CBO!R$9,sector_data!$E:$E,Summary_CBO!$B$5,sector_data!$F:$F,Summary_CBO!$B$6,sector_data!$C:$C,INDIRECT(VLOOKUP($B$3,lists!$A$2:$B$4,2,0))))-IF($B$4="no",0,IF($F25=R$9,$D25,0))</f>
        <v>205.45072627067717</v>
      </c>
      <c r="S25" s="77" cm="1">
        <f t="array" aca="1" ref="S25" ca="1">SUMPRODUCT(SUMIFS(sector_data!$G:$G,sector_data!$A:$A,Summary_CBO!$F25,sector_data!$B:$B,Summary_CBO!S$9,sector_data!$E:$E,Summary_CBO!$B$5,sector_data!$F:$F,Summary_CBO!$B$6,sector_data!$C:$C,INDIRECT(VLOOKUP($B$3,lists!$A$2:$B$4,2,0))))-IF($B$4="no",0,IF($F25=S$9,$D25,0))</f>
        <v>62.921068668365479</v>
      </c>
      <c r="T25" s="77" cm="1">
        <f t="array" aca="1" ref="T25" ca="1">SUMPRODUCT(SUMIFS(sector_data!$G:$G,sector_data!$A:$A,Summary_CBO!$F25,sector_data!$B:$B,Summary_CBO!T$9,sector_data!$E:$E,Summary_CBO!$B$5,sector_data!$F:$F,Summary_CBO!$B$6,sector_data!$C:$C,INDIRECT(VLOOKUP($B$3,lists!$A$2:$B$4,2,0))))-IF($B$4="no",0,IF($F25=T$9,$D25,0))</f>
        <v>4449.5098724365234</v>
      </c>
      <c r="U25" s="77" cm="1">
        <f t="array" aca="1" ref="U25" ca="1">SUMPRODUCT(SUMIFS(sector_data!$G:$G,sector_data!$A:$A,Summary_CBO!$F25,sector_data!$B:$B,Summary_CBO!U$9,sector_data!$E:$E,Summary_CBO!$B$5,sector_data!$F:$F,Summary_CBO!$B$6,sector_data!$C:$C,INDIRECT(VLOOKUP($B$3,lists!$A$2:$B$4,2,0))))-IF($B$4="no",0,IF($F25=U$9,$D25,0))</f>
        <v>321.28724193572998</v>
      </c>
      <c r="V25" s="77" cm="1">
        <f t="array" aca="1" ref="V25" ca="1">SUMPRODUCT(SUMIFS(sector_data!$G:$G,sector_data!$A:$A,Summary_CBO!$F25,sector_data!$B:$B,Summary_CBO!V$9,sector_data!$E:$E,Summary_CBO!$B$5,sector_data!$F:$F,Summary_CBO!$B$6,sector_data!$C:$C,INDIRECT(VLOOKUP($B$3,lists!$A$2:$B$4,2,0))))-IF($B$4="no",0,IF($F25=V$9,$D25,0))</f>
        <v>127785.091796875</v>
      </c>
      <c r="W25" s="80" cm="1">
        <f t="array" aca="1" ref="W25" ca="1">SUMPRODUCT(SUMIFS(sector_data!$G:$G,sector_data!$A:$A,Summary_CBO!$F25,sector_data!$B:$B,Summary_CBO!W$9,sector_data!$E:$E,Summary_CBO!$B$5,sector_data!$F:$F,Summary_CBO!$B$6,sector_data!$C:$C,INDIRECT(VLOOKUP($B$3,lists!$A$2:$B$4,2,0))))-IF($B$4="no",0,IF($F25=W$9,$D25,0))</f>
        <v>260.47275544763386</v>
      </c>
      <c r="X25" s="78" cm="1">
        <f t="array" aca="1" ref="X25" ca="1">SUMPRODUCT(SUMIFS(sector_data!$G:$G,sector_data!$A:$A,Summary_CBO!$F25,sector_data!$B:$B,Summary_CBO!X$9,sector_data!$E:$E,Summary_CBO!$B$5,sector_data!$F:$F,Summary_CBO!$B$6,sector_data!$C:$C,INDIRECT(VLOOKUP($B$3,lists!$A$2:$B$4,2,0))))-IF($B$4="no",0,IF($F25=X$9,$D25,0))</f>
        <v>64.4263941648707</v>
      </c>
      <c r="Y25" s="78" cm="1">
        <f t="array" aca="1" ref="Y25" ca="1">SUMPRODUCT(SUMIFS(sector_data!$G:$G,sector_data!$A:$A,Summary_CBO!$F25,sector_data!$B:$B,Summary_CBO!Y$9,sector_data!$E:$E,Summary_CBO!$B$5,sector_data!$F:$F,Summary_CBO!$B$6,sector_data!$C:$C,INDIRECT(VLOOKUP($B$3,lists!$A$2:$B$4,2,0))))-IF($B$4="no",0,IF($F25=Y$9,$D25,0))</f>
        <v>20.765423465520144</v>
      </c>
      <c r="Z25" s="78" cm="1">
        <f t="array" aca="1" ref="Z25" ca="1">SUMPRODUCT(SUMIFS(sector_data!$G:$G,sector_data!$A:$A,Summary_CBO!$F25,sector_data!$B:$B,Summary_CBO!Z$9,sector_data!$E:$E,Summary_CBO!$B$5,sector_data!$F:$F,Summary_CBO!$B$6,sector_data!$C:$C,INDIRECT(VLOOKUP($B$3,lists!$A$2:$B$4,2,0))))-IF($B$4="no",0,IF($F25=Z$9,$D25,0))</f>
        <v>33.524857663982516</v>
      </c>
      <c r="AA25" s="78" cm="1">
        <f t="array" aca="1" ref="AA25" ca="1">SUMPRODUCT(SUMIFS(sector_data!$G:$G,sector_data!$A:$A,Summary_CBO!$F25,sector_data!$B:$B,Summary_CBO!AA$9,sector_data!$E:$E,Summary_CBO!$B$5,sector_data!$F:$F,Summary_CBO!$B$6,sector_data!$C:$C,INDIRECT(VLOOKUP($B$3,lists!$A$2:$B$4,2,0))))-IF($B$4="no",0,IF($F25=AA$9,$D25,0))</f>
        <v>267.19112493395119</v>
      </c>
      <c r="AB25" s="78" cm="1">
        <f t="array" aca="1" ref="AB25" ca="1">SUMPRODUCT(SUMIFS(sector_data!$G:$G,sector_data!$A:$A,Summary_CBO!$F25,sector_data!$B:$B,Summary_CBO!AB$9,sector_data!$E:$E,Summary_CBO!$B$5,sector_data!$F:$F,Summary_CBO!$B$6,sector_data!$C:$C,INDIRECT(VLOOKUP($B$3,lists!$A$2:$B$4,2,0))))-IF($B$4="no",0,IF($F25=AB$9,$D25,0))</f>
        <v>420.94906530977283</v>
      </c>
      <c r="AC25" s="78" cm="1">
        <f t="array" aca="1" ref="AC25" ca="1">SUMPRODUCT(SUMIFS(sector_data!$G:$G,sector_data!$A:$A,Summary_CBO!$F25,sector_data!$B:$B,Summary_CBO!AC$9,sector_data!$E:$E,Summary_CBO!$B$5,sector_data!$F:$F,Summary_CBO!$B$6,sector_data!$C:$C,INDIRECT(VLOOKUP($B$3,lists!$A$2:$B$4,2,0))))-IF($B$4="no",0,IF($F25=AC$9,$D25,0))</f>
        <v>3394.6928018070762</v>
      </c>
      <c r="AD25" s="79" cm="1">
        <f t="array" aca="1" ref="AD25" ca="1">SUMPRODUCT(SUMIFS(sector_data!$G:$G,sector_data!$A:$A,Summary_CBO!$F25,sector_data!$B:$B,Summary_CBO!AD$9,sector_data!$E:$E,Summary_CBO!$B$5,sector_data!$F:$F,Summary_CBO!$B$6,sector_data!$C:$C,INDIRECT(VLOOKUP($B$3,lists!$A$2:$B$4,2,0))))-IF($B$4="no",0,IF($F25=AD$9,$D25,0))</f>
        <v>2952.3563385009766</v>
      </c>
    </row>
    <row r="26" spans="1:30" x14ac:dyDescent="0.25">
      <c r="A26" s="20">
        <v>17</v>
      </c>
      <c r="B26" s="32" cm="1">
        <f t="array" aca="1" ref="B26" ca="1">SUMPRODUCT(SUMIFS(sector_data!$G:$G,sector_data!A:A,Summary_CBO!$A26,sector_data!$E:$E,Summary_CBO!$B$5,sector_data!$F:$F,Summary_CBO!$B$6,sector_data!$C:$C,INDIRECT(VLOOKUP($B$3,lists!$A$2:$B$4,2,0))))-IF($B$4="no",0,$D26)</f>
        <v>322119.16145500308</v>
      </c>
      <c r="C26" s="94" cm="1">
        <f t="array" aca="1" ref="C26" ca="1">SUMPRODUCT(SUMIFS(sector_data!$G:$G,sector_data!B:B,Summary_CBO!$A26,sector_data!$E:$E,Summary_CBO!$B$5,sector_data!$F:$F,Summary_CBO!$B$6,sector_data!$C:$C,INDIRECT(VLOOKUP($B$3,lists!$A$2:$B$4,2,0))))-IF($B$4="no",0,$D26)</f>
        <v>393297.65042139776</v>
      </c>
      <c r="D26" s="95" cm="1">
        <f t="array" aca="1" ref="D26" ca="1">SUMPRODUCT(SUMIFS(sector_intra_data!$F:$F,sector_intra_data!$A:$A,Summary_CBO!$A26,sector_intra_data!$D:$D,Summary_CBO!$B$5,sector_intra_data!$E:$E,Summary_CBO!$B$6,sector_intra_data!$B:$B,INDIRECT(VLOOKUP($B$3,lists!$A$2:$B$4,2,0))))</f>
        <v>852795.1484375</v>
      </c>
      <c r="F26" s="11">
        <v>17</v>
      </c>
      <c r="G26" s="87" cm="1">
        <f t="array" aca="1" ref="G26" ca="1">SUMPRODUCT(SUMIFS(sector_data!$G:$G,sector_data!$A:$A,Summary_CBO!$F26,sector_data!$B:$B,Summary_CBO!G$9,sector_data!$E:$E,Summary_CBO!$B$5,sector_data!$F:$F,Summary_CBO!$B$6,sector_data!$C:$C,INDIRECT(VLOOKUP($B$3,lists!$A$2:$B$4,2,0))))-IF($B$4="no",0,IF($F26=G$9,$D26,0))</f>
        <v>80.087363748788405</v>
      </c>
      <c r="H26" s="74" cm="1">
        <f t="array" aca="1" ref="H26" ca="1">SUMPRODUCT(SUMIFS(sector_data!$G:$G,sector_data!$A:$A,Summary_CBO!$F26,sector_data!$B:$B,Summary_CBO!H$9,sector_data!$E:$E,Summary_CBO!$B$5,sector_data!$F:$F,Summary_CBO!$B$6,sector_data!$C:$C,INDIRECT(VLOOKUP($B$3,lists!$A$2:$B$4,2,0))))-IF($B$4="no",0,IF($F26=H$9,$D26,0))</f>
        <v>16.181262943967223</v>
      </c>
      <c r="I26" s="74" cm="1">
        <f t="array" aca="1" ref="I26" ca="1">SUMPRODUCT(SUMIFS(sector_data!$G:$G,sector_data!$A:$A,Summary_CBO!$F26,sector_data!$B:$B,Summary_CBO!I$9,sector_data!$E:$E,Summary_CBO!$B$5,sector_data!$F:$F,Summary_CBO!$B$6,sector_data!$C:$C,INDIRECT(VLOOKUP($B$3,lists!$A$2:$B$4,2,0))))-IF($B$4="no",0,IF($F26=I$9,$D26,0))</f>
        <v>146.50911640479353</v>
      </c>
      <c r="J26" s="74" cm="1">
        <f t="array" aca="1" ref="J26" ca="1">SUMPRODUCT(SUMIFS(sector_data!$G:$G,sector_data!$A:$A,Summary_CBO!$F26,sector_data!$B:$B,Summary_CBO!J$9,sector_data!$E:$E,Summary_CBO!$B$5,sector_data!$F:$F,Summary_CBO!$B$6,sector_data!$C:$C,INDIRECT(VLOOKUP($B$3,lists!$A$2:$B$4,2,0))))-IF($B$4="no",0,IF($F26=J$9,$D26,0))</f>
        <v>144.82455507744453</v>
      </c>
      <c r="K26" s="74" cm="1">
        <f t="array" aca="1" ref="K26" ca="1">SUMPRODUCT(SUMIFS(sector_data!$G:$G,sector_data!$A:$A,Summary_CBO!$F26,sector_data!$B:$B,Summary_CBO!K$9,sector_data!$E:$E,Summary_CBO!$B$5,sector_data!$F:$F,Summary_CBO!$B$6,sector_data!$C:$C,INDIRECT(VLOOKUP($B$3,lists!$A$2:$B$4,2,0))))-IF($B$4="no",0,IF($F26=K$9,$D26,0))</f>
        <v>8.423953532386804</v>
      </c>
      <c r="L26" s="74" cm="1">
        <f t="array" aca="1" ref="L26" ca="1">SUMPRODUCT(SUMIFS(sector_data!$G:$G,sector_data!$A:$A,Summary_CBO!$F26,sector_data!$B:$B,Summary_CBO!L$9,sector_data!$E:$E,Summary_CBO!$B$5,sector_data!$F:$F,Summary_CBO!$B$6,sector_data!$C:$C,INDIRECT(VLOOKUP($B$3,lists!$A$2:$B$4,2,0))))-IF($B$4="no",0,IF($F26=L$9,$D26,0))</f>
        <v>5.7340147099530441</v>
      </c>
      <c r="M26" s="74" cm="1">
        <f t="array" aca="1" ref="M26" ca="1">SUMPRODUCT(SUMIFS(sector_data!$G:$G,sector_data!$A:$A,Summary_CBO!$F26,sector_data!$B:$B,Summary_CBO!M$9,sector_data!$E:$E,Summary_CBO!$B$5,sector_data!$F:$F,Summary_CBO!$B$6,sector_data!$C:$C,INDIRECT(VLOOKUP($B$3,lists!$A$2:$B$4,2,0))))-IF($B$4="no",0,IF($F26=M$9,$D26,0))</f>
        <v>8.2774398801270763</v>
      </c>
      <c r="N26" s="74" cm="1">
        <f t="array" aca="1" ref="N26" ca="1">SUMPRODUCT(SUMIFS(sector_data!$G:$G,sector_data!$A:$A,Summary_CBO!$F26,sector_data!$B:$B,Summary_CBO!N$9,sector_data!$E:$E,Summary_CBO!$B$5,sector_data!$F:$F,Summary_CBO!$B$6,sector_data!$C:$C,INDIRECT(VLOOKUP($B$3,lists!$A$2:$B$4,2,0))))-IF($B$4="no",0,IF($F26=N$9,$D26,0))</f>
        <v>62.714687033178052</v>
      </c>
      <c r="O26" s="74" cm="1">
        <f t="array" aca="1" ref="O26" ca="1">SUMPRODUCT(SUMIFS(sector_data!$G:$G,sector_data!$A:$A,Summary_CBO!$F26,sector_data!$B:$B,Summary_CBO!O$9,sector_data!$E:$E,Summary_CBO!$B$5,sector_data!$F:$F,Summary_CBO!$B$6,sector_data!$C:$C,INDIRECT(VLOOKUP($B$3,lists!$A$2:$B$4,2,0))))-IF($B$4="no",0,IF($F26=O$9,$D26,0))</f>
        <v>48.464372760878177</v>
      </c>
      <c r="P26" s="74" cm="1">
        <f t="array" aca="1" ref="P26" ca="1">SUMPRODUCT(SUMIFS(sector_data!$G:$G,sector_data!$A:$A,Summary_CBO!$F26,sector_data!$B:$B,Summary_CBO!P$9,sector_data!$E:$E,Summary_CBO!$B$5,sector_data!$F:$F,Summary_CBO!$B$6,sector_data!$C:$C,INDIRECT(VLOOKUP($B$3,lists!$A$2:$B$4,2,0))))-IF($B$4="no",0,IF($F26=P$9,$D26,0))</f>
        <v>80.070282194819356</v>
      </c>
      <c r="Q26" s="74" cm="1">
        <f t="array" aca="1" ref="Q26" ca="1">SUMPRODUCT(SUMIFS(sector_data!$G:$G,sector_data!$A:$A,Summary_CBO!$F26,sector_data!$B:$B,Summary_CBO!Q$9,sector_data!$E:$E,Summary_CBO!$B$5,sector_data!$F:$F,Summary_CBO!$B$6,sector_data!$C:$C,INDIRECT(VLOOKUP($B$3,lists!$A$2:$B$4,2,0))))-IF($B$4="no",0,IF($F26=Q$9,$D26,0))</f>
        <v>5.038886900006446</v>
      </c>
      <c r="R26" s="74" cm="1">
        <f t="array" aca="1" ref="R26" ca="1">SUMPRODUCT(SUMIFS(sector_data!$G:$G,sector_data!$A:$A,Summary_CBO!$F26,sector_data!$B:$B,Summary_CBO!R$9,sector_data!$E:$E,Summary_CBO!$B$5,sector_data!$F:$F,Summary_CBO!$B$6,sector_data!$C:$C,INDIRECT(VLOOKUP($B$3,lists!$A$2:$B$4,2,0))))-IF($B$4="no",0,IF($F26=R$9,$D26,0))</f>
        <v>17.204304966832641</v>
      </c>
      <c r="S26" s="74" cm="1">
        <f t="array" aca="1" ref="S26" ca="1">SUMPRODUCT(SUMIFS(sector_data!$G:$G,sector_data!$A:$A,Summary_CBO!$F26,sector_data!$B:$B,Summary_CBO!S$9,sector_data!$E:$E,Summary_CBO!$B$5,sector_data!$F:$F,Summary_CBO!$B$6,sector_data!$C:$C,INDIRECT(VLOOKUP($B$3,lists!$A$2:$B$4,2,0))))-IF($B$4="no",0,IF($F26=S$9,$D26,0))</f>
        <v>60.237258113746066</v>
      </c>
      <c r="T26" s="74" cm="1">
        <f t="array" aca="1" ref="T26" ca="1">SUMPRODUCT(SUMIFS(sector_data!$G:$G,sector_data!$A:$A,Summary_CBO!$F26,sector_data!$B:$B,Summary_CBO!T$9,sector_data!$E:$E,Summary_CBO!$B$5,sector_data!$F:$F,Summary_CBO!$B$6,sector_data!$C:$C,INDIRECT(VLOOKUP($B$3,lists!$A$2:$B$4,2,0))))-IF($B$4="no",0,IF($F26=T$9,$D26,0))</f>
        <v>239.95504516060464</v>
      </c>
      <c r="U26" s="74" cm="1">
        <f t="array" aca="1" ref="U26" ca="1">SUMPRODUCT(SUMIFS(sector_data!$G:$G,sector_data!$A:$A,Summary_CBO!$F26,sector_data!$B:$B,Summary_CBO!U$9,sector_data!$E:$E,Summary_CBO!$B$5,sector_data!$F:$F,Summary_CBO!$B$6,sector_data!$C:$C,INDIRECT(VLOOKUP($B$3,lists!$A$2:$B$4,2,0))))-IF($B$4="no",0,IF($F26=U$9,$D26,0))</f>
        <v>13581.207458496094</v>
      </c>
      <c r="V26" s="74" cm="1">
        <f t="array" aca="1" ref="V26" ca="1">SUMPRODUCT(SUMIFS(sector_data!$G:$G,sector_data!$A:$A,Summary_CBO!$F26,sector_data!$B:$B,Summary_CBO!V$9,sector_data!$E:$E,Summary_CBO!$B$5,sector_data!$F:$F,Summary_CBO!$B$6,sector_data!$C:$C,INDIRECT(VLOOKUP($B$3,lists!$A$2:$B$4,2,0))))-IF($B$4="no",0,IF($F26=V$9,$D26,0))</f>
        <v>18.816889214343973</v>
      </c>
      <c r="W26" s="88" cm="1">
        <f t="array" aca="1" ref="W26" ca="1">SUMPRODUCT(SUMIFS(sector_data!$G:$G,sector_data!$A:$A,Summary_CBO!$F26,sector_data!$B:$B,Summary_CBO!W$9,sector_data!$E:$E,Summary_CBO!$B$5,sector_data!$F:$F,Summary_CBO!$B$6,sector_data!$C:$C,INDIRECT(VLOOKUP($B$3,lists!$A$2:$B$4,2,0))))-IF($B$4="no",0,IF($F26=W$9,$D26,0))</f>
        <v>249232.8828125</v>
      </c>
      <c r="X26" s="89" cm="1">
        <f t="array" aca="1" ref="X26" ca="1">SUMPRODUCT(SUMIFS(sector_data!$G:$G,sector_data!$A:$A,Summary_CBO!$F26,sector_data!$B:$B,Summary_CBO!X$9,sector_data!$E:$E,Summary_CBO!$B$5,sector_data!$F:$F,Summary_CBO!$B$6,sector_data!$C:$C,INDIRECT(VLOOKUP($B$3,lists!$A$2:$B$4,2,0))))-IF($B$4="no",0,IF($F26=X$9,$D26,0))</f>
        <v>25080.698120117188</v>
      </c>
      <c r="Y26" s="89" cm="1">
        <f t="array" aca="1" ref="Y26" ca="1">SUMPRODUCT(SUMIFS(sector_data!$G:$G,sector_data!$A:$A,Summary_CBO!$F26,sector_data!$B:$B,Summary_CBO!Y$9,sector_data!$E:$E,Summary_CBO!$B$5,sector_data!$F:$F,Summary_CBO!$B$6,sector_data!$C:$C,INDIRECT(VLOOKUP($B$3,lists!$A$2:$B$4,2,0))))-IF($B$4="no",0,IF($F26=Y$9,$D26,0))</f>
        <v>287.75634187640145</v>
      </c>
      <c r="Z26" s="89" cm="1">
        <f t="array" aca="1" ref="Z26" ca="1">SUMPRODUCT(SUMIFS(sector_data!$G:$G,sector_data!$A:$A,Summary_CBO!$F26,sector_data!$B:$B,Summary_CBO!Z$9,sector_data!$E:$E,Summary_CBO!$B$5,sector_data!$F:$F,Summary_CBO!$B$6,sector_data!$C:$C,INDIRECT(VLOOKUP($B$3,lists!$A$2:$B$4,2,0))))-IF($B$4="no",0,IF($F26=Z$9,$D26,0))</f>
        <v>12.167674744989201</v>
      </c>
      <c r="AA26" s="89" cm="1">
        <f t="array" aca="1" ref="AA26" ca="1">SUMPRODUCT(SUMIFS(sector_data!$G:$G,sector_data!$A:$A,Summary_CBO!$F26,sector_data!$B:$B,Summary_CBO!AA$9,sector_data!$E:$E,Summary_CBO!$B$5,sector_data!$F:$F,Summary_CBO!$B$6,sector_data!$C:$C,INDIRECT(VLOOKUP($B$3,lists!$A$2:$B$4,2,0))))-IF($B$4="no",0,IF($F26=AA$9,$D26,0))</f>
        <v>16191.725219726563</v>
      </c>
      <c r="AB26" s="89" cm="1">
        <f t="array" aca="1" ref="AB26" ca="1">SUMPRODUCT(SUMIFS(sector_data!$G:$G,sector_data!$A:$A,Summary_CBO!$F26,sector_data!$B:$B,Summary_CBO!AB$9,sector_data!$E:$E,Summary_CBO!$B$5,sector_data!$F:$F,Summary_CBO!$B$6,sector_data!$C:$C,INDIRECT(VLOOKUP($B$3,lists!$A$2:$B$4,2,0))))-IF($B$4="no",0,IF($F26=AB$9,$D26,0))</f>
        <v>386.76704631745815</v>
      </c>
      <c r="AC26" s="89" cm="1">
        <f t="array" aca="1" ref="AC26" ca="1">SUMPRODUCT(SUMIFS(sector_data!$G:$G,sector_data!$A:$A,Summary_CBO!$F26,sector_data!$B:$B,Summary_CBO!AC$9,sector_data!$E:$E,Summary_CBO!$B$5,sector_data!$F:$F,Summary_CBO!$B$6,sector_data!$C:$C,INDIRECT(VLOOKUP($B$3,lists!$A$2:$B$4,2,0))))-IF($B$4="no",0,IF($F26=AC$9,$D26,0))</f>
        <v>16330.698974609375</v>
      </c>
      <c r="AD26" s="90" cm="1">
        <f t="array" aca="1" ref="AD26" ca="1">SUMPRODUCT(SUMIFS(sector_data!$G:$G,sector_data!$A:$A,Summary_CBO!$F26,sector_data!$B:$B,Summary_CBO!AD$9,sector_data!$E:$E,Summary_CBO!$B$5,sector_data!$F:$F,Summary_CBO!$B$6,sector_data!$C:$C,INDIRECT(VLOOKUP($B$3,lists!$A$2:$B$4,2,0))))-IF($B$4="no",0,IF($F26=AD$9,$D26,0))</f>
        <v>72.718373973155394</v>
      </c>
    </row>
    <row r="27" spans="1:30" x14ac:dyDescent="0.25">
      <c r="A27" s="23">
        <v>18</v>
      </c>
      <c r="B27" s="33" cm="1">
        <f t="array" aca="1" ref="B27" ca="1">SUMPRODUCT(SUMIFS(sector_data!$G:$G,sector_data!A:A,Summary_CBO!$A27,sector_data!$E:$E,Summary_CBO!$B$5,sector_data!$F:$F,Summary_CBO!$B$6,sector_data!$C:$C,INDIRECT(VLOOKUP($B$3,lists!$A$2:$B$4,2,0))))-IF($B$4="no",0,$D27)</f>
        <v>784474.54561903048</v>
      </c>
      <c r="C27" s="62" cm="1">
        <f t="array" aca="1" ref="C27" ca="1">SUMPRODUCT(SUMIFS(sector_data!$G:$G,sector_data!B:B,Summary_CBO!$A27,sector_data!$E:$E,Summary_CBO!$B$5,sector_data!$F:$F,Summary_CBO!$B$6,sector_data!$C:$C,INDIRECT(VLOOKUP($B$3,lists!$A$2:$B$4,2,0))))-IF($B$4="no",0,$D27)</f>
        <v>784705.03769907029</v>
      </c>
      <c r="D27" s="63" cm="1">
        <f t="array" aca="1" ref="D27" ca="1">SUMPRODUCT(SUMIFS(sector_intra_data!$F:$F,sector_intra_data!$A:$A,Summary_CBO!$A27,sector_intra_data!$D:$D,Summary_CBO!$B$5,sector_intra_data!$E:$E,Summary_CBO!$B$6,sector_intra_data!$B:$B,INDIRECT(VLOOKUP($B$3,lists!$A$2:$B$4,2,0))))</f>
        <v>2913295.15625</v>
      </c>
      <c r="F27" s="12">
        <v>18</v>
      </c>
      <c r="G27" s="80" cm="1">
        <f t="array" aca="1" ref="G27" ca="1">SUMPRODUCT(SUMIFS(sector_data!$G:$G,sector_data!$A:$A,Summary_CBO!$F27,sector_data!$B:$B,Summary_CBO!G$9,sector_data!$E:$E,Summary_CBO!$B$5,sector_data!$F:$F,Summary_CBO!$B$6,sector_data!$C:$C,INDIRECT(VLOOKUP($B$3,lists!$A$2:$B$4,2,0))))-IF($B$4="no",0,IF($F27=G$9,$D27,0))</f>
        <v>99.808959285152497</v>
      </c>
      <c r="H27" s="78" cm="1">
        <f t="array" aca="1" ref="H27" ca="1">SUMPRODUCT(SUMIFS(sector_data!$G:$G,sector_data!$A:$A,Summary_CBO!$F27,sector_data!$B:$B,Summary_CBO!H$9,sector_data!$E:$E,Summary_CBO!$B$5,sector_data!$F:$F,Summary_CBO!$B$6,sector_data!$C:$C,INDIRECT(VLOOKUP($B$3,lists!$A$2:$B$4,2,0))))-IF($B$4="no",0,IF($F27=H$9,$D27,0))</f>
        <v>18.951878832450042</v>
      </c>
      <c r="I27" s="78" cm="1">
        <f t="array" aca="1" ref="I27" ca="1">SUMPRODUCT(SUMIFS(sector_data!$G:$G,sector_data!$A:$A,Summary_CBO!$F27,sector_data!$B:$B,Summary_CBO!I$9,sector_data!$E:$E,Summary_CBO!$B$5,sector_data!$F:$F,Summary_CBO!$B$6,sector_data!$C:$C,INDIRECT(VLOOKUP($B$3,lists!$A$2:$B$4,2,0))))-IF($B$4="no",0,IF($F27=I$9,$D27,0))</f>
        <v>189.14898075148449</v>
      </c>
      <c r="J27" s="78" cm="1">
        <f t="array" aca="1" ref="J27" ca="1">SUMPRODUCT(SUMIFS(sector_data!$G:$G,sector_data!$A:$A,Summary_CBO!$F27,sector_data!$B:$B,Summary_CBO!J$9,sector_data!$E:$E,Summary_CBO!$B$5,sector_data!$F:$F,Summary_CBO!$B$6,sector_data!$C:$C,INDIRECT(VLOOKUP($B$3,lists!$A$2:$B$4,2,0))))-IF($B$4="no",0,IF($F27=J$9,$D27,0))</f>
        <v>119.75388071221339</v>
      </c>
      <c r="K27" s="78" cm="1">
        <f t="array" aca="1" ref="K27" ca="1">SUMPRODUCT(SUMIFS(sector_data!$G:$G,sector_data!$A:$A,Summary_CBO!$F27,sector_data!$B:$B,Summary_CBO!K$9,sector_data!$E:$E,Summary_CBO!$B$5,sector_data!$F:$F,Summary_CBO!$B$6,sector_data!$C:$C,INDIRECT(VLOOKUP($B$3,lists!$A$2:$B$4,2,0))))-IF($B$4="no",0,IF($F27=K$9,$D27,0))</f>
        <v>18.64340136339888</v>
      </c>
      <c r="L27" s="78" cm="1">
        <f t="array" aca="1" ref="L27" ca="1">SUMPRODUCT(SUMIFS(sector_data!$G:$G,sector_data!$A:$A,Summary_CBO!$F27,sector_data!$B:$B,Summary_CBO!L$9,sector_data!$E:$E,Summary_CBO!$B$5,sector_data!$F:$F,Summary_CBO!$B$6,sector_data!$C:$C,INDIRECT(VLOOKUP($B$3,lists!$A$2:$B$4,2,0))))-IF($B$4="no",0,IF($F27=L$9,$D27,0))</f>
        <v>14.972469836124223</v>
      </c>
      <c r="M27" s="78" cm="1">
        <f t="array" aca="1" ref="M27" ca="1">SUMPRODUCT(SUMIFS(sector_data!$G:$G,sector_data!$A:$A,Summary_CBO!$F27,sector_data!$B:$B,Summary_CBO!M$9,sector_data!$E:$E,Summary_CBO!$B$5,sector_data!$F:$F,Summary_CBO!$B$6,sector_data!$C:$C,INDIRECT(VLOOKUP($B$3,lists!$A$2:$B$4,2,0))))-IF($B$4="no",0,IF($F27=M$9,$D27,0))</f>
        <v>16.633216148256906</v>
      </c>
      <c r="N27" s="78" cm="1">
        <f t="array" aca="1" ref="N27" ca="1">SUMPRODUCT(SUMIFS(sector_data!$G:$G,sector_data!$A:$A,Summary_CBO!$F27,sector_data!$B:$B,Summary_CBO!N$9,sector_data!$E:$E,Summary_CBO!$B$5,sector_data!$F:$F,Summary_CBO!$B$6,sector_data!$C:$C,INDIRECT(VLOOKUP($B$3,lists!$A$2:$B$4,2,0))))-IF($B$4="no",0,IF($F27=N$9,$D27,0))</f>
        <v>55.333485494018539</v>
      </c>
      <c r="O27" s="78" cm="1">
        <f t="array" aca="1" ref="O27" ca="1">SUMPRODUCT(SUMIFS(sector_data!$G:$G,sector_data!$A:$A,Summary_CBO!$F27,sector_data!$B:$B,Summary_CBO!O$9,sector_data!$E:$E,Summary_CBO!$B$5,sector_data!$F:$F,Summary_CBO!$B$6,sector_data!$C:$C,INDIRECT(VLOOKUP($B$3,lists!$A$2:$B$4,2,0))))-IF($B$4="no",0,IF($F27=O$9,$D27,0))</f>
        <v>75.050591615960002</v>
      </c>
      <c r="P27" s="78" cm="1">
        <f t="array" aca="1" ref="P27" ca="1">SUMPRODUCT(SUMIFS(sector_data!$G:$G,sector_data!$A:$A,Summary_CBO!$F27,sector_data!$B:$B,Summary_CBO!P$9,sector_data!$E:$E,Summary_CBO!$B$5,sector_data!$F:$F,Summary_CBO!$B$6,sector_data!$C:$C,INDIRECT(VLOOKUP($B$3,lists!$A$2:$B$4,2,0))))-IF($B$4="no",0,IF($F27=P$9,$D27,0))</f>
        <v>92.763422799990622</v>
      </c>
      <c r="Q27" s="78" cm="1">
        <f t="array" aca="1" ref="Q27" ca="1">SUMPRODUCT(SUMIFS(sector_data!$G:$G,sector_data!$A:$A,Summary_CBO!$F27,sector_data!$B:$B,Summary_CBO!Q$9,sector_data!$E:$E,Summary_CBO!$B$5,sector_data!$F:$F,Summary_CBO!$B$6,sector_data!$C:$C,INDIRECT(VLOOKUP($B$3,lists!$A$2:$B$4,2,0))))-IF($B$4="no",0,IF($F27=Q$9,$D27,0))</f>
        <v>15.482841499018832</v>
      </c>
      <c r="R27" s="78" cm="1">
        <f t="array" aca="1" ref="R27" ca="1">SUMPRODUCT(SUMIFS(sector_data!$G:$G,sector_data!$A:$A,Summary_CBO!$F27,sector_data!$B:$B,Summary_CBO!R$9,sector_data!$E:$E,Summary_CBO!$B$5,sector_data!$F:$F,Summary_CBO!$B$6,sector_data!$C:$C,INDIRECT(VLOOKUP($B$3,lists!$A$2:$B$4,2,0))))-IF($B$4="no",0,IF($F27=R$9,$D27,0))</f>
        <v>26.241052791583574</v>
      </c>
      <c r="S27" s="78" cm="1">
        <f t="array" aca="1" ref="S27" ca="1">SUMPRODUCT(SUMIFS(sector_data!$G:$G,sector_data!$A:$A,Summary_CBO!$F27,sector_data!$B:$B,Summary_CBO!S$9,sector_data!$E:$E,Summary_CBO!$B$5,sector_data!$F:$F,Summary_CBO!$B$6,sector_data!$C:$C,INDIRECT(VLOOKUP($B$3,lists!$A$2:$B$4,2,0))))-IF($B$4="no",0,IF($F27=S$9,$D27,0))</f>
        <v>33.067495469633286</v>
      </c>
      <c r="T27" s="78" cm="1">
        <f t="array" aca="1" ref="T27" ca="1">SUMPRODUCT(SUMIFS(sector_data!$G:$G,sector_data!$A:$A,Summary_CBO!$F27,sector_data!$B:$B,Summary_CBO!T$9,sector_data!$E:$E,Summary_CBO!$B$5,sector_data!$F:$F,Summary_CBO!$B$6,sector_data!$C:$C,INDIRECT(VLOOKUP($B$3,lists!$A$2:$B$4,2,0))))-IF($B$4="no",0,IF($F27=T$9,$D27,0))</f>
        <v>96.794712663860992</v>
      </c>
      <c r="U27" s="78" cm="1">
        <f t="array" aca="1" ref="U27" ca="1">SUMPRODUCT(SUMIFS(sector_data!$G:$G,sector_data!$A:$A,Summary_CBO!$F27,sector_data!$B:$B,Summary_CBO!U$9,sector_data!$E:$E,Summary_CBO!$B$5,sector_data!$F:$F,Summary_CBO!$B$6,sector_data!$C:$C,INDIRECT(VLOOKUP($B$3,lists!$A$2:$B$4,2,0))))-IF($B$4="no",0,IF($F27=U$9,$D27,0))</f>
        <v>1331.6511172652245</v>
      </c>
      <c r="V27" s="78" cm="1">
        <f t="array" aca="1" ref="V27" ca="1">SUMPRODUCT(SUMIFS(sector_data!$G:$G,sector_data!$A:$A,Summary_CBO!$F27,sector_data!$B:$B,Summary_CBO!V$9,sector_data!$E:$E,Summary_CBO!$B$5,sector_data!$F:$F,Summary_CBO!$B$6,sector_data!$C:$C,INDIRECT(VLOOKUP($B$3,lists!$A$2:$B$4,2,0))))-IF($B$4="no",0,IF($F27=V$9,$D27,0))</f>
        <v>26.812867794535126</v>
      </c>
      <c r="W27" s="91" cm="1">
        <f t="array" aca="1" ref="W27" ca="1">SUMPRODUCT(SUMIFS(sector_data!$G:$G,sector_data!$A:$A,Summary_CBO!$F27,sector_data!$B:$B,Summary_CBO!W$9,sector_data!$E:$E,Summary_CBO!$B$5,sector_data!$F:$F,Summary_CBO!$B$6,sector_data!$C:$C,INDIRECT(VLOOKUP($B$3,lists!$A$2:$B$4,2,0))))-IF($B$4="no",0,IF($F27=W$9,$D27,0))</f>
        <v>32714.73095703125</v>
      </c>
      <c r="X27" s="81" cm="1">
        <f t="array" aca="1" ref="X27" ca="1">SUMPRODUCT(SUMIFS(sector_data!$G:$G,sector_data!$A:$A,Summary_CBO!$F27,sector_data!$B:$B,Summary_CBO!X$9,sector_data!$E:$E,Summary_CBO!$B$5,sector_data!$F:$F,Summary_CBO!$B$6,sector_data!$C:$C,INDIRECT(VLOOKUP($B$3,lists!$A$2:$B$4,2,0))))-IF($B$4="no",0,IF($F27=X$9,$D27,0))</f>
        <v>545656.1875</v>
      </c>
      <c r="Y27" s="81" cm="1">
        <f t="array" aca="1" ref="Y27" ca="1">SUMPRODUCT(SUMIFS(sector_data!$G:$G,sector_data!$A:$A,Summary_CBO!$F27,sector_data!$B:$B,Summary_CBO!Y$9,sector_data!$E:$E,Summary_CBO!$B$5,sector_data!$F:$F,Summary_CBO!$B$6,sector_data!$C:$C,INDIRECT(VLOOKUP($B$3,lists!$A$2:$B$4,2,0))))-IF($B$4="no",0,IF($F27=Y$9,$D27,0))</f>
        <v>101525.8671875</v>
      </c>
      <c r="Z27" s="81" cm="1">
        <f t="array" aca="1" ref="Z27" ca="1">SUMPRODUCT(SUMIFS(sector_data!$G:$G,sector_data!$A:$A,Summary_CBO!$F27,sector_data!$B:$B,Summary_CBO!Z$9,sector_data!$E:$E,Summary_CBO!$B$5,sector_data!$F:$F,Summary_CBO!$B$6,sector_data!$C:$C,INDIRECT(VLOOKUP($B$3,lists!$A$2:$B$4,2,0))))-IF($B$4="no",0,IF($F27=Z$9,$D27,0))</f>
        <v>55.831755353137844</v>
      </c>
      <c r="AA27" s="81" cm="1">
        <f t="array" aca="1" ref="AA27" ca="1">SUMPRODUCT(SUMIFS(sector_data!$G:$G,sector_data!$A:$A,Summary_CBO!$F27,sector_data!$B:$B,Summary_CBO!AA$9,sector_data!$E:$E,Summary_CBO!$B$5,sector_data!$F:$F,Summary_CBO!$B$6,sector_data!$C:$C,INDIRECT(VLOOKUP($B$3,lists!$A$2:$B$4,2,0))))-IF($B$4="no",0,IF($F27=AA$9,$D27,0))</f>
        <v>96608.3408203125</v>
      </c>
      <c r="AB27" s="81" cm="1">
        <f t="array" aca="1" ref="AB27" ca="1">SUMPRODUCT(SUMIFS(sector_data!$G:$G,sector_data!$A:$A,Summary_CBO!$F27,sector_data!$B:$B,Summary_CBO!AB$9,sector_data!$E:$E,Summary_CBO!$B$5,sector_data!$F:$F,Summary_CBO!$B$6,sector_data!$C:$C,INDIRECT(VLOOKUP($B$3,lists!$A$2:$B$4,2,0))))-IF($B$4="no",0,IF($F27=AB$9,$D27,0))</f>
        <v>1397.3070755004883</v>
      </c>
      <c r="AC27" s="81" cm="1">
        <f t="array" aca="1" ref="AC27" ca="1">SUMPRODUCT(SUMIFS(sector_data!$G:$G,sector_data!$A:$A,Summary_CBO!$F27,sector_data!$B:$B,Summary_CBO!AC$9,sector_data!$E:$E,Summary_CBO!$B$5,sector_data!$F:$F,Summary_CBO!$B$6,sector_data!$C:$C,INDIRECT(VLOOKUP($B$3,lists!$A$2:$B$4,2,0))))-IF($B$4="no",0,IF($F27=AC$9,$D27,0))</f>
        <v>4098.9756507873535</v>
      </c>
      <c r="AD27" s="82" cm="1">
        <f t="array" aca="1" ref="AD27" ca="1">SUMPRODUCT(SUMIFS(sector_data!$G:$G,sector_data!$A:$A,Summary_CBO!$F27,sector_data!$B:$B,Summary_CBO!AD$9,sector_data!$E:$E,Summary_CBO!$B$5,sector_data!$F:$F,Summary_CBO!$B$6,sector_data!$C:$C,INDIRECT(VLOOKUP($B$3,lists!$A$2:$B$4,2,0))))-IF($B$4="no",0,IF($F27=AD$9,$D27,0))</f>
        <v>186.19429822266105</v>
      </c>
    </row>
    <row r="28" spans="1:30" x14ac:dyDescent="0.25">
      <c r="A28" s="23">
        <v>19</v>
      </c>
      <c r="B28" s="33" cm="1">
        <f t="array" aca="1" ref="B28" ca="1">SUMPRODUCT(SUMIFS(sector_data!$G:$G,sector_data!A:A,Summary_CBO!$A28,sector_data!$E:$E,Summary_CBO!$B$5,sector_data!$F:$F,Summary_CBO!$B$6,sector_data!$C:$C,INDIRECT(VLOOKUP($B$3,lists!$A$2:$B$4,2,0))))-IF($B$4="no",0,$D28)</f>
        <v>1609946.8721247362</v>
      </c>
      <c r="C28" s="62" cm="1">
        <f t="array" aca="1" ref="C28" ca="1">SUMPRODUCT(SUMIFS(sector_data!$G:$G,sector_data!B:B,Summary_CBO!$A28,sector_data!$E:$E,Summary_CBO!$B$5,sector_data!$F:$F,Summary_CBO!$B$6,sector_data!$C:$C,INDIRECT(VLOOKUP($B$3,lists!$A$2:$B$4,2,0))))-IF($B$4="no",0,$D28)</f>
        <v>1610149.7792909862</v>
      </c>
      <c r="D28" s="63" cm="1">
        <f t="array" aca="1" ref="D28" ca="1">SUMPRODUCT(SUMIFS(sector_intra_data!$F:$F,sector_intra_data!$A:$A,Summary_CBO!$A28,sector_intra_data!$D:$D,Summary_CBO!$B$5,sector_intra_data!$E:$E,Summary_CBO!$B$6,sector_intra_data!$B:$B,INDIRECT(VLOOKUP($B$3,lists!$A$2:$B$4,2,0))))</f>
        <v>1801110.5390625</v>
      </c>
      <c r="F28" s="12">
        <v>19</v>
      </c>
      <c r="G28" s="80" cm="1">
        <f t="array" aca="1" ref="G28" ca="1">SUMPRODUCT(SUMIFS(sector_data!$G:$G,sector_data!$A:$A,Summary_CBO!$F28,sector_data!$B:$B,Summary_CBO!G$9,sector_data!$E:$E,Summary_CBO!$B$5,sector_data!$F:$F,Summary_CBO!$B$6,sector_data!$C:$C,INDIRECT(VLOOKUP($B$3,lists!$A$2:$B$4,2,0))))-IF($B$4="no",0,IF($F28=G$9,$D28,0))</f>
        <v>13.420882381866674</v>
      </c>
      <c r="H28" s="78" cm="1">
        <f t="array" aca="1" ref="H28" ca="1">SUMPRODUCT(SUMIFS(sector_data!$G:$G,sector_data!$A:$A,Summary_CBO!$F28,sector_data!$B:$B,Summary_CBO!H$9,sector_data!$E:$E,Summary_CBO!$B$5,sector_data!$F:$F,Summary_CBO!$B$6,sector_data!$C:$C,INDIRECT(VLOOKUP($B$3,lists!$A$2:$B$4,2,0))))-IF($B$4="no",0,IF($F28=H$9,$D28,0))</f>
        <v>3.5085608556790984</v>
      </c>
      <c r="I28" s="78" cm="1">
        <f t="array" aca="1" ref="I28" ca="1">SUMPRODUCT(SUMIFS(sector_data!$G:$G,sector_data!$A:$A,Summary_CBO!$F28,sector_data!$B:$B,Summary_CBO!I$9,sector_data!$E:$E,Summary_CBO!$B$5,sector_data!$F:$F,Summary_CBO!$B$6,sector_data!$C:$C,INDIRECT(VLOOKUP($B$3,lists!$A$2:$B$4,2,0))))-IF($B$4="no",0,IF($F28=I$9,$D28,0))</f>
        <v>16.855259366831149</v>
      </c>
      <c r="J28" s="78" cm="1">
        <f t="array" aca="1" ref="J28" ca="1">SUMPRODUCT(SUMIFS(sector_data!$G:$G,sector_data!$A:$A,Summary_CBO!$F28,sector_data!$B:$B,Summary_CBO!J$9,sector_data!$E:$E,Summary_CBO!$B$5,sector_data!$F:$F,Summary_CBO!$B$6,sector_data!$C:$C,INDIRECT(VLOOKUP($B$3,lists!$A$2:$B$4,2,0))))-IF($B$4="no",0,IF($F28=J$9,$D28,0))</f>
        <v>10.984315214800018</v>
      </c>
      <c r="K28" s="78" cm="1">
        <f t="array" aca="1" ref="K28" ca="1">SUMPRODUCT(SUMIFS(sector_data!$G:$G,sector_data!$A:$A,Summary_CBO!$F28,sector_data!$B:$B,Summary_CBO!K$9,sector_data!$E:$E,Summary_CBO!$B$5,sector_data!$F:$F,Summary_CBO!$B$6,sector_data!$C:$C,INDIRECT(VLOOKUP($B$3,lists!$A$2:$B$4,2,0))))-IF($B$4="no",0,IF($F28=K$9,$D28,0))</f>
        <v>1.9454614319020322</v>
      </c>
      <c r="L28" s="78" cm="1">
        <f t="array" aca="1" ref="L28" ca="1">SUMPRODUCT(SUMIFS(sector_data!$G:$G,sector_data!$A:$A,Summary_CBO!$F28,sector_data!$B:$B,Summary_CBO!L$9,sector_data!$E:$E,Summary_CBO!$B$5,sector_data!$F:$F,Summary_CBO!$B$6,sector_data!$C:$C,INDIRECT(VLOOKUP($B$3,lists!$A$2:$B$4,2,0))))-IF($B$4="no",0,IF($F28=L$9,$D28,0))</f>
        <v>1.5144554594410242</v>
      </c>
      <c r="M28" s="78" cm="1">
        <f t="array" aca="1" ref="M28" ca="1">SUMPRODUCT(SUMIFS(sector_data!$G:$G,sector_data!$A:$A,Summary_CBO!$F28,sector_data!$B:$B,Summary_CBO!M$9,sector_data!$E:$E,Summary_CBO!$B$5,sector_data!$F:$F,Summary_CBO!$B$6,sector_data!$C:$C,INDIRECT(VLOOKUP($B$3,lists!$A$2:$B$4,2,0))))-IF($B$4="no",0,IF($F28=M$9,$D28,0))</f>
        <v>1.6956160560163194</v>
      </c>
      <c r="N28" s="78" cm="1">
        <f t="array" aca="1" ref="N28" ca="1">SUMPRODUCT(SUMIFS(sector_data!$G:$G,sector_data!$A:$A,Summary_CBO!$F28,sector_data!$B:$B,Summary_CBO!N$9,sector_data!$E:$E,Summary_CBO!$B$5,sector_data!$F:$F,Summary_CBO!$B$6,sector_data!$C:$C,INDIRECT(VLOOKUP($B$3,lists!$A$2:$B$4,2,0))))-IF($B$4="no",0,IF($F28=N$9,$D28,0))</f>
        <v>9.6109031043524737</v>
      </c>
      <c r="O28" s="78" cm="1">
        <f t="array" aca="1" ref="O28" ca="1">SUMPRODUCT(SUMIFS(sector_data!$G:$G,sector_data!$A:$A,Summary_CBO!$F28,sector_data!$B:$B,Summary_CBO!O$9,sector_data!$E:$E,Summary_CBO!$B$5,sector_data!$F:$F,Summary_CBO!$B$6,sector_data!$C:$C,INDIRECT(VLOOKUP($B$3,lists!$A$2:$B$4,2,0))))-IF($B$4="no",0,IF($F28=O$9,$D28,0))</f>
        <v>6.5872724873188417</v>
      </c>
      <c r="P28" s="78" cm="1">
        <f t="array" aca="1" ref="P28" ca="1">SUMPRODUCT(SUMIFS(sector_data!$G:$G,sector_data!$A:$A,Summary_CBO!$F28,sector_data!$B:$B,Summary_CBO!P$9,sector_data!$E:$E,Summary_CBO!$B$5,sector_data!$F:$F,Summary_CBO!$B$6,sector_data!$C:$C,INDIRECT(VLOOKUP($B$3,lists!$A$2:$B$4,2,0))))-IF($B$4="no",0,IF($F28=P$9,$D28,0))</f>
        <v>6.1982267452203956</v>
      </c>
      <c r="Q28" s="78" cm="1">
        <f t="array" aca="1" ref="Q28" ca="1">SUMPRODUCT(SUMIFS(sector_data!$G:$G,sector_data!$A:$A,Summary_CBO!$F28,sector_data!$B:$B,Summary_CBO!Q$9,sector_data!$E:$E,Summary_CBO!$B$5,sector_data!$F:$F,Summary_CBO!$B$6,sector_data!$C:$C,INDIRECT(VLOOKUP($B$3,lists!$A$2:$B$4,2,0))))-IF($B$4="no",0,IF($F28=Q$9,$D28,0))</f>
        <v>1.1991438637096543</v>
      </c>
      <c r="R28" s="78" cm="1">
        <f t="array" aca="1" ref="R28" ca="1">SUMPRODUCT(SUMIFS(sector_data!$G:$G,sector_data!$A:$A,Summary_CBO!$F28,sector_data!$B:$B,Summary_CBO!R$9,sector_data!$E:$E,Summary_CBO!$B$5,sector_data!$F:$F,Summary_CBO!$B$6,sector_data!$C:$C,INDIRECT(VLOOKUP($B$3,lists!$A$2:$B$4,2,0))))-IF($B$4="no",0,IF($F28=R$9,$D28,0))</f>
        <v>3.8886596674076599</v>
      </c>
      <c r="S28" s="78" cm="1">
        <f t="array" aca="1" ref="S28" ca="1">SUMPRODUCT(SUMIFS(sector_data!$G:$G,sector_data!$A:$A,Summary_CBO!$F28,sector_data!$B:$B,Summary_CBO!S$9,sector_data!$E:$E,Summary_CBO!$B$5,sector_data!$F:$F,Summary_CBO!$B$6,sector_data!$C:$C,INDIRECT(VLOOKUP($B$3,lists!$A$2:$B$4,2,0))))-IF($B$4="no",0,IF($F28=S$9,$D28,0))</f>
        <v>3.9878080984995687</v>
      </c>
      <c r="T28" s="78" cm="1">
        <f t="array" aca="1" ref="T28" ca="1">SUMPRODUCT(SUMIFS(sector_data!$G:$G,sector_data!$A:$A,Summary_CBO!$F28,sector_data!$B:$B,Summary_CBO!T$9,sector_data!$E:$E,Summary_CBO!$B$5,sector_data!$F:$F,Summary_CBO!$B$6,sector_data!$C:$C,INDIRECT(VLOOKUP($B$3,lists!$A$2:$B$4,2,0))))-IF($B$4="no",0,IF($F28=T$9,$D28,0))</f>
        <v>14.641954144892223</v>
      </c>
      <c r="U28" s="78" cm="1">
        <f t="array" aca="1" ref="U28" ca="1">SUMPRODUCT(SUMIFS(sector_data!$G:$G,sector_data!$A:$A,Summary_CBO!$F28,sector_data!$B:$B,Summary_CBO!U$9,sector_data!$E:$E,Summary_CBO!$B$5,sector_data!$F:$F,Summary_CBO!$B$6,sector_data!$C:$C,INDIRECT(VLOOKUP($B$3,lists!$A$2:$B$4,2,0))))-IF($B$4="no",0,IF($F28=U$9,$D28,0))</f>
        <v>84.355777283897623</v>
      </c>
      <c r="V28" s="78" cm="1">
        <f t="array" aca="1" ref="V28" ca="1">SUMPRODUCT(SUMIFS(sector_data!$G:$G,sector_data!$A:$A,Summary_CBO!$F28,sector_data!$B:$B,Summary_CBO!V$9,sector_data!$E:$E,Summary_CBO!$B$5,sector_data!$F:$F,Summary_CBO!$B$6,sector_data!$C:$C,INDIRECT(VLOOKUP($B$3,lists!$A$2:$B$4,2,0))))-IF($B$4="no",0,IF($F28=V$9,$D28,0))</f>
        <v>5.0510454537807163</v>
      </c>
      <c r="W28" s="91" cm="1">
        <f t="array" aca="1" ref="W28" ca="1">SUMPRODUCT(SUMIFS(sector_data!$G:$G,sector_data!$A:$A,Summary_CBO!$F28,sector_data!$B:$B,Summary_CBO!W$9,sector_data!$E:$E,Summary_CBO!$B$5,sector_data!$F:$F,Summary_CBO!$B$6,sector_data!$C:$C,INDIRECT(VLOOKUP($B$3,lists!$A$2:$B$4,2,0))))-IF($B$4="no",0,IF($F28=W$9,$D28,0))</f>
        <v>991.38726806640625</v>
      </c>
      <c r="X28" s="81" cm="1">
        <f t="array" aca="1" ref="X28" ca="1">SUMPRODUCT(SUMIFS(sector_data!$G:$G,sector_data!$A:$A,Summary_CBO!$F28,sector_data!$B:$B,Summary_CBO!X$9,sector_data!$E:$E,Summary_CBO!$B$5,sector_data!$F:$F,Summary_CBO!$B$6,sector_data!$C:$C,INDIRECT(VLOOKUP($B$3,lists!$A$2:$B$4,2,0))))-IF($B$4="no",0,IF($F28=X$9,$D28,0))</f>
        <v>158336.5849609375</v>
      </c>
      <c r="Y28" s="81" cm="1">
        <f t="array" aca="1" ref="Y28" ca="1">SUMPRODUCT(SUMIFS(sector_data!$G:$G,sector_data!$A:$A,Summary_CBO!$F28,sector_data!$B:$B,Summary_CBO!Y$9,sector_data!$E:$E,Summary_CBO!$B$5,sector_data!$F:$F,Summary_CBO!$B$6,sector_data!$C:$C,INDIRECT(VLOOKUP($B$3,lists!$A$2:$B$4,2,0))))-IF($B$4="no",0,IF($F28=Y$9,$D28,0))</f>
        <v>1297142.671875</v>
      </c>
      <c r="Z28" s="81" cm="1">
        <f t="array" aca="1" ref="Z28" ca="1">SUMPRODUCT(SUMIFS(sector_data!$G:$G,sector_data!$A:$A,Summary_CBO!$F28,sector_data!$B:$B,Summary_CBO!Z$9,sector_data!$E:$E,Summary_CBO!$B$5,sector_data!$F:$F,Summary_CBO!$B$6,sector_data!$C:$C,INDIRECT(VLOOKUP($B$3,lists!$A$2:$B$4,2,0))))-IF($B$4="no",0,IF($F28=Z$9,$D28,0))</f>
        <v>5.6176071224381303</v>
      </c>
      <c r="AA28" s="81" cm="1">
        <f t="array" aca="1" ref="AA28" ca="1">SUMPRODUCT(SUMIFS(sector_data!$G:$G,sector_data!$A:$A,Summary_CBO!$F28,sector_data!$B:$B,Summary_CBO!AA$9,sector_data!$E:$E,Summary_CBO!$B$5,sector_data!$F:$F,Summary_CBO!$B$6,sector_data!$C:$C,INDIRECT(VLOOKUP($B$3,lists!$A$2:$B$4,2,0))))-IF($B$4="no",0,IF($F28=AA$9,$D28,0))</f>
        <v>152224.7177734375</v>
      </c>
      <c r="AB28" s="81" cm="1">
        <f t="array" aca="1" ref="AB28" ca="1">SUMPRODUCT(SUMIFS(sector_data!$G:$G,sector_data!$A:$A,Summary_CBO!$F28,sector_data!$B:$B,Summary_CBO!AB$9,sector_data!$E:$E,Summary_CBO!$B$5,sector_data!$F:$F,Summary_CBO!$B$6,sector_data!$C:$C,INDIRECT(VLOOKUP($B$3,lists!$A$2:$B$4,2,0))))-IF($B$4="no",0,IF($F28=AB$9,$D28,0))</f>
        <v>618.57236003875732</v>
      </c>
      <c r="AC28" s="81" cm="1">
        <f t="array" aca="1" ref="AC28" ca="1">SUMPRODUCT(SUMIFS(sector_data!$G:$G,sector_data!$A:$A,Summary_CBO!$F28,sector_data!$B:$B,Summary_CBO!AC$9,sector_data!$E:$E,Summary_CBO!$B$5,sector_data!$F:$F,Summary_CBO!$B$6,sector_data!$C:$C,INDIRECT(VLOOKUP($B$3,lists!$A$2:$B$4,2,0))))-IF($B$4="no",0,IF($F28=AC$9,$D28,0))</f>
        <v>364.1757664680481</v>
      </c>
      <c r="AD28" s="82" cm="1">
        <f t="array" aca="1" ref="AD28" ca="1">SUMPRODUCT(SUMIFS(sector_data!$G:$G,sector_data!$A:$A,Summary_CBO!$F28,sector_data!$B:$B,Summary_CBO!AD$9,sector_data!$E:$E,Summary_CBO!$B$5,sector_data!$F:$F,Summary_CBO!$B$6,sector_data!$C:$C,INDIRECT(VLOOKUP($B$3,lists!$A$2:$B$4,2,0))))-IF($B$4="no",0,IF($F28=AD$9,$D28,0))</f>
        <v>77.699172049527988</v>
      </c>
    </row>
    <row r="29" spans="1:30" x14ac:dyDescent="0.25">
      <c r="A29" s="23">
        <v>20</v>
      </c>
      <c r="B29" s="33" cm="1">
        <f t="array" aca="1" ref="B29" ca="1">SUMPRODUCT(SUMIFS(sector_data!$G:$G,sector_data!A:A,Summary_CBO!$A29,sector_data!$E:$E,Summary_CBO!$B$5,sector_data!$F:$F,Summary_CBO!$B$6,sector_data!$C:$C,INDIRECT(VLOOKUP($B$3,lists!$A$2:$B$4,2,0))))-IF($B$4="no",0,$D29)</f>
        <v>721941.49231356755</v>
      </c>
      <c r="C29" s="62" cm="1">
        <f t="array" aca="1" ref="C29" ca="1">SUMPRODUCT(SUMIFS(sector_data!$G:$G,sector_data!B:B,Summary_CBO!$A29,sector_data!$E:$E,Summary_CBO!$B$5,sector_data!$F:$F,Summary_CBO!$B$6,sector_data!$C:$C,INDIRECT(VLOOKUP($B$3,lists!$A$2:$B$4,2,0))))-IF($B$4="no",0,$D29)</f>
        <v>718239.21242527757</v>
      </c>
      <c r="D29" s="63" cm="1">
        <f t="array" aca="1" ref="D29" ca="1">SUMPRODUCT(SUMIFS(sector_intra_data!$F:$F,sector_intra_data!$A:$A,Summary_CBO!$A29,sector_intra_data!$D:$D,Summary_CBO!$B$5,sector_intra_data!$E:$E,Summary_CBO!$B$6,sector_intra_data!$B:$B,INDIRECT(VLOOKUP($B$3,lists!$A$2:$B$4,2,0))))</f>
        <v>2496247.7578125</v>
      </c>
      <c r="F29" s="12">
        <v>20</v>
      </c>
      <c r="G29" s="80" cm="1">
        <f t="array" aca="1" ref="G29" ca="1">SUMPRODUCT(SUMIFS(sector_data!$G:$G,sector_data!$A:$A,Summary_CBO!$F29,sector_data!$B:$B,Summary_CBO!G$9,sector_data!$E:$E,Summary_CBO!$B$5,sector_data!$F:$F,Summary_CBO!$B$6,sector_data!$C:$C,INDIRECT(VLOOKUP($B$3,lists!$A$2:$B$4,2,0))))-IF($B$4="no",0,IF($F29=G$9,$D29,0))</f>
        <v>98.895986020566042</v>
      </c>
      <c r="H29" s="78" cm="1">
        <f t="array" aca="1" ref="H29" ca="1">SUMPRODUCT(SUMIFS(sector_data!$G:$G,sector_data!$A:$A,Summary_CBO!$F29,sector_data!$B:$B,Summary_CBO!H$9,sector_data!$E:$E,Summary_CBO!$B$5,sector_data!$F:$F,Summary_CBO!$B$6,sector_data!$C:$C,INDIRECT(VLOOKUP($B$3,lists!$A$2:$B$4,2,0))))-IF($B$4="no",0,IF($F29=H$9,$D29,0))</f>
        <v>26.804620929413776</v>
      </c>
      <c r="I29" s="78" cm="1">
        <f t="array" aca="1" ref="I29" ca="1">SUMPRODUCT(SUMIFS(sector_data!$G:$G,sector_data!$A:$A,Summary_CBO!$F29,sector_data!$B:$B,Summary_CBO!I$9,sector_data!$E:$E,Summary_CBO!$B$5,sector_data!$F:$F,Summary_CBO!$B$6,sector_data!$C:$C,INDIRECT(VLOOKUP($B$3,lists!$A$2:$B$4,2,0))))-IF($B$4="no",0,IF($F29=I$9,$D29,0))</f>
        <v>112.04154527383719</v>
      </c>
      <c r="J29" s="78" cm="1">
        <f t="array" aca="1" ref="J29" ca="1">SUMPRODUCT(SUMIFS(sector_data!$G:$G,sector_data!$A:$A,Summary_CBO!$F29,sector_data!$B:$B,Summary_CBO!J$9,sector_data!$E:$E,Summary_CBO!$B$5,sector_data!$F:$F,Summary_CBO!$B$6,sector_data!$C:$C,INDIRECT(VLOOKUP($B$3,lists!$A$2:$B$4,2,0))))-IF($B$4="no",0,IF($F29=J$9,$D29,0))</f>
        <v>23.59315095550846</v>
      </c>
      <c r="K29" s="78" cm="1">
        <f t="array" aca="1" ref="K29" ca="1">SUMPRODUCT(SUMIFS(sector_data!$G:$G,sector_data!$A:$A,Summary_CBO!$F29,sector_data!$B:$B,Summary_CBO!K$9,sector_data!$E:$E,Summary_CBO!$B$5,sector_data!$F:$F,Summary_CBO!$B$6,sector_data!$C:$C,INDIRECT(VLOOKUP($B$3,lists!$A$2:$B$4,2,0))))-IF($B$4="no",0,IF($F29=K$9,$D29,0))</f>
        <v>191.03479325899389</v>
      </c>
      <c r="L29" s="78" cm="1">
        <f t="array" aca="1" ref="L29" ca="1">SUMPRODUCT(SUMIFS(sector_data!$G:$G,sector_data!$A:$A,Summary_CBO!$F29,sector_data!$B:$B,Summary_CBO!L$9,sector_data!$E:$E,Summary_CBO!$B$5,sector_data!$F:$F,Summary_CBO!$B$6,sector_data!$C:$C,INDIRECT(VLOOKUP($B$3,lists!$A$2:$B$4,2,0))))-IF($B$4="no",0,IF($F29=L$9,$D29,0))</f>
        <v>2607.0029602050781</v>
      </c>
      <c r="M29" s="78" cm="1">
        <f t="array" aca="1" ref="M29" ca="1">SUMPRODUCT(SUMIFS(sector_data!$G:$G,sector_data!$A:$A,Summary_CBO!$F29,sector_data!$B:$B,Summary_CBO!M$9,sector_data!$E:$E,Summary_CBO!$B$5,sector_data!$F:$F,Summary_CBO!$B$6,sector_data!$C:$C,INDIRECT(VLOOKUP($B$3,lists!$A$2:$B$4,2,0))))-IF($B$4="no",0,IF($F29=M$9,$D29,0))</f>
        <v>60.469549685724814</v>
      </c>
      <c r="N29" s="78" cm="1">
        <f t="array" aca="1" ref="N29" ca="1">SUMPRODUCT(SUMIFS(sector_data!$G:$G,sector_data!$A:$A,Summary_CBO!$F29,sector_data!$B:$B,Summary_CBO!N$9,sector_data!$E:$E,Summary_CBO!$B$5,sector_data!$F:$F,Summary_CBO!$B$6,sector_data!$C:$C,INDIRECT(VLOOKUP($B$3,lists!$A$2:$B$4,2,0))))-IF($B$4="no",0,IF($F29=N$9,$D29,0))</f>
        <v>39.463052305384828</v>
      </c>
      <c r="O29" s="78" cm="1">
        <f t="array" aca="1" ref="O29" ca="1">SUMPRODUCT(SUMIFS(sector_data!$G:$G,sector_data!$A:$A,Summary_CBO!$F29,sector_data!$B:$B,Summary_CBO!O$9,sector_data!$E:$E,Summary_CBO!$B$5,sector_data!$F:$F,Summary_CBO!$B$6,sector_data!$C:$C,INDIRECT(VLOOKUP($B$3,lists!$A$2:$B$4,2,0))))-IF($B$4="no",0,IF($F29=O$9,$D29,0))</f>
        <v>91.452366346289637</v>
      </c>
      <c r="P29" s="78" cm="1">
        <f t="array" aca="1" ref="P29" ca="1">SUMPRODUCT(SUMIFS(sector_data!$G:$G,sector_data!$A:$A,Summary_CBO!$F29,sector_data!$B:$B,Summary_CBO!P$9,sector_data!$E:$E,Summary_CBO!$B$5,sector_data!$F:$F,Summary_CBO!$B$6,sector_data!$C:$C,INDIRECT(VLOOKUP($B$3,lists!$A$2:$B$4,2,0))))-IF($B$4="no",0,IF($F29=P$9,$D29,0))</f>
        <v>16.791169056877127</v>
      </c>
      <c r="Q29" s="78" cm="1">
        <f t="array" aca="1" ref="Q29" ca="1">SUMPRODUCT(SUMIFS(sector_data!$G:$G,sector_data!$A:$A,Summary_CBO!$F29,sector_data!$B:$B,Summary_CBO!Q$9,sector_data!$E:$E,Summary_CBO!$B$5,sector_data!$F:$F,Summary_CBO!$B$6,sector_data!$C:$C,INDIRECT(VLOOKUP($B$3,lists!$A$2:$B$4,2,0))))-IF($B$4="no",0,IF($F29=Q$9,$D29,0))</f>
        <v>4806.0607299804688</v>
      </c>
      <c r="R29" s="78" cm="1">
        <f t="array" aca="1" ref="R29" ca="1">SUMPRODUCT(SUMIFS(sector_data!$G:$G,sector_data!$A:$A,Summary_CBO!$F29,sector_data!$B:$B,Summary_CBO!R$9,sector_data!$E:$E,Summary_CBO!$B$5,sector_data!$F:$F,Summary_CBO!$B$6,sector_data!$C:$C,INDIRECT(VLOOKUP($B$3,lists!$A$2:$B$4,2,0))))-IF($B$4="no",0,IF($F29=R$9,$D29,0))</f>
        <v>75.432868960520949</v>
      </c>
      <c r="S29" s="78" cm="1">
        <f t="array" aca="1" ref="S29" ca="1">SUMPRODUCT(SUMIFS(sector_data!$G:$G,sector_data!$A:$A,Summary_CBO!$F29,sector_data!$B:$B,Summary_CBO!S$9,sector_data!$E:$E,Summary_CBO!$B$5,sector_data!$F:$F,Summary_CBO!$B$6,sector_data!$C:$C,INDIRECT(VLOOKUP($B$3,lists!$A$2:$B$4,2,0))))-IF($B$4="no",0,IF($F29=S$9,$D29,0))</f>
        <v>6.8624982452020298</v>
      </c>
      <c r="T29" s="78" cm="1">
        <f t="array" aca="1" ref="T29" ca="1">SUMPRODUCT(SUMIFS(sector_data!$G:$G,sector_data!$A:$A,Summary_CBO!$F29,sector_data!$B:$B,Summary_CBO!T$9,sector_data!$E:$E,Summary_CBO!$B$5,sector_data!$F:$F,Summary_CBO!$B$6,sector_data!$C:$C,INDIRECT(VLOOKUP($B$3,lists!$A$2:$B$4,2,0))))-IF($B$4="no",0,IF($F29=T$9,$D29,0))</f>
        <v>17.885000604971527</v>
      </c>
      <c r="U29" s="78" cm="1">
        <f t="array" aca="1" ref="U29" ca="1">SUMPRODUCT(SUMIFS(sector_data!$G:$G,sector_data!$A:$A,Summary_CBO!$F29,sector_data!$B:$B,Summary_CBO!U$9,sector_data!$E:$E,Summary_CBO!$B$5,sector_data!$F:$F,Summary_CBO!$B$6,sector_data!$C:$C,INDIRECT(VLOOKUP($B$3,lists!$A$2:$B$4,2,0))))-IF($B$4="no",0,IF($F29=U$9,$D29,0))</f>
        <v>477.27475820548989</v>
      </c>
      <c r="V29" s="78" cm="1">
        <f t="array" aca="1" ref="V29" ca="1">SUMPRODUCT(SUMIFS(sector_data!$G:$G,sector_data!$A:$A,Summary_CBO!$F29,sector_data!$B:$B,Summary_CBO!V$9,sector_data!$E:$E,Summary_CBO!$B$5,sector_data!$F:$F,Summary_CBO!$B$6,sector_data!$C:$C,INDIRECT(VLOOKUP($B$3,lists!$A$2:$B$4,2,0))))-IF($B$4="no",0,IF($F29=V$9,$D29,0))</f>
        <v>18.068637768178174</v>
      </c>
      <c r="W29" s="91" cm="1">
        <f t="array" aca="1" ref="W29" ca="1">SUMPRODUCT(SUMIFS(sector_data!$G:$G,sector_data!$A:$A,Summary_CBO!$F29,sector_data!$B:$B,Summary_CBO!W$9,sector_data!$E:$E,Summary_CBO!$B$5,sector_data!$F:$F,Summary_CBO!$B$6,sector_data!$C:$C,INDIRECT(VLOOKUP($B$3,lists!$A$2:$B$4,2,0))))-IF($B$4="no",0,IF($F29=W$9,$D29,0))</f>
        <v>34.430517941917948</v>
      </c>
      <c r="X29" s="81" cm="1">
        <f t="array" aca="1" ref="X29" ca="1">SUMPRODUCT(SUMIFS(sector_data!$G:$G,sector_data!$A:$A,Summary_CBO!$F29,sector_data!$B:$B,Summary_CBO!X$9,sector_data!$E:$E,Summary_CBO!$B$5,sector_data!$F:$F,Summary_CBO!$B$6,sector_data!$C:$C,INDIRECT(VLOOKUP($B$3,lists!$A$2:$B$4,2,0))))-IF($B$4="no",0,IF($F29=X$9,$D29,0))</f>
        <v>36.470696525865655</v>
      </c>
      <c r="Y29" s="81" cm="1">
        <f t="array" aca="1" ref="Y29" ca="1">SUMPRODUCT(SUMIFS(sector_data!$G:$G,sector_data!$A:$A,Summary_CBO!$F29,sector_data!$B:$B,Summary_CBO!Y$9,sector_data!$E:$E,Summary_CBO!$B$5,sector_data!$F:$F,Summary_CBO!$B$6,sector_data!$C:$C,INDIRECT(VLOOKUP($B$3,lists!$A$2:$B$4,2,0))))-IF($B$4="no",0,IF($F29=Y$9,$D29,0))</f>
        <v>11.227883517218292</v>
      </c>
      <c r="Z29" s="81" cm="1">
        <f t="array" aca="1" ref="Z29" ca="1">SUMPRODUCT(SUMIFS(sector_data!$G:$G,sector_data!$A:$A,Summary_CBO!$F29,sector_data!$B:$B,Summary_CBO!Z$9,sector_data!$E:$E,Summary_CBO!$B$5,sector_data!$F:$F,Summary_CBO!$B$6,sector_data!$C:$C,INDIRECT(VLOOKUP($B$3,lists!$A$2:$B$4,2,0))))-IF($B$4="no",0,IF($F29=Z$9,$D29,0))</f>
        <v>712999.7109375</v>
      </c>
      <c r="AA29" s="81" cm="1">
        <f t="array" aca="1" ref="AA29" ca="1">SUMPRODUCT(SUMIFS(sector_data!$G:$G,sector_data!$A:$A,Summary_CBO!$F29,sector_data!$B:$B,Summary_CBO!AA$9,sector_data!$E:$E,Summary_CBO!$B$5,sector_data!$F:$F,Summary_CBO!$B$6,sector_data!$C:$C,INDIRECT(VLOOKUP($B$3,lists!$A$2:$B$4,2,0))))-IF($B$4="no",0,IF($F29=AA$9,$D29,0))</f>
        <v>46.713544920409248</v>
      </c>
      <c r="AB29" s="81" cm="1">
        <f t="array" aca="1" ref="AB29" ca="1">SUMPRODUCT(SUMIFS(sector_data!$G:$G,sector_data!$A:$A,Summary_CBO!$F29,sector_data!$B:$B,Summary_CBO!AB$9,sector_data!$E:$E,Summary_CBO!$B$5,sector_data!$F:$F,Summary_CBO!$B$6,sector_data!$C:$C,INDIRECT(VLOOKUP($B$3,lists!$A$2:$B$4,2,0))))-IF($B$4="no",0,IF($F29=AB$9,$D29,0))</f>
        <v>40.192652762598634</v>
      </c>
      <c r="AC29" s="81" cm="1">
        <f t="array" aca="1" ref="AC29" ca="1">SUMPRODUCT(SUMIFS(sector_data!$G:$G,sector_data!$A:$A,Summary_CBO!$F29,sector_data!$B:$B,Summary_CBO!AC$9,sector_data!$E:$E,Summary_CBO!$B$5,sector_data!$F:$F,Summary_CBO!$B$6,sector_data!$C:$C,INDIRECT(VLOOKUP($B$3,lists!$A$2:$B$4,2,0))))-IF($B$4="no",0,IF($F29=AC$9,$D29,0))</f>
        <v>77.911273750085741</v>
      </c>
      <c r="AD29" s="82" cm="1">
        <f t="array" aca="1" ref="AD29" ca="1">SUMPRODUCT(SUMIFS(sector_data!$G:$G,sector_data!$A:$A,Summary_CBO!$F29,sector_data!$B:$B,Summary_CBO!AD$9,sector_data!$E:$E,Summary_CBO!$B$5,sector_data!$F:$F,Summary_CBO!$B$6,sector_data!$C:$C,INDIRECT(VLOOKUP($B$3,lists!$A$2:$B$4,2,0))))-IF($B$4="no",0,IF($F29=AD$9,$D29,0))</f>
        <v>25.701118847038344</v>
      </c>
    </row>
    <row r="30" spans="1:30" x14ac:dyDescent="0.25">
      <c r="A30" s="23">
        <v>21</v>
      </c>
      <c r="B30" s="33" cm="1">
        <f t="array" aca="1" ref="B30" ca="1">SUMPRODUCT(SUMIFS(sector_data!$G:$G,sector_data!A:A,Summary_CBO!$A30,sector_data!$E:$E,Summary_CBO!$B$5,sector_data!$F:$F,Summary_CBO!$B$6,sector_data!$C:$C,INDIRECT(VLOOKUP($B$3,lists!$A$2:$B$4,2,0))))-IF($B$4="no",0,$D30)</f>
        <v>1333758.888409107</v>
      </c>
      <c r="C30" s="62" cm="1">
        <f t="array" aca="1" ref="C30" ca="1">SUMPRODUCT(SUMIFS(sector_data!$G:$G,sector_data!B:B,Summary_CBO!$A30,sector_data!$E:$E,Summary_CBO!$B$5,sector_data!$F:$F,Summary_CBO!$B$6,sector_data!$C:$C,INDIRECT(VLOOKUP($B$3,lists!$A$2:$B$4,2,0))))-IF($B$4="no",0,$D30)</f>
        <v>1333995.3676259378</v>
      </c>
      <c r="D30" s="63" cm="1">
        <f t="array" aca="1" ref="D30" ca="1">SUMPRODUCT(SUMIFS(sector_intra_data!$F:$F,sector_intra_data!$A:$A,Summary_CBO!$A30,sector_intra_data!$D:$D,Summary_CBO!$B$5,sector_intra_data!$E:$E,Summary_CBO!$B$6,sector_intra_data!$B:$B,INDIRECT(VLOOKUP($B$3,lists!$A$2:$B$4,2,0))))</f>
        <v>3947931.953125</v>
      </c>
      <c r="F30" s="12">
        <v>21</v>
      </c>
      <c r="G30" s="80" cm="1">
        <f t="array" aca="1" ref="G30" ca="1">SUMPRODUCT(SUMIFS(sector_data!$G:$G,sector_data!$A:$A,Summary_CBO!$F30,sector_data!$B:$B,Summary_CBO!G$9,sector_data!$E:$E,Summary_CBO!$B$5,sector_data!$F:$F,Summary_CBO!$B$6,sector_data!$C:$C,INDIRECT(VLOOKUP($B$3,lists!$A$2:$B$4,2,0))))-IF($B$4="no",0,IF($F30=G$9,$D30,0))</f>
        <v>54.351604068277886</v>
      </c>
      <c r="H30" s="78" cm="1">
        <f t="array" aca="1" ref="H30" ca="1">SUMPRODUCT(SUMIFS(sector_data!$G:$G,sector_data!$A:$A,Summary_CBO!$F30,sector_data!$B:$B,Summary_CBO!H$9,sector_data!$E:$E,Summary_CBO!$B$5,sector_data!$F:$F,Summary_CBO!$B$6,sector_data!$C:$C,INDIRECT(VLOOKUP($B$3,lists!$A$2:$B$4,2,0))))-IF($B$4="no",0,IF($F30=H$9,$D30,0))</f>
        <v>14.207373661932364</v>
      </c>
      <c r="I30" s="78" cm="1">
        <f t="array" aca="1" ref="I30" ca="1">SUMPRODUCT(SUMIFS(sector_data!$G:$G,sector_data!$A:$A,Summary_CBO!$F30,sector_data!$B:$B,Summary_CBO!I$9,sector_data!$E:$E,Summary_CBO!$B$5,sector_data!$F:$F,Summary_CBO!$B$6,sector_data!$C:$C,INDIRECT(VLOOKUP($B$3,lists!$A$2:$B$4,2,0))))-IF($B$4="no",0,IF($F30=I$9,$D30,0))</f>
        <v>60.896554270409979</v>
      </c>
      <c r="J30" s="78" cm="1">
        <f t="array" aca="1" ref="J30" ca="1">SUMPRODUCT(SUMIFS(sector_data!$G:$G,sector_data!$A:$A,Summary_CBO!$F30,sector_data!$B:$B,Summary_CBO!J$9,sector_data!$E:$E,Summary_CBO!$B$5,sector_data!$F:$F,Summary_CBO!$B$6,sector_data!$C:$C,INDIRECT(VLOOKUP($B$3,lists!$A$2:$B$4,2,0))))-IF($B$4="no",0,IF($F30=J$9,$D30,0))</f>
        <v>37.667722376742631</v>
      </c>
      <c r="K30" s="78" cm="1">
        <f t="array" aca="1" ref="K30" ca="1">SUMPRODUCT(SUMIFS(sector_data!$G:$G,sector_data!$A:$A,Summary_CBO!$F30,sector_data!$B:$B,Summary_CBO!K$9,sector_data!$E:$E,Summary_CBO!$B$5,sector_data!$F:$F,Summary_CBO!$B$6,sector_data!$C:$C,INDIRECT(VLOOKUP($B$3,lists!$A$2:$B$4,2,0))))-IF($B$4="no",0,IF($F30=K$9,$D30,0))</f>
        <v>7.7282293640091657</v>
      </c>
      <c r="L30" s="78" cm="1">
        <f t="array" aca="1" ref="L30" ca="1">SUMPRODUCT(SUMIFS(sector_data!$G:$G,sector_data!$A:$A,Summary_CBO!$F30,sector_data!$B:$B,Summary_CBO!L$9,sector_data!$E:$E,Summary_CBO!$B$5,sector_data!$F:$F,Summary_CBO!$B$6,sector_data!$C:$C,INDIRECT(VLOOKUP($B$3,lists!$A$2:$B$4,2,0))))-IF($B$4="no",0,IF($F30=L$9,$D30,0))</f>
        <v>23.333621737379875</v>
      </c>
      <c r="M30" s="78" cm="1">
        <f t="array" aca="1" ref="M30" ca="1">SUMPRODUCT(SUMIFS(sector_data!$G:$G,sector_data!$A:$A,Summary_CBO!$F30,sector_data!$B:$B,Summary_CBO!M$9,sector_data!$E:$E,Summary_CBO!$B$5,sector_data!$F:$F,Summary_CBO!$B$6,sector_data!$C:$C,INDIRECT(VLOOKUP($B$3,lists!$A$2:$B$4,2,0))))-IF($B$4="no",0,IF($F30=M$9,$D30,0))</f>
        <v>6.4515444856297117</v>
      </c>
      <c r="N30" s="78" cm="1">
        <f t="array" aca="1" ref="N30" ca="1">SUMPRODUCT(SUMIFS(sector_data!$G:$G,sector_data!$A:$A,Summary_CBO!$F30,sector_data!$B:$B,Summary_CBO!N$9,sector_data!$E:$E,Summary_CBO!$B$5,sector_data!$F:$F,Summary_CBO!$B$6,sector_data!$C:$C,INDIRECT(VLOOKUP($B$3,lists!$A$2:$B$4,2,0))))-IF($B$4="no",0,IF($F30=N$9,$D30,0))</f>
        <v>39.409781297668815</v>
      </c>
      <c r="O30" s="78" cm="1">
        <f t="array" aca="1" ref="O30" ca="1">SUMPRODUCT(SUMIFS(sector_data!$G:$G,sector_data!$A:$A,Summary_CBO!$F30,sector_data!$B:$B,Summary_CBO!O$9,sector_data!$E:$E,Summary_CBO!$B$5,sector_data!$F:$F,Summary_CBO!$B$6,sector_data!$C:$C,INDIRECT(VLOOKUP($B$3,lists!$A$2:$B$4,2,0))))-IF($B$4="no",0,IF($F30=O$9,$D30,0))</f>
        <v>24.469061275012788</v>
      </c>
      <c r="P30" s="78" cm="1">
        <f t="array" aca="1" ref="P30" ca="1">SUMPRODUCT(SUMIFS(sector_data!$G:$G,sector_data!$A:$A,Summary_CBO!$F30,sector_data!$B:$B,Summary_CBO!P$9,sector_data!$E:$E,Summary_CBO!$B$5,sector_data!$F:$F,Summary_CBO!$B$6,sector_data!$C:$C,INDIRECT(VLOOKUP($B$3,lists!$A$2:$B$4,2,0))))-IF($B$4="no",0,IF($F30=P$9,$D30,0))</f>
        <v>19.64591702407051</v>
      </c>
      <c r="Q30" s="78" cm="1">
        <f t="array" aca="1" ref="Q30" ca="1">SUMPRODUCT(SUMIFS(sector_data!$G:$G,sector_data!$A:$A,Summary_CBO!$F30,sector_data!$B:$B,Summary_CBO!Q$9,sector_data!$E:$E,Summary_CBO!$B$5,sector_data!$F:$F,Summary_CBO!$B$6,sector_data!$C:$C,INDIRECT(VLOOKUP($B$3,lists!$A$2:$B$4,2,0))))-IF($B$4="no",0,IF($F30=Q$9,$D30,0))</f>
        <v>21.490206488433614</v>
      </c>
      <c r="R30" s="78" cm="1">
        <f t="array" aca="1" ref="R30" ca="1">SUMPRODUCT(SUMIFS(sector_data!$G:$G,sector_data!$A:$A,Summary_CBO!$F30,sector_data!$B:$B,Summary_CBO!R$9,sector_data!$E:$E,Summary_CBO!$B$5,sector_data!$F:$F,Summary_CBO!$B$6,sector_data!$C:$C,INDIRECT(VLOOKUP($B$3,lists!$A$2:$B$4,2,0))))-IF($B$4="no",0,IF($F30=R$9,$D30,0))</f>
        <v>15.774528676764017</v>
      </c>
      <c r="S30" s="78" cm="1">
        <f t="array" aca="1" ref="S30" ca="1">SUMPRODUCT(SUMIFS(sector_data!$G:$G,sector_data!$A:$A,Summary_CBO!$F30,sector_data!$B:$B,Summary_CBO!S$9,sector_data!$E:$E,Summary_CBO!$B$5,sector_data!$F:$F,Summary_CBO!$B$6,sector_data!$C:$C,INDIRECT(VLOOKUP($B$3,lists!$A$2:$B$4,2,0))))-IF($B$4="no",0,IF($F30=S$9,$D30,0))</f>
        <v>14.481370804783186</v>
      </c>
      <c r="T30" s="78" cm="1">
        <f t="array" aca="1" ref="T30" ca="1">SUMPRODUCT(SUMIFS(sector_data!$G:$G,sector_data!$A:$A,Summary_CBO!$F30,sector_data!$B:$B,Summary_CBO!T$9,sector_data!$E:$E,Summary_CBO!$B$5,sector_data!$F:$F,Summary_CBO!$B$6,sector_data!$C:$C,INDIRECT(VLOOKUP($B$3,lists!$A$2:$B$4,2,0))))-IF($B$4="no",0,IF($F30=T$9,$D30,0))</f>
        <v>61.58923760056495</v>
      </c>
      <c r="U30" s="78" cm="1">
        <f t="array" aca="1" ref="U30" ca="1">SUMPRODUCT(SUMIFS(sector_data!$G:$G,sector_data!$A:$A,Summary_CBO!$F30,sector_data!$B:$B,Summary_CBO!U$9,sector_data!$E:$E,Summary_CBO!$B$5,sector_data!$F:$F,Summary_CBO!$B$6,sector_data!$C:$C,INDIRECT(VLOOKUP($B$3,lists!$A$2:$B$4,2,0))))-IF($B$4="no",0,IF($F30=U$9,$D30,0))</f>
        <v>615.34991645812988</v>
      </c>
      <c r="V30" s="78" cm="1">
        <f t="array" aca="1" ref="V30" ca="1">SUMPRODUCT(SUMIFS(sector_data!$G:$G,sector_data!$A:$A,Summary_CBO!$F30,sector_data!$B:$B,Summary_CBO!V$9,sector_data!$E:$E,Summary_CBO!$B$5,sector_data!$F:$F,Summary_CBO!$B$6,sector_data!$C:$C,INDIRECT(VLOOKUP($B$3,lists!$A$2:$B$4,2,0))))-IF($B$4="no",0,IF($F30=V$9,$D30,0))</f>
        <v>30.778233721270219</v>
      </c>
      <c r="W30" s="91" cm="1">
        <f t="array" aca="1" ref="W30" ca="1">SUMPRODUCT(SUMIFS(sector_data!$G:$G,sector_data!$A:$A,Summary_CBO!$F30,sector_data!$B:$B,Summary_CBO!W$9,sector_data!$E:$E,Summary_CBO!$B$5,sector_data!$F:$F,Summary_CBO!$B$6,sector_data!$C:$C,INDIRECT(VLOOKUP($B$3,lists!$A$2:$B$4,2,0))))-IF($B$4="no",0,IF($F30=W$9,$D30,0))</f>
        <v>17448.98193359375</v>
      </c>
      <c r="X30" s="81" cm="1">
        <f t="array" aca="1" ref="X30" ca="1">SUMPRODUCT(SUMIFS(sector_data!$G:$G,sector_data!$A:$A,Summary_CBO!$F30,sector_data!$B:$B,Summary_CBO!X$9,sector_data!$E:$E,Summary_CBO!$B$5,sector_data!$F:$F,Summary_CBO!$B$6,sector_data!$C:$C,INDIRECT(VLOOKUP($B$3,lists!$A$2:$B$4,2,0))))-IF($B$4="no",0,IF($F30=X$9,$D30,0))</f>
        <v>47050.69921875</v>
      </c>
      <c r="Y30" s="81" cm="1">
        <f t="array" aca="1" ref="Y30" ca="1">SUMPRODUCT(SUMIFS(sector_data!$G:$G,sector_data!$A:$A,Summary_CBO!$F30,sector_data!$B:$B,Summary_CBO!Y$9,sector_data!$E:$E,Summary_CBO!$B$5,sector_data!$F:$F,Summary_CBO!$B$6,sector_data!$C:$C,INDIRECT(VLOOKUP($B$3,lists!$A$2:$B$4,2,0))))-IF($B$4="no",0,IF($F30=Y$9,$D30,0))</f>
        <v>209909.71875</v>
      </c>
      <c r="Z30" s="81" cm="1">
        <f t="array" aca="1" ref="Z30" ca="1">SUMPRODUCT(SUMIFS(sector_data!$G:$G,sector_data!$A:$A,Summary_CBO!$F30,sector_data!$B:$B,Summary_CBO!Z$9,sector_data!$E:$E,Summary_CBO!$B$5,sector_data!$F:$F,Summary_CBO!$B$6,sector_data!$C:$C,INDIRECT(VLOOKUP($B$3,lists!$A$2:$B$4,2,0))))-IF($B$4="no",0,IF($F30=Z$9,$D30,0))</f>
        <v>104.6497114689555</v>
      </c>
      <c r="AA30" s="81" cm="1">
        <f t="array" aca="1" ref="AA30" ca="1">SUMPRODUCT(SUMIFS(sector_data!$G:$G,sector_data!$A:$A,Summary_CBO!$F30,sector_data!$B:$B,Summary_CBO!AA$9,sector_data!$E:$E,Summary_CBO!$B$5,sector_data!$F:$F,Summary_CBO!$B$6,sector_data!$C:$C,INDIRECT(VLOOKUP($B$3,lists!$A$2:$B$4,2,0))))-IF($B$4="no",0,IF($F30=AA$9,$D30,0))</f>
        <v>1018041.265625</v>
      </c>
      <c r="AB30" s="81" cm="1">
        <f t="array" aca="1" ref="AB30" ca="1">SUMPRODUCT(SUMIFS(sector_data!$G:$G,sector_data!$A:$A,Summary_CBO!$F30,sector_data!$B:$B,Summary_CBO!AB$9,sector_data!$E:$E,Summary_CBO!$B$5,sector_data!$F:$F,Summary_CBO!$B$6,sector_data!$C:$C,INDIRECT(VLOOKUP($B$3,lists!$A$2:$B$4,2,0))))-IF($B$4="no",0,IF($F30=AB$9,$D30,0))</f>
        <v>33892.531616210938</v>
      </c>
      <c r="AC30" s="81" cm="1">
        <f t="array" aca="1" ref="AC30" ca="1">SUMPRODUCT(SUMIFS(sector_data!$G:$G,sector_data!$A:$A,Summary_CBO!$F30,sector_data!$B:$B,Summary_CBO!AC$9,sector_data!$E:$E,Summary_CBO!$B$5,sector_data!$F:$F,Summary_CBO!$B$6,sector_data!$C:$C,INDIRECT(VLOOKUP($B$3,lists!$A$2:$B$4,2,0))))-IF($B$4="no",0,IF($F30=AC$9,$D30,0))</f>
        <v>5720.1870727539063</v>
      </c>
      <c r="AD30" s="82" cm="1">
        <f t="array" aca="1" ref="AD30" ca="1">SUMPRODUCT(SUMIFS(sector_data!$G:$G,sector_data!$A:$A,Summary_CBO!$F30,sector_data!$B:$B,Summary_CBO!AD$9,sector_data!$E:$E,Summary_CBO!$B$5,sector_data!$F:$F,Summary_CBO!$B$6,sector_data!$C:$C,INDIRECT(VLOOKUP($B$3,lists!$A$2:$B$4,2,0))))-IF($B$4="no",0,IF($F30=AD$9,$D30,0))</f>
        <v>543.22957801818848</v>
      </c>
    </row>
    <row r="31" spans="1:30" x14ac:dyDescent="0.25">
      <c r="A31" s="23">
        <v>22</v>
      </c>
      <c r="B31" s="33" cm="1">
        <f t="array" aca="1" ref="B31" ca="1">SUMPRODUCT(SUMIFS(sector_data!$G:$G,sector_data!A:A,Summary_CBO!$A31,sector_data!$E:$E,Summary_CBO!$B$5,sector_data!$F:$F,Summary_CBO!$B$6,sector_data!$C:$C,INDIRECT(VLOOKUP($B$3,lists!$A$2:$B$4,2,0))))-IF($B$4="no",0,$D31)</f>
        <v>674311.88317234581</v>
      </c>
      <c r="C31" s="62" cm="1">
        <f t="array" aca="1" ref="C31" ca="1">SUMPRODUCT(SUMIFS(sector_data!$G:$G,sector_data!B:B,Summary_CBO!$A31,sector_data!$E:$E,Summary_CBO!$B$5,sector_data!$F:$F,Summary_CBO!$B$6,sector_data!$C:$C,INDIRECT(VLOOKUP($B$3,lists!$A$2:$B$4,2,0))))-IF($B$4="no",0,$D31)</f>
        <v>675613.19760754798</v>
      </c>
      <c r="D31" s="63" cm="1">
        <f t="array" aca="1" ref="D31" ca="1">SUMPRODUCT(SUMIFS(sector_intra_data!$F:$F,sector_intra_data!$A:$A,Summary_CBO!$A31,sector_intra_data!$D:$D,Summary_CBO!$B$5,sector_intra_data!$E:$E,Summary_CBO!$B$6,sector_intra_data!$B:$B,INDIRECT(VLOOKUP($B$3,lists!$A$2:$B$4,2,0))))</f>
        <v>2664186.5234375</v>
      </c>
      <c r="F31" s="12">
        <v>22</v>
      </c>
      <c r="G31" s="80" cm="1">
        <f t="array" aca="1" ref="G31" ca="1">SUMPRODUCT(SUMIFS(sector_data!$G:$G,sector_data!$A:$A,Summary_CBO!$F31,sector_data!$B:$B,Summary_CBO!G$9,sector_data!$E:$E,Summary_CBO!$B$5,sector_data!$F:$F,Summary_CBO!$B$6,sector_data!$C:$C,INDIRECT(VLOOKUP($B$3,lists!$A$2:$B$4,2,0))))-IF($B$4="no",0,IF($F31=G$9,$D31,0))</f>
        <v>87.211116091418234</v>
      </c>
      <c r="H31" s="78" cm="1">
        <f t="array" aca="1" ref="H31" ca="1">SUMPRODUCT(SUMIFS(sector_data!$G:$G,sector_data!$A:$A,Summary_CBO!$F31,sector_data!$B:$B,Summary_CBO!H$9,sector_data!$E:$E,Summary_CBO!$B$5,sector_data!$F:$F,Summary_CBO!$B$6,sector_data!$C:$C,INDIRECT(VLOOKUP($B$3,lists!$A$2:$B$4,2,0))))-IF($B$4="no",0,IF($F31=H$9,$D31,0))</f>
        <v>22.80937795105854</v>
      </c>
      <c r="I31" s="78" cm="1">
        <f t="array" aca="1" ref="I31" ca="1">SUMPRODUCT(SUMIFS(sector_data!$G:$G,sector_data!$A:$A,Summary_CBO!$F31,sector_data!$B:$B,Summary_CBO!I$9,sector_data!$E:$E,Summary_CBO!$B$5,sector_data!$F:$F,Summary_CBO!$B$6,sector_data!$C:$C,INDIRECT(VLOOKUP($B$3,lists!$A$2:$B$4,2,0))))-IF($B$4="no",0,IF($F31=I$9,$D31,0))</f>
        <v>53.964109020225813</v>
      </c>
      <c r="J31" s="78" cm="1">
        <f t="array" aca="1" ref="J31" ca="1">SUMPRODUCT(SUMIFS(sector_data!$G:$G,sector_data!$A:$A,Summary_CBO!$F31,sector_data!$B:$B,Summary_CBO!J$9,sector_data!$E:$E,Summary_CBO!$B$5,sector_data!$F:$F,Summary_CBO!$B$6,sector_data!$C:$C,INDIRECT(VLOOKUP($B$3,lists!$A$2:$B$4,2,0))))-IF($B$4="no",0,IF($F31=J$9,$D31,0))</f>
        <v>30.090965331291788</v>
      </c>
      <c r="K31" s="78" cm="1">
        <f t="array" aca="1" ref="K31" ca="1">SUMPRODUCT(SUMIFS(sector_data!$G:$G,sector_data!$A:$A,Summary_CBO!$F31,sector_data!$B:$B,Summary_CBO!K$9,sector_data!$E:$E,Summary_CBO!$B$5,sector_data!$F:$F,Summary_CBO!$B$6,sector_data!$C:$C,INDIRECT(VLOOKUP($B$3,lists!$A$2:$B$4,2,0))))-IF($B$4="no",0,IF($F31=K$9,$D31,0))</f>
        <v>7.4833220361033463</v>
      </c>
      <c r="L31" s="78" cm="1">
        <f t="array" aca="1" ref="L31" ca="1">SUMPRODUCT(SUMIFS(sector_data!$G:$G,sector_data!$A:$A,Summary_CBO!$F31,sector_data!$B:$B,Summary_CBO!L$9,sector_data!$E:$E,Summary_CBO!$B$5,sector_data!$F:$F,Summary_CBO!$B$6,sector_data!$C:$C,INDIRECT(VLOOKUP($B$3,lists!$A$2:$B$4,2,0))))-IF($B$4="no",0,IF($F31=L$9,$D31,0))</f>
        <v>8.3432414411799982</v>
      </c>
      <c r="M31" s="78" cm="1">
        <f t="array" aca="1" ref="M31" ca="1">SUMPRODUCT(SUMIFS(sector_data!$G:$G,sector_data!$A:$A,Summary_CBO!$F31,sector_data!$B:$B,Summary_CBO!M$9,sector_data!$E:$E,Summary_CBO!$B$5,sector_data!$F:$F,Summary_CBO!$B$6,sector_data!$C:$C,INDIRECT(VLOOKUP($B$3,lists!$A$2:$B$4,2,0))))-IF($B$4="no",0,IF($F31=M$9,$D31,0))</f>
        <v>6.0681479197228327</v>
      </c>
      <c r="N31" s="78" cm="1">
        <f t="array" aca="1" ref="N31" ca="1">SUMPRODUCT(SUMIFS(sector_data!$G:$G,sector_data!$A:$A,Summary_CBO!$F31,sector_data!$B:$B,Summary_CBO!N$9,sector_data!$E:$E,Summary_CBO!$B$5,sector_data!$F:$F,Summary_CBO!$B$6,sector_data!$C:$C,INDIRECT(VLOOKUP($B$3,lists!$A$2:$B$4,2,0))))-IF($B$4="no",0,IF($F31=N$9,$D31,0))</f>
        <v>64.146061084233224</v>
      </c>
      <c r="O31" s="78" cm="1">
        <f t="array" aca="1" ref="O31" ca="1">SUMPRODUCT(SUMIFS(sector_data!$G:$G,sector_data!$A:$A,Summary_CBO!$F31,sector_data!$B:$B,Summary_CBO!O$9,sector_data!$E:$E,Summary_CBO!$B$5,sector_data!$F:$F,Summary_CBO!$B$6,sector_data!$C:$C,INDIRECT(VLOOKUP($B$3,lists!$A$2:$B$4,2,0))))-IF($B$4="no",0,IF($F31=O$9,$D31,0))</f>
        <v>21.811892113182697</v>
      </c>
      <c r="P31" s="78" cm="1">
        <f t="array" aca="1" ref="P31" ca="1">SUMPRODUCT(SUMIFS(sector_data!$G:$G,sector_data!$A:$A,Summary_CBO!$F31,sector_data!$B:$B,Summary_CBO!P$9,sector_data!$E:$E,Summary_CBO!$B$5,sector_data!$F:$F,Summary_CBO!$B$6,sector_data!$C:$C,INDIRECT(VLOOKUP($B$3,lists!$A$2:$B$4,2,0))))-IF($B$4="no",0,IF($F31=P$9,$D31,0))</f>
        <v>13.239215225843514</v>
      </c>
      <c r="Q31" s="78" cm="1">
        <f t="array" aca="1" ref="Q31" ca="1">SUMPRODUCT(SUMIFS(sector_data!$G:$G,sector_data!$A:$A,Summary_CBO!$F31,sector_data!$B:$B,Summary_CBO!Q$9,sector_data!$E:$E,Summary_CBO!$B$5,sector_data!$F:$F,Summary_CBO!$B$6,sector_data!$C:$C,INDIRECT(VLOOKUP($B$3,lists!$A$2:$B$4,2,0))))-IF($B$4="no",0,IF($F31=Q$9,$D31,0))</f>
        <v>29.585878958845569</v>
      </c>
      <c r="R31" s="78" cm="1">
        <f t="array" aca="1" ref="R31" ca="1">SUMPRODUCT(SUMIFS(sector_data!$G:$G,sector_data!$A:$A,Summary_CBO!$F31,sector_data!$B:$B,Summary_CBO!R$9,sector_data!$E:$E,Summary_CBO!$B$5,sector_data!$F:$F,Summary_CBO!$B$6,sector_data!$C:$C,INDIRECT(VLOOKUP($B$3,lists!$A$2:$B$4,2,0))))-IF($B$4="no",0,IF($F31=R$9,$D31,0))</f>
        <v>25.363143157897863</v>
      </c>
      <c r="S31" s="78" cm="1">
        <f t="array" aca="1" ref="S31" ca="1">SUMPRODUCT(SUMIFS(sector_data!$G:$G,sector_data!$A:$A,Summary_CBO!$F31,sector_data!$B:$B,Summary_CBO!S$9,sector_data!$E:$E,Summary_CBO!$B$5,sector_data!$F:$F,Summary_CBO!$B$6,sector_data!$C:$C,INDIRECT(VLOOKUP($B$3,lists!$A$2:$B$4,2,0))))-IF($B$4="no",0,IF($F31=S$9,$D31,0))</f>
        <v>15.987112971744461</v>
      </c>
      <c r="T31" s="78" cm="1">
        <f t="array" aca="1" ref="T31" ca="1">SUMPRODUCT(SUMIFS(sector_data!$G:$G,sector_data!$A:$A,Summary_CBO!$F31,sector_data!$B:$B,Summary_CBO!T$9,sector_data!$E:$E,Summary_CBO!$B$5,sector_data!$F:$F,Summary_CBO!$B$6,sector_data!$C:$C,INDIRECT(VLOOKUP($B$3,lists!$A$2:$B$4,2,0))))-IF($B$4="no",0,IF($F31=T$9,$D31,0))</f>
        <v>90.545901264995337</v>
      </c>
      <c r="U31" s="78" cm="1">
        <f t="array" aca="1" ref="U31" ca="1">SUMPRODUCT(SUMIFS(sector_data!$G:$G,sector_data!$A:$A,Summary_CBO!$F31,sector_data!$B:$B,Summary_CBO!U$9,sector_data!$E:$E,Summary_CBO!$B$5,sector_data!$F:$F,Summary_CBO!$B$6,sector_data!$C:$C,INDIRECT(VLOOKUP($B$3,lists!$A$2:$B$4,2,0))))-IF($B$4="no",0,IF($F31=U$9,$D31,0))</f>
        <v>3768.3019409179688</v>
      </c>
      <c r="V31" s="78" cm="1">
        <f t="array" aca="1" ref="V31" ca="1">SUMPRODUCT(SUMIFS(sector_data!$G:$G,sector_data!$A:$A,Summary_CBO!$F31,sector_data!$B:$B,Summary_CBO!V$9,sector_data!$E:$E,Summary_CBO!$B$5,sector_data!$F:$F,Summary_CBO!$B$6,sector_data!$C:$C,INDIRECT(VLOOKUP($B$3,lists!$A$2:$B$4,2,0))))-IF($B$4="no",0,IF($F31=V$9,$D31,0))</f>
        <v>64.374227528576739</v>
      </c>
      <c r="W31" s="91" cm="1">
        <f t="array" aca="1" ref="W31" ca="1">SUMPRODUCT(SUMIFS(sector_data!$G:$G,sector_data!$A:$A,Summary_CBO!$F31,sector_data!$B:$B,Summary_CBO!W$9,sector_data!$E:$E,Summary_CBO!$B$5,sector_data!$F:$F,Summary_CBO!$B$6,sector_data!$C:$C,INDIRECT(VLOOKUP($B$3,lists!$A$2:$B$4,2,0))))-IF($B$4="no",0,IF($F31=W$9,$D31,0))</f>
        <v>909.60766553878784</v>
      </c>
      <c r="X31" s="81" cm="1">
        <f t="array" aca="1" ref="X31" ca="1">SUMPRODUCT(SUMIFS(sector_data!$G:$G,sector_data!$A:$A,Summary_CBO!$F31,sector_data!$B:$B,Summary_CBO!X$9,sector_data!$E:$E,Summary_CBO!$B$5,sector_data!$F:$F,Summary_CBO!$B$6,sector_data!$C:$C,INDIRECT(VLOOKUP($B$3,lists!$A$2:$B$4,2,0))))-IF($B$4="no",0,IF($F31=X$9,$D31,0))</f>
        <v>661.6751100346446</v>
      </c>
      <c r="Y31" s="81" cm="1">
        <f t="array" aca="1" ref="Y31" ca="1">SUMPRODUCT(SUMIFS(sector_data!$G:$G,sector_data!$A:$A,Summary_CBO!$F31,sector_data!$B:$B,Summary_CBO!Y$9,sector_data!$E:$E,Summary_CBO!$B$5,sector_data!$F:$F,Summary_CBO!$B$6,sector_data!$C:$C,INDIRECT(VLOOKUP($B$3,lists!$A$2:$B$4,2,0))))-IF($B$4="no",0,IF($F31=Y$9,$D31,0))</f>
        <v>603.38337485466036</v>
      </c>
      <c r="Z31" s="81" cm="1">
        <f t="array" aca="1" ref="Z31" ca="1">SUMPRODUCT(SUMIFS(sector_data!$G:$G,sector_data!$A:$A,Summary_CBO!$F31,sector_data!$B:$B,Summary_CBO!Z$9,sector_data!$E:$E,Summary_CBO!$B$5,sector_data!$F:$F,Summary_CBO!$B$6,sector_data!$C:$C,INDIRECT(VLOOKUP($B$3,lists!$A$2:$B$4,2,0))))-IF($B$4="no",0,IF($F31=Z$9,$D31,0))</f>
        <v>176.28644946962595</v>
      </c>
      <c r="AA31" s="81" cm="1">
        <f t="array" aca="1" ref="AA31" ca="1">SUMPRODUCT(SUMIFS(sector_data!$G:$G,sector_data!$A:$A,Summary_CBO!$F31,sector_data!$B:$B,Summary_CBO!AA$9,sector_data!$E:$E,Summary_CBO!$B$5,sector_data!$F:$F,Summary_CBO!$B$6,sector_data!$C:$C,INDIRECT(VLOOKUP($B$3,lists!$A$2:$B$4,2,0))))-IF($B$4="no",0,IF($F31=AA$9,$D31,0))</f>
        <v>40587.015625</v>
      </c>
      <c r="AB31" s="81" cm="1">
        <f t="array" aca="1" ref="AB31" ca="1">SUMPRODUCT(SUMIFS(sector_data!$G:$G,sector_data!$A:$A,Summary_CBO!$F31,sector_data!$B:$B,Summary_CBO!AB$9,sector_data!$E:$E,Summary_CBO!$B$5,sector_data!$F:$F,Summary_CBO!$B$6,sector_data!$C:$C,INDIRECT(VLOOKUP($B$3,lists!$A$2:$B$4,2,0))))-IF($B$4="no",0,IF($F31=AB$9,$D31,0))</f>
        <v>596489.4765625</v>
      </c>
      <c r="AC31" s="81" cm="1">
        <f t="array" aca="1" ref="AC31" ca="1">SUMPRODUCT(SUMIFS(sector_data!$G:$G,sector_data!$A:$A,Summary_CBO!$F31,sector_data!$B:$B,Summary_CBO!AC$9,sector_data!$E:$E,Summary_CBO!$B$5,sector_data!$F:$F,Summary_CBO!$B$6,sector_data!$C:$C,INDIRECT(VLOOKUP($B$3,lists!$A$2:$B$4,2,0))))-IF($B$4="no",0,IF($F31=AC$9,$D31,0))</f>
        <v>10878.705688476563</v>
      </c>
      <c r="AD31" s="82" cm="1">
        <f t="array" aca="1" ref="AD31" ca="1">SUMPRODUCT(SUMIFS(sector_data!$G:$G,sector_data!$A:$A,Summary_CBO!$F31,sector_data!$B:$B,Summary_CBO!AD$9,sector_data!$E:$E,Summary_CBO!$B$5,sector_data!$F:$F,Summary_CBO!$B$6,sector_data!$C:$C,INDIRECT(VLOOKUP($B$3,lists!$A$2:$B$4,2,0))))-IF($B$4="no",0,IF($F31=AD$9,$D31,0))</f>
        <v>19696.407043457031</v>
      </c>
    </row>
    <row r="32" spans="1:30" x14ac:dyDescent="0.25">
      <c r="A32" s="23">
        <v>23</v>
      </c>
      <c r="B32" s="33" cm="1">
        <f t="array" aca="1" ref="B32" ca="1">SUMPRODUCT(SUMIFS(sector_data!$G:$G,sector_data!A:A,Summary_CBO!$A32,sector_data!$E:$E,Summary_CBO!$B$5,sector_data!$F:$F,Summary_CBO!$B$6,sector_data!$C:$C,INDIRECT(VLOOKUP($B$3,lists!$A$2:$B$4,2,0))))-IF($B$4="no",0,$D32)</f>
        <v>835206.65669237683</v>
      </c>
      <c r="C32" s="62" cm="1">
        <f t="array" aca="1" ref="C32" ca="1">SUMPRODUCT(SUMIFS(sector_data!$G:$G,sector_data!B:B,Summary_CBO!$A32,sector_data!$E:$E,Summary_CBO!$B$5,sector_data!$F:$F,Summary_CBO!$B$6,sector_data!$C:$C,INDIRECT(VLOOKUP($B$3,lists!$A$2:$B$4,2,0))))-IF($B$4="no",0,$D32)</f>
        <v>872926.70215485059</v>
      </c>
      <c r="D32" s="63" cm="1">
        <f t="array" aca="1" ref="D32" ca="1">SUMPRODUCT(SUMIFS(sector_intra_data!$F:$F,sector_intra_data!$A:$A,Summary_CBO!$A32,sector_intra_data!$D:$D,Summary_CBO!$B$5,sector_intra_data!$E:$E,Summary_CBO!$B$6,sector_intra_data!$B:$B,INDIRECT(VLOOKUP($B$3,lists!$A$2:$B$4,2,0))))</f>
        <v>1979667.94921875</v>
      </c>
      <c r="F32" s="12">
        <v>23</v>
      </c>
      <c r="G32" s="80" cm="1">
        <f t="array" aca="1" ref="G32" ca="1">SUMPRODUCT(SUMIFS(sector_data!$G:$G,sector_data!$A:$A,Summary_CBO!$F32,sector_data!$B:$B,Summary_CBO!G$9,sector_data!$E:$E,Summary_CBO!$B$5,sector_data!$F:$F,Summary_CBO!$B$6,sector_data!$C:$C,INDIRECT(VLOOKUP($B$3,lists!$A$2:$B$4,2,0))))-IF($B$4="no",0,IF($F32=G$9,$D32,0))</f>
        <v>379.4860587889907</v>
      </c>
      <c r="H32" s="78" cm="1">
        <f t="array" aca="1" ref="H32" ca="1">SUMPRODUCT(SUMIFS(sector_data!$G:$G,sector_data!$A:$A,Summary_CBO!$F32,sector_data!$B:$B,Summary_CBO!H$9,sector_data!$E:$E,Summary_CBO!$B$5,sector_data!$F:$F,Summary_CBO!$B$6,sector_data!$C:$C,INDIRECT(VLOOKUP($B$3,lists!$A$2:$B$4,2,0))))-IF($B$4="no",0,IF($F32=H$9,$D32,0))</f>
        <v>112.54806962035948</v>
      </c>
      <c r="I32" s="78" cm="1">
        <f t="array" aca="1" ref="I32" ca="1">SUMPRODUCT(SUMIFS(sector_data!$G:$G,sector_data!$A:$A,Summary_CBO!$F32,sector_data!$B:$B,Summary_CBO!I$9,sector_data!$E:$E,Summary_CBO!$B$5,sector_data!$F:$F,Summary_CBO!$B$6,sector_data!$C:$C,INDIRECT(VLOOKUP($B$3,lists!$A$2:$B$4,2,0))))-IF($B$4="no",0,IF($F32=I$9,$D32,0))</f>
        <v>143.65106812357405</v>
      </c>
      <c r="J32" s="78" cm="1">
        <f t="array" aca="1" ref="J32" ca="1">SUMPRODUCT(SUMIFS(sector_data!$G:$G,sector_data!$A:$A,Summary_CBO!$F32,sector_data!$B:$B,Summary_CBO!J$9,sector_data!$E:$E,Summary_CBO!$B$5,sector_data!$F:$F,Summary_CBO!$B$6,sector_data!$C:$C,INDIRECT(VLOOKUP($B$3,lists!$A$2:$B$4,2,0))))-IF($B$4="no",0,IF($F32=J$9,$D32,0))</f>
        <v>123.89736189923232</v>
      </c>
      <c r="K32" s="78" cm="1">
        <f t="array" aca="1" ref="K32" ca="1">SUMPRODUCT(SUMIFS(sector_data!$G:$G,sector_data!$A:$A,Summary_CBO!$F32,sector_data!$B:$B,Summary_CBO!K$9,sector_data!$E:$E,Summary_CBO!$B$5,sector_data!$F:$F,Summary_CBO!$B$6,sector_data!$C:$C,INDIRECT(VLOOKUP($B$3,lists!$A$2:$B$4,2,0))))-IF($B$4="no",0,IF($F32=K$9,$D32,0))</f>
        <v>8.7449675162474705</v>
      </c>
      <c r="L32" s="78" cm="1">
        <f t="array" aca="1" ref="L32" ca="1">SUMPRODUCT(SUMIFS(sector_data!$G:$G,sector_data!$A:$A,Summary_CBO!$F32,sector_data!$B:$B,Summary_CBO!L$9,sector_data!$E:$E,Summary_CBO!$B$5,sector_data!$F:$F,Summary_CBO!$B$6,sector_data!$C:$C,INDIRECT(VLOOKUP($B$3,lists!$A$2:$B$4,2,0))))-IF($B$4="no",0,IF($F32=L$9,$D32,0))</f>
        <v>6.253460046618784</v>
      </c>
      <c r="M32" s="78" cm="1">
        <f t="array" aca="1" ref="M32" ca="1">SUMPRODUCT(SUMIFS(sector_data!$G:$G,sector_data!$A:$A,Summary_CBO!$F32,sector_data!$B:$B,Summary_CBO!M$9,sector_data!$E:$E,Summary_CBO!$B$5,sector_data!$F:$F,Summary_CBO!$B$6,sector_data!$C:$C,INDIRECT(VLOOKUP($B$3,lists!$A$2:$B$4,2,0))))-IF($B$4="no",0,IF($F32=M$9,$D32,0))</f>
        <v>8.2346028998114207</v>
      </c>
      <c r="N32" s="78" cm="1">
        <f t="array" aca="1" ref="N32" ca="1">SUMPRODUCT(SUMIFS(sector_data!$G:$G,sector_data!$A:$A,Summary_CBO!$F32,sector_data!$B:$B,Summary_CBO!N$9,sector_data!$E:$E,Summary_CBO!$B$5,sector_data!$F:$F,Summary_CBO!$B$6,sector_data!$C:$C,INDIRECT(VLOOKUP($B$3,lists!$A$2:$B$4,2,0))))-IF($B$4="no",0,IF($F32=N$9,$D32,0))</f>
        <v>601.64744567871094</v>
      </c>
      <c r="O32" s="78" cm="1">
        <f t="array" aca="1" ref="O32" ca="1">SUMPRODUCT(SUMIFS(sector_data!$G:$G,sector_data!$A:$A,Summary_CBO!$F32,sector_data!$B:$B,Summary_CBO!O$9,sector_data!$E:$E,Summary_CBO!$B$5,sector_data!$F:$F,Summary_CBO!$B$6,sector_data!$C:$C,INDIRECT(VLOOKUP($B$3,lists!$A$2:$B$4,2,0))))-IF($B$4="no",0,IF($F32=O$9,$D32,0))</f>
        <v>42.188935796031728</v>
      </c>
      <c r="P32" s="78" cm="1">
        <f t="array" aca="1" ref="P32" ca="1">SUMPRODUCT(SUMIFS(sector_data!$G:$G,sector_data!$A:$A,Summary_CBO!$F32,sector_data!$B:$B,Summary_CBO!P$9,sector_data!$E:$E,Summary_CBO!$B$5,sector_data!$F:$F,Summary_CBO!$B$6,sector_data!$C:$C,INDIRECT(VLOOKUP($B$3,lists!$A$2:$B$4,2,0))))-IF($B$4="no",0,IF($F32=P$9,$D32,0))</f>
        <v>29.626051727947928</v>
      </c>
      <c r="Q32" s="78" cm="1">
        <f t="array" aca="1" ref="Q32" ca="1">SUMPRODUCT(SUMIFS(sector_data!$G:$G,sector_data!$A:$A,Summary_CBO!$F32,sector_data!$B:$B,Summary_CBO!Q$9,sector_data!$E:$E,Summary_CBO!$B$5,sector_data!$F:$F,Summary_CBO!$B$6,sector_data!$C:$C,INDIRECT(VLOOKUP($B$3,lists!$A$2:$B$4,2,0))))-IF($B$4="no",0,IF($F32=Q$9,$D32,0))</f>
        <v>12.459737518273414</v>
      </c>
      <c r="R32" s="78" cm="1">
        <f t="array" aca="1" ref="R32" ca="1">SUMPRODUCT(SUMIFS(sector_data!$G:$G,sector_data!$A:$A,Summary_CBO!$F32,sector_data!$B:$B,Summary_CBO!R$9,sector_data!$E:$E,Summary_CBO!$B$5,sector_data!$F:$F,Summary_CBO!$B$6,sector_data!$C:$C,INDIRECT(VLOOKUP($B$3,lists!$A$2:$B$4,2,0))))-IF($B$4="no",0,IF($F32=R$9,$D32,0))</f>
        <v>72.85696747590373</v>
      </c>
      <c r="S32" s="78" cm="1">
        <f t="array" aca="1" ref="S32" ca="1">SUMPRODUCT(SUMIFS(sector_data!$G:$G,sector_data!$A:$A,Summary_CBO!$F32,sector_data!$B:$B,Summary_CBO!S$9,sector_data!$E:$E,Summary_CBO!$B$5,sector_data!$F:$F,Summary_CBO!$B$6,sector_data!$C:$C,INDIRECT(VLOOKUP($B$3,lists!$A$2:$B$4,2,0))))-IF($B$4="no",0,IF($F32=S$9,$D32,0))</f>
        <v>160.96402854472393</v>
      </c>
      <c r="T32" s="78" cm="1">
        <f t="array" aca="1" ref="T32" ca="1">SUMPRODUCT(SUMIFS(sector_data!$G:$G,sector_data!$A:$A,Summary_CBO!$F32,sector_data!$B:$B,Summary_CBO!T$9,sector_data!$E:$E,Summary_CBO!$B$5,sector_data!$F:$F,Summary_CBO!$B$6,sector_data!$C:$C,INDIRECT(VLOOKUP($B$3,lists!$A$2:$B$4,2,0))))-IF($B$4="no",0,IF($F32=T$9,$D32,0))</f>
        <v>9518.8928833007813</v>
      </c>
      <c r="U32" s="78" cm="1">
        <f t="array" aca="1" ref="U32" ca="1">SUMPRODUCT(SUMIFS(sector_data!$G:$G,sector_data!$A:$A,Summary_CBO!$F32,sector_data!$B:$B,Summary_CBO!U$9,sector_data!$E:$E,Summary_CBO!$B$5,sector_data!$F:$F,Summary_CBO!$B$6,sector_data!$C:$C,INDIRECT(VLOOKUP($B$3,lists!$A$2:$B$4,2,0))))-IF($B$4="no",0,IF($F32=U$9,$D32,0))</f>
        <v>3017.2535133361816</v>
      </c>
      <c r="V32" s="78" cm="1">
        <f t="array" aca="1" ref="V32" ca="1">SUMPRODUCT(SUMIFS(sector_data!$G:$G,sector_data!$A:$A,Summary_CBO!$F32,sector_data!$B:$B,Summary_CBO!V$9,sector_data!$E:$E,Summary_CBO!$B$5,sector_data!$F:$F,Summary_CBO!$B$6,sector_data!$C:$C,INDIRECT(VLOOKUP($B$3,lists!$A$2:$B$4,2,0))))-IF($B$4="no",0,IF($F32=V$9,$D32,0))</f>
        <v>307.80630183219904</v>
      </c>
      <c r="W32" s="91" cm="1">
        <f t="array" aca="1" ref="W32" ca="1">SUMPRODUCT(SUMIFS(sector_data!$G:$G,sector_data!$A:$A,Summary_CBO!$F32,sector_data!$B:$B,Summary_CBO!W$9,sector_data!$E:$E,Summary_CBO!$B$5,sector_data!$F:$F,Summary_CBO!$B$6,sector_data!$C:$C,INDIRECT(VLOOKUP($B$3,lists!$A$2:$B$4,2,0))))-IF($B$4="no",0,IF($F32=W$9,$D32,0))</f>
        <v>21949.824462890625</v>
      </c>
      <c r="X32" s="81" cm="1">
        <f t="array" aca="1" ref="X32" ca="1">SUMPRODUCT(SUMIFS(sector_data!$G:$G,sector_data!$A:$A,Summary_CBO!$F32,sector_data!$B:$B,Summary_CBO!X$9,sector_data!$E:$E,Summary_CBO!$B$5,sector_data!$F:$F,Summary_CBO!$B$6,sector_data!$C:$C,INDIRECT(VLOOKUP($B$3,lists!$A$2:$B$4,2,0))))-IF($B$4="no",0,IF($F32=X$9,$D32,0))</f>
        <v>715.4919023104012</v>
      </c>
      <c r="Y32" s="81" cm="1">
        <f t="array" aca="1" ref="Y32" ca="1">SUMPRODUCT(SUMIFS(sector_data!$G:$G,sector_data!$A:$A,Summary_CBO!$F32,sector_data!$B:$B,Summary_CBO!Y$9,sector_data!$E:$E,Summary_CBO!$B$5,sector_data!$F:$F,Summary_CBO!$B$6,sector_data!$C:$C,INDIRECT(VLOOKUP($B$3,lists!$A$2:$B$4,2,0))))-IF($B$4="no",0,IF($F32=Y$9,$D32,0))</f>
        <v>210.97834380274125</v>
      </c>
      <c r="Z32" s="81" cm="1">
        <f t="array" aca="1" ref="Z32" ca="1">SUMPRODUCT(SUMIFS(sector_data!$G:$G,sector_data!$A:$A,Summary_CBO!$F32,sector_data!$B:$B,Summary_CBO!Z$9,sector_data!$E:$E,Summary_CBO!$B$5,sector_data!$F:$F,Summary_CBO!$B$6,sector_data!$C:$C,INDIRECT(VLOOKUP($B$3,lists!$A$2:$B$4,2,0))))-IF($B$4="no",0,IF($F32=Z$9,$D32,0))</f>
        <v>23.147358491272829</v>
      </c>
      <c r="AA32" s="81" cm="1">
        <f t="array" aca="1" ref="AA32" ca="1">SUMPRODUCT(SUMIFS(sector_data!$G:$G,sector_data!$A:$A,Summary_CBO!$F32,sector_data!$B:$B,Summary_CBO!AA$9,sector_data!$E:$E,Summary_CBO!$B$5,sector_data!$F:$F,Summary_CBO!$B$6,sector_data!$C:$C,INDIRECT(VLOOKUP($B$3,lists!$A$2:$B$4,2,0))))-IF($B$4="no",0,IF($F32=AA$9,$D32,0))</f>
        <v>4625.5929260253906</v>
      </c>
      <c r="AB32" s="81" cm="1">
        <f t="array" aca="1" ref="AB32" ca="1">SUMPRODUCT(SUMIFS(sector_data!$G:$G,sector_data!$A:$A,Summary_CBO!$F32,sector_data!$B:$B,Summary_CBO!AB$9,sector_data!$E:$E,Summary_CBO!$B$5,sector_data!$F:$F,Summary_CBO!$B$6,sector_data!$C:$C,INDIRECT(VLOOKUP($B$3,lists!$A$2:$B$4,2,0))))-IF($B$4="no",0,IF($F32=AB$9,$D32,0))</f>
        <v>22093.434448242188</v>
      </c>
      <c r="AC32" s="81" cm="1">
        <f t="array" aca="1" ref="AC32" ca="1">SUMPRODUCT(SUMIFS(sector_data!$G:$G,sector_data!$A:$A,Summary_CBO!$F32,sector_data!$B:$B,Summary_CBO!AC$9,sector_data!$E:$E,Summary_CBO!$B$5,sector_data!$F:$F,Summary_CBO!$B$6,sector_data!$C:$C,INDIRECT(VLOOKUP($B$3,lists!$A$2:$B$4,2,0))))-IF($B$4="no",0,IF($F32=AC$9,$D32,0))</f>
        <v>765821.22265625</v>
      </c>
      <c r="AD32" s="82" cm="1">
        <f t="array" aca="1" ref="AD32" ca="1">SUMPRODUCT(SUMIFS(sector_data!$G:$G,sector_data!$A:$A,Summary_CBO!$F32,sector_data!$B:$B,Summary_CBO!AD$9,sector_data!$E:$E,Summary_CBO!$B$5,sector_data!$F:$F,Summary_CBO!$B$6,sector_data!$C:$C,INDIRECT(VLOOKUP($B$3,lists!$A$2:$B$4,2,0))))-IF($B$4="no",0,IF($F32=AD$9,$D32,0))</f>
        <v>5220.4531402587891</v>
      </c>
    </row>
    <row r="33" spans="1:30" x14ac:dyDescent="0.25">
      <c r="A33" s="24">
        <v>24</v>
      </c>
      <c r="B33" s="34" cm="1">
        <f t="array" aca="1" ref="B33" ca="1">SUMPRODUCT(SUMIFS(sector_data!$G:$G,sector_data!A:A,Summary_CBO!$A33,sector_data!$E:$E,Summary_CBO!$B$5,sector_data!$F:$F,Summary_CBO!$B$6,sector_data!$C:$C,INDIRECT(VLOOKUP($B$3,lists!$A$2:$B$4,2,0))))-IF($B$4="no",0,$D33)</f>
        <v>364771.65182965435</v>
      </c>
      <c r="C33" s="64" cm="1">
        <f t="array" aca="1" ref="C33" ca="1">SUMPRODUCT(SUMIFS(sector_data!$G:$G,sector_data!B:B,Summary_CBO!$A33,sector_data!$E:$E,Summary_CBO!$B$5,sector_data!$F:$F,Summary_CBO!$B$6,sector_data!$C:$C,INDIRECT(VLOOKUP($B$3,lists!$A$2:$B$4,2,0))))-IF($B$4="no",0,$D33)</f>
        <v>365654.57758094859</v>
      </c>
      <c r="D33" s="65" cm="1">
        <f t="array" aca="1" ref="D33" ca="1">SUMPRODUCT(SUMIFS(sector_intra_data!$F:$F,sector_intra_data!$A:$A,Summary_CBO!$A33,sector_intra_data!$D:$D,Summary_CBO!$B$5,sector_intra_data!$E:$E,Summary_CBO!$B$6,sector_intra_data!$B:$B,INDIRECT(VLOOKUP($B$3,lists!$A$2:$B$4,2,0))))</f>
        <v>1098887.73828125</v>
      </c>
      <c r="F33" s="13">
        <v>24</v>
      </c>
      <c r="G33" s="83" cm="1">
        <f t="array" aca="1" ref="G33" ca="1">SUMPRODUCT(SUMIFS(sector_data!$G:$G,sector_data!$A:$A,Summary_CBO!$F33,sector_data!$B:$B,Summary_CBO!G$9,sector_data!$E:$E,Summary_CBO!$B$5,sector_data!$F:$F,Summary_CBO!$B$6,sector_data!$C:$C,INDIRECT(VLOOKUP($B$3,lists!$A$2:$B$4,2,0))))-IF($B$4="no",0,IF($F33=G$9,$D33,0))</f>
        <v>99.939816334251034</v>
      </c>
      <c r="H33" s="84" cm="1">
        <f t="array" aca="1" ref="H33" ca="1">SUMPRODUCT(SUMIFS(sector_data!$G:$G,sector_data!$A:$A,Summary_CBO!$F33,sector_data!$B:$B,Summary_CBO!H$9,sector_data!$E:$E,Summary_CBO!$B$5,sector_data!$F:$F,Summary_CBO!$B$6,sector_data!$C:$C,INDIRECT(VLOOKUP($B$3,lists!$A$2:$B$4,2,0))))-IF($B$4="no",0,IF($F33=H$9,$D33,0))</f>
        <v>51.526310694431118</v>
      </c>
      <c r="I33" s="84" cm="1">
        <f t="array" aca="1" ref="I33" ca="1">SUMPRODUCT(SUMIFS(sector_data!$G:$G,sector_data!$A:$A,Summary_CBO!$F33,sector_data!$B:$B,Summary_CBO!I$9,sector_data!$E:$E,Summary_CBO!$B$5,sector_data!$F:$F,Summary_CBO!$B$6,sector_data!$C:$C,INDIRECT(VLOOKUP($B$3,lists!$A$2:$B$4,2,0))))-IF($B$4="no",0,IF($F33=I$9,$D33,0))</f>
        <v>41.128989745018579</v>
      </c>
      <c r="J33" s="84" cm="1">
        <f t="array" aca="1" ref="J33" ca="1">SUMPRODUCT(SUMIFS(sector_data!$G:$G,sector_data!$A:$A,Summary_CBO!$F33,sector_data!$B:$B,Summary_CBO!J$9,sector_data!$E:$E,Summary_CBO!$B$5,sector_data!$F:$F,Summary_CBO!$B$6,sector_data!$C:$C,INDIRECT(VLOOKUP($B$3,lists!$A$2:$B$4,2,0))))-IF($B$4="no",0,IF($F33=J$9,$D33,0))</f>
        <v>15.806458270063706</v>
      </c>
      <c r="K33" s="84" cm="1">
        <f t="array" aca="1" ref="K33" ca="1">SUMPRODUCT(SUMIFS(sector_data!$G:$G,sector_data!$A:$A,Summary_CBO!$F33,sector_data!$B:$B,Summary_CBO!K$9,sector_data!$E:$E,Summary_CBO!$B$5,sector_data!$F:$F,Summary_CBO!$B$6,sector_data!$C:$C,INDIRECT(VLOOKUP($B$3,lists!$A$2:$B$4,2,0))))-IF($B$4="no",0,IF($F33=K$9,$D33,0))</f>
        <v>3.3668478859199236</v>
      </c>
      <c r="L33" s="84" cm="1">
        <f t="array" aca="1" ref="L33" ca="1">SUMPRODUCT(SUMIFS(sector_data!$G:$G,sector_data!$A:$A,Summary_CBO!$F33,sector_data!$B:$B,Summary_CBO!L$9,sector_data!$E:$E,Summary_CBO!$B$5,sector_data!$F:$F,Summary_CBO!$B$6,sector_data!$C:$C,INDIRECT(VLOOKUP($B$3,lists!$A$2:$B$4,2,0))))-IF($B$4="no",0,IF($F33=L$9,$D33,0))</f>
        <v>2.7107536026851449</v>
      </c>
      <c r="M33" s="84" cm="1">
        <f t="array" aca="1" ref="M33" ca="1">SUMPRODUCT(SUMIFS(sector_data!$G:$G,sector_data!$A:$A,Summary_CBO!$F33,sector_data!$B:$B,Summary_CBO!M$9,sector_data!$E:$E,Summary_CBO!$B$5,sector_data!$F:$F,Summary_CBO!$B$6,sector_data!$C:$C,INDIRECT(VLOOKUP($B$3,lists!$A$2:$B$4,2,0))))-IF($B$4="no",0,IF($F33=M$9,$D33,0))</f>
        <v>2.8498465183717197</v>
      </c>
      <c r="N33" s="84" cm="1">
        <f t="array" aca="1" ref="N33" ca="1">SUMPRODUCT(SUMIFS(sector_data!$G:$G,sector_data!$A:$A,Summary_CBO!$F33,sector_data!$B:$B,Summary_CBO!N$9,sector_data!$E:$E,Summary_CBO!$B$5,sector_data!$F:$F,Summary_CBO!$B$6,sector_data!$C:$C,INDIRECT(VLOOKUP($B$3,lists!$A$2:$B$4,2,0))))-IF($B$4="no",0,IF($F33=N$9,$D33,0))</f>
        <v>142.12677994370461</v>
      </c>
      <c r="O33" s="84" cm="1">
        <f t="array" aca="1" ref="O33" ca="1">SUMPRODUCT(SUMIFS(sector_data!$G:$G,sector_data!$A:$A,Summary_CBO!$F33,sector_data!$B:$B,Summary_CBO!O$9,sector_data!$E:$E,Summary_CBO!$B$5,sector_data!$F:$F,Summary_CBO!$B$6,sector_data!$C:$C,INDIRECT(VLOOKUP($B$3,lists!$A$2:$B$4,2,0))))-IF($B$4="no",0,IF($F33=O$9,$D33,0))</f>
        <v>12.123929514354128</v>
      </c>
      <c r="P33" s="84" cm="1">
        <f t="array" aca="1" ref="P33" ca="1">SUMPRODUCT(SUMIFS(sector_data!$G:$G,sector_data!$A:$A,Summary_CBO!$F33,sector_data!$B:$B,Summary_CBO!P$9,sector_data!$E:$E,Summary_CBO!$B$5,sector_data!$F:$F,Summary_CBO!$B$6,sector_data!$C:$C,INDIRECT(VLOOKUP($B$3,lists!$A$2:$B$4,2,0))))-IF($B$4="no",0,IF($F33=P$9,$D33,0))</f>
        <v>5.5104173058271639</v>
      </c>
      <c r="Q33" s="84" cm="1">
        <f t="array" aca="1" ref="Q33" ca="1">SUMPRODUCT(SUMIFS(sector_data!$G:$G,sector_data!$A:$A,Summary_CBO!$F33,sector_data!$B:$B,Summary_CBO!Q$9,sector_data!$E:$E,Summary_CBO!$B$5,sector_data!$F:$F,Summary_CBO!$B$6,sector_data!$C:$C,INDIRECT(VLOOKUP($B$3,lists!$A$2:$B$4,2,0))))-IF($B$4="no",0,IF($F33=Q$9,$D33,0))</f>
        <v>5.8486953652463853</v>
      </c>
      <c r="R33" s="84" cm="1">
        <f t="array" aca="1" ref="R33" ca="1">SUMPRODUCT(SUMIFS(sector_data!$G:$G,sector_data!$A:$A,Summary_CBO!$F33,sector_data!$B:$B,Summary_CBO!R$9,sector_data!$E:$E,Summary_CBO!$B$5,sector_data!$F:$F,Summary_CBO!$B$6,sector_data!$C:$C,INDIRECT(VLOOKUP($B$3,lists!$A$2:$B$4,2,0))))-IF($B$4="no",0,IF($F33=R$9,$D33,0))</f>
        <v>25.356759484030192</v>
      </c>
      <c r="S33" s="84" cm="1">
        <f t="array" aca="1" ref="S33" ca="1">SUMPRODUCT(SUMIFS(sector_data!$G:$G,sector_data!$A:$A,Summary_CBO!$F33,sector_data!$B:$B,Summary_CBO!S$9,sector_data!$E:$E,Summary_CBO!$B$5,sector_data!$F:$F,Summary_CBO!$B$6,sector_data!$C:$C,INDIRECT(VLOOKUP($B$3,lists!$A$2:$B$4,2,0))))-IF($B$4="no",0,IF($F33=S$9,$D33,0))</f>
        <v>11.056634097987734</v>
      </c>
      <c r="T33" s="84" cm="1">
        <f t="array" aca="1" ref="T33" ca="1">SUMPRODUCT(SUMIFS(sector_data!$G:$G,sector_data!$A:$A,Summary_CBO!$F33,sector_data!$B:$B,Summary_CBO!T$9,sector_data!$E:$E,Summary_CBO!$B$5,sector_data!$F:$F,Summary_CBO!$B$6,sector_data!$C:$C,INDIRECT(VLOOKUP($B$3,lists!$A$2:$B$4,2,0))))-IF($B$4="no",0,IF($F33=T$9,$D33,0))</f>
        <v>617.10855603218079</v>
      </c>
      <c r="U33" s="84" cm="1">
        <f t="array" aca="1" ref="U33" ca="1">SUMPRODUCT(SUMIFS(sector_data!$G:$G,sector_data!$A:$A,Summary_CBO!$F33,sector_data!$B:$B,Summary_CBO!U$9,sector_data!$E:$E,Summary_CBO!$B$5,sector_data!$F:$F,Summary_CBO!$B$6,sector_data!$C:$C,INDIRECT(VLOOKUP($B$3,lists!$A$2:$B$4,2,0))))-IF($B$4="no",0,IF($F33=U$9,$D33,0))</f>
        <v>107.38958502560854</v>
      </c>
      <c r="V33" s="84" cm="1">
        <f t="array" aca="1" ref="V33" ca="1">SUMPRODUCT(SUMIFS(sector_data!$G:$G,sector_data!$A:$A,Summary_CBO!$F33,sector_data!$B:$B,Summary_CBO!V$9,sector_data!$E:$E,Summary_CBO!$B$5,sector_data!$F:$F,Summary_CBO!$B$6,sector_data!$C:$C,INDIRECT(VLOOKUP($B$3,lists!$A$2:$B$4,2,0))))-IF($B$4="no",0,IF($F33=V$9,$D33,0))</f>
        <v>1097.663745880127</v>
      </c>
      <c r="W33" s="92" cm="1">
        <f t="array" aca="1" ref="W33" ca="1">SUMPRODUCT(SUMIFS(sector_data!$G:$G,sector_data!$A:$A,Summary_CBO!$F33,sector_data!$B:$B,Summary_CBO!W$9,sector_data!$E:$E,Summary_CBO!$B$5,sector_data!$F:$F,Summary_CBO!$B$6,sector_data!$C:$C,INDIRECT(VLOOKUP($B$3,lists!$A$2:$B$4,2,0))))-IF($B$4="no",0,IF($F33=W$9,$D33,0))</f>
        <v>141.717673741281</v>
      </c>
      <c r="X33" s="85" cm="1">
        <f t="array" aca="1" ref="X33" ca="1">SUMPRODUCT(SUMIFS(sector_data!$G:$G,sector_data!$A:$A,Summary_CBO!$F33,sector_data!$B:$B,Summary_CBO!X$9,sector_data!$E:$E,Summary_CBO!$B$5,sector_data!$F:$F,Summary_CBO!$B$6,sector_data!$C:$C,INDIRECT(VLOOKUP($B$3,lists!$A$2:$B$4,2,0))))-IF($B$4="no",0,IF($F33=X$9,$D33,0))</f>
        <v>95.508378483151319</v>
      </c>
      <c r="Y33" s="85" cm="1">
        <f t="array" aca="1" ref="Y33" ca="1">SUMPRODUCT(SUMIFS(sector_data!$G:$G,sector_data!$A:$A,Summary_CBO!$F33,sector_data!$B:$B,Summary_CBO!Y$9,sector_data!$E:$E,Summary_CBO!$B$5,sector_data!$F:$F,Summary_CBO!$B$6,sector_data!$C:$C,INDIRECT(VLOOKUP($B$3,lists!$A$2:$B$4,2,0))))-IF($B$4="no",0,IF($F33=Y$9,$D33,0))</f>
        <v>65.293326550311292</v>
      </c>
      <c r="Z33" s="85" cm="1">
        <f t="array" aca="1" ref="Z33" ca="1">SUMPRODUCT(SUMIFS(sector_data!$G:$G,sector_data!$A:$A,Summary_CBO!$F33,sector_data!$B:$B,Summary_CBO!Z$9,sector_data!$E:$E,Summary_CBO!$B$5,sector_data!$F:$F,Summary_CBO!$B$6,sector_data!$C:$C,INDIRECT(VLOOKUP($B$3,lists!$A$2:$B$4,2,0))))-IF($B$4="no",0,IF($F33=Z$9,$D33,0))</f>
        <v>17.986813491443169</v>
      </c>
      <c r="AA33" s="85" cm="1">
        <f t="array" aca="1" ref="AA33" ca="1">SUMPRODUCT(SUMIFS(sector_data!$G:$G,sector_data!$A:$A,Summary_CBO!$F33,sector_data!$B:$B,Summary_CBO!AA$9,sector_data!$E:$E,Summary_CBO!$B$5,sector_data!$F:$F,Summary_CBO!$B$6,sector_data!$C:$C,INDIRECT(VLOOKUP($B$3,lists!$A$2:$B$4,2,0))))-IF($B$4="no",0,IF($F33=AA$9,$D33,0))</f>
        <v>625.27109909057617</v>
      </c>
      <c r="AB33" s="85" cm="1">
        <f t="array" aca="1" ref="AB33" ca="1">SUMPRODUCT(SUMIFS(sector_data!$G:$G,sector_data!$A:$A,Summary_CBO!$F33,sector_data!$B:$B,Summary_CBO!AB$9,sector_data!$E:$E,Summary_CBO!$B$5,sector_data!$F:$F,Summary_CBO!$B$6,sector_data!$C:$C,INDIRECT(VLOOKUP($B$3,lists!$A$2:$B$4,2,0))))-IF($B$4="no",0,IF($F33=AB$9,$D33,0))</f>
        <v>18468.286499023438</v>
      </c>
      <c r="AC33" s="85" cm="1">
        <f t="array" aca="1" ref="AC33" ca="1">SUMPRODUCT(SUMIFS(sector_data!$G:$G,sector_data!$A:$A,Summary_CBO!$F33,sector_data!$B:$B,Summary_CBO!AC$9,sector_data!$E:$E,Summary_CBO!$B$5,sector_data!$F:$F,Summary_CBO!$B$6,sector_data!$C:$C,INDIRECT(VLOOKUP($B$3,lists!$A$2:$B$4,2,0))))-IF($B$4="no",0,IF($F33=AC$9,$D33,0))</f>
        <v>8530.2809448242188</v>
      </c>
      <c r="AD33" s="86" cm="1">
        <f t="array" aca="1" ref="AD33" ca="1">SUMPRODUCT(SUMIFS(sector_data!$G:$G,sector_data!$A:$A,Summary_CBO!$F33,sector_data!$B:$B,Summary_CBO!AD$9,sector_data!$E:$E,Summary_CBO!$B$5,sector_data!$F:$F,Summary_CBO!$B$6,sector_data!$C:$C,INDIRECT(VLOOKUP($B$3,lists!$A$2:$B$4,2,0))))-IF($B$4="no",0,IF($F33=AD$9,$D33,0))</f>
        <v>334585.79296875</v>
      </c>
    </row>
    <row r="36" spans="1:30" x14ac:dyDescent="0.25">
      <c r="A36" s="1" t="s">
        <v>11</v>
      </c>
    </row>
    <row r="37" spans="1:30" x14ac:dyDescent="0.25">
      <c r="A37" s="14" t="s">
        <v>2</v>
      </c>
      <c r="B37" s="10" t="s">
        <v>3</v>
      </c>
      <c r="C37" s="98" t="s">
        <v>4</v>
      </c>
      <c r="D37" s="97" t="s">
        <v>12</v>
      </c>
    </row>
    <row r="38" spans="1:30" x14ac:dyDescent="0.25">
      <c r="A38" s="38" t="s">
        <v>18</v>
      </c>
      <c r="B38" s="41"/>
      <c r="C38" s="51" cm="1">
        <f t="array" aca="1" ref="C38" ca="1">SUMPRODUCT(SUMIFS(sector_data!$G:$G,sector_data!$E:$E,Summary_CBO!$B$5,sector_data!$F:$F,Summary_CBO!$B$6,sector_data!$C:$C,INDIRECT(VLOOKUP($A38,lists!$A$2:$B$4,2,0))))</f>
        <v>14141915.966978228</v>
      </c>
      <c r="D38" s="26">
        <f ca="1">C38/$C$41</f>
        <v>0.27209851558136205</v>
      </c>
    </row>
    <row r="39" spans="1:30" x14ac:dyDescent="0.25">
      <c r="A39" s="38" t="s">
        <v>19</v>
      </c>
      <c r="B39" s="41"/>
      <c r="C39" s="51" cm="1">
        <f t="array" aca="1" ref="C39" ca="1">SUMPRODUCT(SUMIFS(sector_data!$G:$G,sector_data!$E:$E,Summary_CBO!$B$5,sector_data!$F:$F,Summary_CBO!$B$6,sector_data!$C:$C,INDIRECT(VLOOKUP($A39,lists!$A$2:$B$4,2,0))))</f>
        <v>1972911.0866551399</v>
      </c>
      <c r="D39" s="26">
        <f t="shared" ref="D39:D40" ca="1" si="0">C39/$C$41</f>
        <v>3.7959932678597423E-2</v>
      </c>
    </row>
    <row r="40" spans="1:30" x14ac:dyDescent="0.25">
      <c r="A40" s="43" t="s">
        <v>20</v>
      </c>
      <c r="B40" s="46"/>
      <c r="C40" s="52" cm="1">
        <f t="array" aca="1" ref="C40" ca="1">SUMPRODUCT(SUMIFS(sector_data!$G:$G,sector_data!$E:$E,Summary_CBO!$B$5,sector_data!$F:$F,Summary_CBO!$B$6,sector_data!$C:$C,INDIRECT(VLOOKUP($A40,lists!$A$2:$B$4,2,0))))</f>
        <v>35858686.792125031</v>
      </c>
      <c r="D40" s="96">
        <f t="shared" ca="1" si="0"/>
        <v>0.68994155174004046</v>
      </c>
    </row>
    <row r="41" spans="1:30" x14ac:dyDescent="0.25">
      <c r="A41"/>
      <c r="B41" s="13" t="s">
        <v>46</v>
      </c>
      <c r="C41" s="34">
        <f ca="1">SUM(C38:C40)</f>
        <v>51973513.845758401</v>
      </c>
      <c r="D41"/>
      <c r="E41"/>
    </row>
    <row r="42" spans="1:30" x14ac:dyDescent="0.25">
      <c r="A42"/>
      <c r="B42"/>
      <c r="C42" s="2"/>
      <c r="D42"/>
      <c r="E42"/>
    </row>
    <row r="43" spans="1:30" x14ac:dyDescent="0.25">
      <c r="A43"/>
      <c r="B43"/>
      <c r="C43"/>
      <c r="D43"/>
      <c r="E43"/>
    </row>
    <row r="44" spans="1:30" x14ac:dyDescent="0.25">
      <c r="A44"/>
      <c r="B44"/>
      <c r="C44"/>
      <c r="D44"/>
      <c r="E44"/>
    </row>
    <row r="45" spans="1:30" x14ac:dyDescent="0.25">
      <c r="A45"/>
      <c r="B45"/>
      <c r="C45"/>
      <c r="D45"/>
      <c r="E45"/>
    </row>
    <row r="56" spans="1:6" x14ac:dyDescent="0.25">
      <c r="A56" s="1" t="s">
        <v>27</v>
      </c>
    </row>
    <row r="57" spans="1:6" x14ac:dyDescent="0.25">
      <c r="A57" s="28" t="s">
        <v>31</v>
      </c>
      <c r="B57" s="7" t="s">
        <v>28</v>
      </c>
      <c r="C57" s="7" t="s">
        <v>29</v>
      </c>
      <c r="D57" s="29" t="s">
        <v>32</v>
      </c>
      <c r="E57" s="7" t="s">
        <v>45</v>
      </c>
      <c r="F57" s="101" t="s">
        <v>30</v>
      </c>
    </row>
    <row r="58" spans="1:6" x14ac:dyDescent="0.25">
      <c r="A58" s="38">
        <v>0</v>
      </c>
      <c r="B58" s="39">
        <v>0</v>
      </c>
      <c r="C58" s="39">
        <v>1.6093440000000001</v>
      </c>
      <c r="D58" s="102" t="s">
        <v>33</v>
      </c>
      <c r="E58" s="103" cm="1">
        <f t="array" aca="1" ref="E58" ca="1">SUMPRODUCT(SUMIFS(tld_data!$G:$G,tld_data!$E:$E,Summary_CBO!$B58,tld_data!$F:$F,Summary_CBO!$C58,tld_data!$C:$C,Summary_CBO!$B$5,tld_data!$D:$D,Summary_CBO!$B$6,tld_data!$A:$A,INDIRECT(VLOOKUP($B$3,lists!$A$2:$B$4,2,0))))</f>
        <v>1212909.8359375</v>
      </c>
      <c r="F58" s="99">
        <f ca="1">E58/$E$70</f>
        <v>0.10594728731317435</v>
      </c>
    </row>
    <row r="59" spans="1:6" x14ac:dyDescent="0.25">
      <c r="A59" s="38">
        <v>1</v>
      </c>
      <c r="B59" s="39">
        <v>1.6093440000000001</v>
      </c>
      <c r="C59" s="39">
        <v>3.2186880000000002</v>
      </c>
      <c r="D59" s="102" t="s">
        <v>34</v>
      </c>
      <c r="E59" s="103" cm="1">
        <f t="array" aca="1" ref="E59" ca="1">SUMPRODUCT(SUMIFS(tld_data!$G:$G,tld_data!$E:$E,Summary_CBO!$B59,tld_data!$F:$F,Summary_CBO!$C59,tld_data!$C:$C,Summary_CBO!$B$5,tld_data!$D:$D,Summary_CBO!$B$6,tld_data!$A:$A,INDIRECT(VLOOKUP($B$3,lists!$A$2:$B$4,2,0))))</f>
        <v>2370237.2109375</v>
      </c>
      <c r="F59" s="99">
        <f t="shared" ref="F59:F69" ca="1" si="1">E59/$E$70</f>
        <v>0.20703946439140947</v>
      </c>
    </row>
    <row r="60" spans="1:6" x14ac:dyDescent="0.25">
      <c r="A60" s="38">
        <v>2</v>
      </c>
      <c r="B60" s="39">
        <v>3.2186880000000002</v>
      </c>
      <c r="C60" s="39">
        <v>4.8280320000000003</v>
      </c>
      <c r="D60" s="102" t="s">
        <v>35</v>
      </c>
      <c r="E60" s="103" cm="1">
        <f t="array" aca="1" ref="E60" ca="1">SUMPRODUCT(SUMIFS(tld_data!$G:$G,tld_data!$E:$E,Summary_CBO!$B60,tld_data!$F:$F,Summary_CBO!$C60,tld_data!$C:$C,Summary_CBO!$B$5,tld_data!$D:$D,Summary_CBO!$B$6,tld_data!$A:$A,INDIRECT(VLOOKUP($B$3,lists!$A$2:$B$4,2,0))))</f>
        <v>1970417.2890625</v>
      </c>
      <c r="F60" s="99">
        <f t="shared" ca="1" si="1"/>
        <v>0.17211532173765634</v>
      </c>
    </row>
    <row r="61" spans="1:6" x14ac:dyDescent="0.25">
      <c r="A61" s="38">
        <v>3</v>
      </c>
      <c r="B61" s="39">
        <v>4.8280320000000003</v>
      </c>
      <c r="C61" s="39">
        <v>8.0467200000000005</v>
      </c>
      <c r="D61" s="102" t="s">
        <v>36</v>
      </c>
      <c r="E61" s="103" cm="1">
        <f t="array" aca="1" ref="E61" ca="1">SUMPRODUCT(SUMIFS(tld_data!$G:$G,tld_data!$E:$E,Summary_CBO!$B61,tld_data!$F:$F,Summary_CBO!$C61,tld_data!$C:$C,Summary_CBO!$B$5,tld_data!$D:$D,Summary_CBO!$B$6,tld_data!$A:$A,INDIRECT(VLOOKUP($B$3,lists!$A$2:$B$4,2,0))))</f>
        <v>2307911.09375</v>
      </c>
      <c r="F61" s="99">
        <f t="shared" ca="1" si="1"/>
        <v>0.20159529793391287</v>
      </c>
    </row>
    <row r="62" spans="1:6" x14ac:dyDescent="0.25">
      <c r="A62" s="38">
        <v>4</v>
      </c>
      <c r="B62" s="39">
        <v>8.0467200000000005</v>
      </c>
      <c r="C62" s="39">
        <v>16.093440000000001</v>
      </c>
      <c r="D62" s="102" t="s">
        <v>37</v>
      </c>
      <c r="E62" s="103" cm="1">
        <f t="array" aca="1" ref="E62" ca="1">SUMPRODUCT(SUMIFS(tld_data!$G:$G,tld_data!$E:$E,Summary_CBO!$B62,tld_data!$F:$F,Summary_CBO!$C62,tld_data!$C:$C,Summary_CBO!$B$5,tld_data!$D:$D,Summary_CBO!$B$6,tld_data!$A:$A,INDIRECT(VLOOKUP($B$3,lists!$A$2:$B$4,2,0))))</f>
        <v>2097655.28125</v>
      </c>
      <c r="F62" s="99">
        <f t="shared" ca="1" si="1"/>
        <v>0.18322951977284743</v>
      </c>
    </row>
    <row r="63" spans="1:6" x14ac:dyDescent="0.25">
      <c r="A63" s="38">
        <v>5</v>
      </c>
      <c r="B63" s="39">
        <v>16.093440000000001</v>
      </c>
      <c r="C63" s="39">
        <v>24.140160000000002</v>
      </c>
      <c r="D63" s="102" t="s">
        <v>38</v>
      </c>
      <c r="E63" s="103" cm="1">
        <f t="array" aca="1" ref="E63" ca="1">SUMPRODUCT(SUMIFS(tld_data!$G:$G,tld_data!$E:$E,Summary_CBO!$B63,tld_data!$F:$F,Summary_CBO!$C63,tld_data!$C:$C,Summary_CBO!$B$5,tld_data!$D:$D,Summary_CBO!$B$6,tld_data!$A:$A,INDIRECT(VLOOKUP($B$3,lists!$A$2:$B$4,2,0))))</f>
        <v>642416.3125</v>
      </c>
      <c r="F63" s="99">
        <f t="shared" ca="1" si="1"/>
        <v>5.6114859999053281E-2</v>
      </c>
    </row>
    <row r="64" spans="1:6" x14ac:dyDescent="0.25">
      <c r="A64" s="38">
        <v>6</v>
      </c>
      <c r="B64" s="39">
        <v>24.140160000000002</v>
      </c>
      <c r="C64" s="39">
        <v>40.233600000000003</v>
      </c>
      <c r="D64" s="102" t="s">
        <v>39</v>
      </c>
      <c r="E64" s="103" cm="1">
        <f t="array" aca="1" ref="E64" ca="1">SUMPRODUCT(SUMIFS(tld_data!$G:$G,tld_data!$E:$E,Summary_CBO!$B64,tld_data!$F:$F,Summary_CBO!$C64,tld_data!$C:$C,Summary_CBO!$B$5,tld_data!$D:$D,Summary_CBO!$B$6,tld_data!$A:$A,INDIRECT(VLOOKUP($B$3,lists!$A$2:$B$4,2,0))))</f>
        <v>443570.84375</v>
      </c>
      <c r="F64" s="99">
        <f t="shared" ca="1" si="1"/>
        <v>3.8745771725236487E-2</v>
      </c>
    </row>
    <row r="65" spans="1:6" x14ac:dyDescent="0.25">
      <c r="A65" s="38">
        <v>7</v>
      </c>
      <c r="B65" s="39">
        <v>40.233600000000003</v>
      </c>
      <c r="C65" s="39">
        <v>56.327039999999997</v>
      </c>
      <c r="D65" s="102" t="s">
        <v>40</v>
      </c>
      <c r="E65" s="103" cm="1">
        <f t="array" aca="1" ref="E65" ca="1">SUMPRODUCT(SUMIFS(tld_data!$G:$G,tld_data!$E:$E,Summary_CBO!$B65,tld_data!$F:$F,Summary_CBO!$C65,tld_data!$C:$C,Summary_CBO!$B$5,tld_data!$D:$D,Summary_CBO!$B$6,tld_data!$A:$A,INDIRECT(VLOOKUP($B$3,lists!$A$2:$B$4,2,0))))</f>
        <v>109949.09375</v>
      </c>
      <c r="F65" s="99">
        <f t="shared" ca="1" si="1"/>
        <v>9.6040182709464343E-3</v>
      </c>
    </row>
    <row r="66" spans="1:6" x14ac:dyDescent="0.25">
      <c r="A66" s="38">
        <v>8</v>
      </c>
      <c r="B66" s="39">
        <v>56.327039999999997</v>
      </c>
      <c r="C66" s="39">
        <v>80.467200000000005</v>
      </c>
      <c r="D66" s="102" t="s">
        <v>41</v>
      </c>
      <c r="E66" s="103" cm="1">
        <f t="array" aca="1" ref="E66" ca="1">SUMPRODUCT(SUMIFS(tld_data!$G:$G,tld_data!$E:$E,Summary_CBO!$B66,tld_data!$F:$F,Summary_CBO!$C66,tld_data!$C:$C,Summary_CBO!$B$5,tld_data!$D:$D,Summary_CBO!$B$6,tld_data!$A:$A,INDIRECT(VLOOKUP($B$3,lists!$A$2:$B$4,2,0))))</f>
        <v>109743.1875</v>
      </c>
      <c r="F66" s="99">
        <f t="shared" ca="1" si="1"/>
        <v>9.5860324256824558E-3</v>
      </c>
    </row>
    <row r="67" spans="1:6" x14ac:dyDescent="0.25">
      <c r="A67" s="38">
        <v>9</v>
      </c>
      <c r="B67" s="39">
        <v>80.467200000000005</v>
      </c>
      <c r="C67" s="39">
        <v>160.93440000000001</v>
      </c>
      <c r="D67" s="102" t="s">
        <v>42</v>
      </c>
      <c r="E67" s="103" cm="1">
        <f t="array" aca="1" ref="E67" ca="1">SUMPRODUCT(SUMIFS(tld_data!$G:$G,tld_data!$E:$E,Summary_CBO!$B67,tld_data!$F:$F,Summary_CBO!$C67,tld_data!$C:$C,Summary_CBO!$B$5,tld_data!$D:$D,Summary_CBO!$B$6,tld_data!$A:$A,INDIRECT(VLOOKUP($B$3,lists!$A$2:$B$4,2,0))))</f>
        <v>123833.9375</v>
      </c>
      <c r="F67" s="99">
        <f t="shared" ca="1" si="1"/>
        <v>1.0816854943956632E-2</v>
      </c>
    </row>
    <row r="68" spans="1:6" x14ac:dyDescent="0.25">
      <c r="A68" s="38">
        <v>10</v>
      </c>
      <c r="B68" s="39">
        <v>160.93440000000001</v>
      </c>
      <c r="C68" s="39">
        <v>321.86880000000002</v>
      </c>
      <c r="D68" s="102" t="s">
        <v>43</v>
      </c>
      <c r="E68" s="103" cm="1">
        <f t="array" aca="1" ref="E68" ca="1">SUMPRODUCT(SUMIFS(tld_data!$G:$G,tld_data!$E:$E,Summary_CBO!$B68,tld_data!$F:$F,Summary_CBO!$C68,tld_data!$C:$C,Summary_CBO!$B$5,tld_data!$D:$D,Summary_CBO!$B$6,tld_data!$A:$A,INDIRECT(VLOOKUP($B$3,lists!$A$2:$B$4,2,0))))</f>
        <v>49755.6875</v>
      </c>
      <c r="F68" s="99">
        <f t="shared" ca="1" si="1"/>
        <v>4.3461434336151692E-3</v>
      </c>
    </row>
    <row r="69" spans="1:6" x14ac:dyDescent="0.25">
      <c r="A69" s="43">
        <v>11</v>
      </c>
      <c r="B69" s="44">
        <v>321.86880000000002</v>
      </c>
      <c r="C69" s="44"/>
      <c r="D69" s="104" t="s">
        <v>44</v>
      </c>
      <c r="E69" s="105" cm="1">
        <f t="array" aca="1" ref="E69" ca="1">SUMPRODUCT(SUMIFS(tld_data!$G:$G,tld_data!$C:$C,Summary_CBO!$B$5,tld_data!$D:$D,Summary_CBO!$B$6,tld_data!$A:$A,INDIRECT(VLOOKUP($B$3,lists!$A$2:$B$4,2,0))))-SUM(E58:E68)</f>
        <v>9838.9375</v>
      </c>
      <c r="F69" s="100">
        <f t="shared" ca="1" si="1"/>
        <v>8.5942805250907334E-4</v>
      </c>
    </row>
    <row r="70" spans="1:6" x14ac:dyDescent="0.25">
      <c r="D70" s="7" t="s">
        <v>46</v>
      </c>
      <c r="E70" s="65">
        <f ca="1">SUM(E58:E69)</f>
        <v>11448238.7109375</v>
      </c>
    </row>
  </sheetData>
  <conditionalFormatting sqref="D38:D40">
    <cfRule type="colorScale" priority="2">
      <colorScale>
        <cfvo type="min"/>
        <cfvo type="max"/>
        <color rgb="FFFCFCFF"/>
        <color rgb="FF63BE7B"/>
      </colorScale>
    </cfRule>
  </conditionalFormatting>
  <conditionalFormatting sqref="F58:F69">
    <cfRule type="colorScale" priority="1">
      <colorScale>
        <cfvo type="min"/>
        <cfvo type="max"/>
        <color rgb="FFFCFCFF"/>
        <color rgb="FF63BE7B"/>
      </colorScale>
    </cfRule>
  </conditionalFormatting>
  <dataValidations count="4">
    <dataValidation type="list" allowBlank="1" showInputMessage="1" showErrorMessage="1" sqref="B4" xr:uid="{F5D6CC34-C2AE-4C6E-A549-B3957D2088C3}">
      <formula1>"yes, no"</formula1>
    </dataValidation>
    <dataValidation type="list" allowBlank="1" showInputMessage="1" showErrorMessage="1" sqref="B3" xr:uid="{091036F5-E6C1-4DE1-9CE3-D17E2D24093B}">
      <formula1>cbo_purposes</formula1>
    </dataValidation>
    <dataValidation type="list" allowBlank="1" showInputMessage="1" showErrorMessage="1" sqref="B5" xr:uid="{C42E990B-54E0-4E38-9571-F1039D1592AB}">
      <formula1>CA_List</formula1>
    </dataValidation>
    <dataValidation type="list" allowBlank="1" showInputMessage="1" showErrorMessage="1" sqref="B6" xr:uid="{4148BE3D-DDF6-4F3F-9655-8709F521952C}">
      <formula1>TP_List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D70"/>
  <sheetViews>
    <sheetView topLeftCell="A43" workbookViewId="0">
      <selection activeCell="T57" sqref="T57"/>
    </sheetView>
  </sheetViews>
  <sheetFormatPr defaultRowHeight="15" x14ac:dyDescent="0.25"/>
  <cols>
    <col min="1" max="1" width="19.85546875" customWidth="1"/>
    <col min="2" max="2" width="18.42578125" customWidth="1"/>
    <col min="3" max="3" width="16.5703125" bestFit="1" customWidth="1"/>
    <col min="4" max="4" width="15.7109375" customWidth="1"/>
    <col min="5" max="5" width="12.85546875" customWidth="1"/>
    <col min="6" max="30" width="9.85546875" customWidth="1"/>
  </cols>
  <sheetData>
    <row r="1" spans="1:30" x14ac:dyDescent="0.25">
      <c r="A1" s="1" t="s">
        <v>7</v>
      </c>
    </row>
    <row r="3" spans="1:30" s="3" customFormat="1" x14ac:dyDescent="0.25">
      <c r="A3" s="3" t="s">
        <v>10</v>
      </c>
      <c r="B3" s="4" t="s">
        <v>9</v>
      </c>
    </row>
    <row r="4" spans="1:30" s="3" customFormat="1" x14ac:dyDescent="0.25">
      <c r="A4" s="3" t="s">
        <v>26</v>
      </c>
      <c r="B4" s="6" t="s">
        <v>13</v>
      </c>
    </row>
    <row r="5" spans="1:30" s="3" customFormat="1" x14ac:dyDescent="0.25">
      <c r="A5" s="3" t="s">
        <v>55</v>
      </c>
      <c r="B5" s="6">
        <v>-1</v>
      </c>
    </row>
    <row r="6" spans="1:30" s="3" customFormat="1" x14ac:dyDescent="0.25">
      <c r="A6" s="3" t="s">
        <v>56</v>
      </c>
      <c r="B6" s="6">
        <v>-1</v>
      </c>
    </row>
    <row r="7" spans="1:30" s="3" customFormat="1" x14ac:dyDescent="0.25"/>
    <row r="8" spans="1:30" s="3" customFormat="1" x14ac:dyDescent="0.25">
      <c r="A8" s="1" t="s">
        <v>6</v>
      </c>
    </row>
    <row r="9" spans="1:30" x14ac:dyDescent="0.25">
      <c r="A9" s="19" t="s">
        <v>0</v>
      </c>
      <c r="B9" s="20" t="s">
        <v>1</v>
      </c>
      <c r="C9" s="10" t="s">
        <v>5</v>
      </c>
      <c r="D9" s="17" t="s">
        <v>14</v>
      </c>
      <c r="F9" s="5" t="s">
        <v>0</v>
      </c>
      <c r="G9" s="14">
        <v>1</v>
      </c>
      <c r="H9" s="15">
        <v>2</v>
      </c>
      <c r="I9" s="15">
        <v>3</v>
      </c>
      <c r="J9" s="15">
        <v>4</v>
      </c>
      <c r="K9" s="15">
        <v>5</v>
      </c>
      <c r="L9" s="15">
        <v>6</v>
      </c>
      <c r="M9" s="15">
        <v>7</v>
      </c>
      <c r="N9" s="15">
        <v>8</v>
      </c>
      <c r="O9" s="15">
        <v>9</v>
      </c>
      <c r="P9" s="15">
        <v>10</v>
      </c>
      <c r="Q9" s="15">
        <v>11</v>
      </c>
      <c r="R9" s="15">
        <v>12</v>
      </c>
      <c r="S9" s="15">
        <v>13</v>
      </c>
      <c r="T9" s="15">
        <v>14</v>
      </c>
      <c r="U9" s="15">
        <v>15</v>
      </c>
      <c r="V9" s="15">
        <v>16</v>
      </c>
      <c r="W9" s="14">
        <v>17</v>
      </c>
      <c r="X9" s="15">
        <v>18</v>
      </c>
      <c r="Y9" s="15">
        <v>19</v>
      </c>
      <c r="Z9" s="15">
        <v>20</v>
      </c>
      <c r="AA9" s="15">
        <v>21</v>
      </c>
      <c r="AB9" s="15">
        <v>22</v>
      </c>
      <c r="AC9" s="15">
        <v>23</v>
      </c>
      <c r="AD9" s="16">
        <v>24</v>
      </c>
    </row>
    <row r="10" spans="1:30" x14ac:dyDescent="0.25">
      <c r="A10" s="21">
        <v>1</v>
      </c>
      <c r="B10" s="54">
        <f>IF($B$3="All",
SUMIFS(sector_data!$G:$G,sector_data!A:A,Summary!$A10,sector_data!$E:$E,Summary!$B$5,sector_data!$F:$F,Summary!$B$6)-IF($B$4="no",0,$D10),
SUMIFS(sector_data!$G:$G,sector_data!A:A,Summary!$A10,sector_data!$E:$E,Summary!$B$5,sector_data!$F:$F,Summary!$B$6,sector_data!$C:$C,Summary!$B$3)-IF($B$4="no",0,$D10)
)</f>
        <v>2087364.3341810815</v>
      </c>
      <c r="C10" s="55">
        <f>IF($B$3="All",
SUMIFS(sector_data!$G:$G,sector_data!B:B,Summary!$A10,sector_data!$E:$E,Summary!$B$5,sector_data!$F:$F,Summary!$B$6)-IF($B$4="no",0,$D10),
SUMIFS(sector_data!$G:$G,sector_data!B:B,Summary!$A10,sector_data!$E:$E,Summary!$B$5,sector_data!$F:$F,Summary!$B$6,sector_data!$C:$C,Summary!$B$3)-IF($B$4="no",0,$D10)
)</f>
        <v>2140906.5015913802</v>
      </c>
      <c r="D10" s="66">
        <f>IF($B$3="All",
SUMIFS(sector_intra_data!$F:$F,sector_intra_data!$A:$A,Summary!$A10,sector_intra_data!$D:$D,Summary!$B$5,sector_intra_data!$E:$E,Summary!$B$6),
SUMIFS(sector_intra_data!$F:$F,sector_intra_data!$A:$A,Summary!$A10,sector_intra_data!$D:$D,Summary!$B$5,sector_intra_data!$E:$E,Summary!$B$6,sector_intra_data!$B:$B,Summary!$B$3)
)</f>
        <v>73545.38037109375</v>
      </c>
      <c r="F10" s="11">
        <v>1</v>
      </c>
      <c r="G10" s="72">
        <f>IF($B$3="All",
SUMIFS(sector_data!$G:$G,sector_data!$A:$A,Summary!$F10,sector_data!$B:$B,Summary!G$9,sector_data!$E:$E,Summary!$B$5,sector_data!$F:$F,Summary!$B$6)-IF($B$4="no",0,IF($F10=G$9,$D10,0)),
SUMIFS(sector_data!$G:$G,sector_data!$A:$A,Summary!$F10,sector_data!$B:$B,Summary!G$9,sector_data!$E:$E,Summary!$B$5,sector_data!$F:$F,Summary!$B$6,sector_data!$C:$C,Summary!$B$3)-IF($B$4="no",0,IF($F10=G$9,$D10,0))
)</f>
        <v>1873928.8071289063</v>
      </c>
      <c r="H10" s="73">
        <f>IF($B$3="All",
SUMIFS(sector_data!$G:$G,sector_data!$A:$A,Summary!$F10,sector_data!$B:$B,Summary!H$9,sector_data!$E:$E,Summary!$B$5,sector_data!$F:$F,Summary!$B$6)-IF($B$4="no",0,IF($F10=H$9,$D10,0)),
SUMIFS(sector_data!$G:$G,sector_data!$A:$A,Summary!$F10,sector_data!$B:$B,Summary!H$9,sector_data!$E:$E,Summary!$B$5,sector_data!$F:$F,Summary!$B$6,sector_data!$C:$C,Summary!$B$3)-IF($B$4="no",0,IF($F10=H$9,$D10,0))
)</f>
        <v>22587.530090332031</v>
      </c>
      <c r="I10" s="73">
        <f>IF($B$3="All",
SUMIFS(sector_data!$G:$G,sector_data!$A:$A,Summary!$F10,sector_data!$B:$B,Summary!I$9,sector_data!$E:$E,Summary!$B$5,sector_data!$F:$F,Summary!$B$6)-IF($B$4="no",0,IF($F10=I$9,$D10,0)),
SUMIFS(sector_data!$G:$G,sector_data!$A:$A,Summary!$F10,sector_data!$B:$B,Summary!I$9,sector_data!$E:$E,Summary!$B$5,sector_data!$F:$F,Summary!$B$6,sector_data!$C:$C,Summary!$B$3)-IF($B$4="no",0,IF($F10=I$9,$D10,0))
)</f>
        <v>21436.687286376953</v>
      </c>
      <c r="J10" s="73">
        <f>IF($B$3="All",
SUMIFS(sector_data!$G:$G,sector_data!$A:$A,Summary!$F10,sector_data!$B:$B,Summary!J$9,sector_data!$E:$E,Summary!$B$5,sector_data!$F:$F,Summary!$B$6)-IF($B$4="no",0,IF($F10=J$9,$D10,0)),
SUMIFS(sector_data!$G:$G,sector_data!$A:$A,Summary!$F10,sector_data!$B:$B,Summary!J$9,sector_data!$E:$E,Summary!$B$5,sector_data!$F:$F,Summary!$B$6,sector_data!$C:$C,Summary!$B$3)-IF($B$4="no",0,IF($F10=J$9,$D10,0))
)</f>
        <v>2523.8875096578922</v>
      </c>
      <c r="K10" s="73">
        <f>IF($B$3="All",
SUMIFS(sector_data!$G:$G,sector_data!$A:$A,Summary!$F10,sector_data!$B:$B,Summary!K$9,sector_data!$E:$E,Summary!$B$5,sector_data!$F:$F,Summary!$B$6)-IF($B$4="no",0,IF($F10=K$9,$D10,0)),
SUMIFS(sector_data!$G:$G,sector_data!$A:$A,Summary!$F10,sector_data!$B:$B,Summary!K$9,sector_data!$E:$E,Summary!$B$5,sector_data!$F:$F,Summary!$B$6,sector_data!$C:$C,Summary!$B$3)-IF($B$4="no",0,IF($F10=K$9,$D10,0))
)</f>
        <v>99.410859886433158</v>
      </c>
      <c r="L10" s="73">
        <f>IF($B$3="All",
SUMIFS(sector_data!$G:$G,sector_data!$A:$A,Summary!$F10,sector_data!$B:$B,Summary!L$9,sector_data!$E:$E,Summary!$B$5,sector_data!$F:$F,Summary!$B$6)-IF($B$4="no",0,IF($F10=L$9,$D10,0)),
SUMIFS(sector_data!$G:$G,sector_data!$A:$A,Summary!$F10,sector_data!$B:$B,Summary!L$9,sector_data!$E:$E,Summary!$B$5,sector_data!$F:$F,Summary!$B$6,sector_data!$C:$C,Summary!$B$3)-IF($B$4="no",0,IF($F10=L$9,$D10,0))
)</f>
        <v>66.324489345051902</v>
      </c>
      <c r="M10" s="73">
        <f>IF($B$3="All",
SUMIFS(sector_data!$G:$G,sector_data!$A:$A,Summary!$F10,sector_data!$B:$B,Summary!M$9,sector_data!$E:$E,Summary!$B$5,sector_data!$F:$F,Summary!$B$6)-IF($B$4="no",0,IF($F10=M$9,$D10,0)),
SUMIFS(sector_data!$G:$G,sector_data!$A:$A,Summary!$F10,sector_data!$B:$B,Summary!M$9,sector_data!$E:$E,Summary!$B$5,sector_data!$F:$F,Summary!$B$6,sector_data!$C:$C,Summary!$B$3)-IF($B$4="no",0,IF($F10=M$9,$D10,0))
)</f>
        <v>98.916709116652783</v>
      </c>
      <c r="N10" s="73">
        <f>IF($B$3="All",
SUMIFS(sector_data!$G:$G,sector_data!$A:$A,Summary!$F10,sector_data!$B:$B,Summary!N$9,sector_data!$E:$E,Summary!$B$5,sector_data!$F:$F,Summary!$B$6)-IF($B$4="no",0,IF($F10=N$9,$D10,0)),
SUMIFS(sector_data!$G:$G,sector_data!$A:$A,Summary!$F10,sector_data!$B:$B,Summary!N$9,sector_data!$E:$E,Summary!$B$5,sector_data!$F:$F,Summary!$B$6,sector_data!$C:$C,Summary!$B$3)-IF($B$4="no",0,IF($F10=N$9,$D10,0))
)</f>
        <v>97250.806640625</v>
      </c>
      <c r="O10" s="73">
        <f>IF($B$3="All",
SUMIFS(sector_data!$G:$G,sector_data!$A:$A,Summary!$F10,sector_data!$B:$B,Summary!O$9,sector_data!$E:$E,Summary!$B$5,sector_data!$F:$F,Summary!$B$6)-IF($B$4="no",0,IF($F10=O$9,$D10,0)),
SUMIFS(sector_data!$G:$G,sector_data!$A:$A,Summary!$F10,sector_data!$B:$B,Summary!O$9,sector_data!$E:$E,Summary!$B$5,sector_data!$F:$F,Summary!$B$6,sector_data!$C:$C,Summary!$B$3)-IF($B$4="no",0,IF($F10=O$9,$D10,0))
)</f>
        <v>1615.7035024166107</v>
      </c>
      <c r="P10" s="73">
        <f>IF($B$3="All",
SUMIFS(sector_data!$G:$G,sector_data!$A:$A,Summary!$F10,sector_data!$B:$B,Summary!P$9,sector_data!$E:$E,Summary!$B$5,sector_data!$F:$F,Summary!$B$6)-IF($B$4="no",0,IF($F10=P$9,$D10,0)),
SUMIFS(sector_data!$G:$G,sector_data!$A:$A,Summary!$F10,sector_data!$B:$B,Summary!P$9,sector_data!$E:$E,Summary!$B$5,sector_data!$F:$F,Summary!$B$6,sector_data!$C:$C,Summary!$B$3)-IF($B$4="no",0,IF($F10=P$9,$D10,0))
)</f>
        <v>257.75198400768568</v>
      </c>
      <c r="Q10" s="73">
        <f>IF($B$3="All",
SUMIFS(sector_data!$G:$G,sector_data!$A:$A,Summary!$F10,sector_data!$B:$B,Summary!Q$9,sector_data!$E:$E,Summary!$B$5,sector_data!$F:$F,Summary!$B$6)-IF($B$4="no",0,IF($F10=Q$9,$D10,0)),
SUMIFS(sector_data!$G:$G,sector_data!$A:$A,Summary!$F10,sector_data!$B:$B,Summary!Q$9,sector_data!$E:$E,Summary!$B$5,sector_data!$F:$F,Summary!$B$6,sector_data!$C:$C,Summary!$B$3)-IF($B$4="no",0,IF($F10=Q$9,$D10,0))
)</f>
        <v>8299.5936998057878</v>
      </c>
      <c r="R10" s="73">
        <f>IF($B$3="All",
SUMIFS(sector_data!$G:$G,sector_data!$A:$A,Summary!$F10,sector_data!$B:$B,Summary!R$9,sector_data!$E:$E,Summary!$B$5,sector_data!$F:$F,Summary!$B$6)-IF($B$4="no",0,IF($F10=R$9,$D10,0)),
SUMIFS(sector_data!$G:$G,sector_data!$A:$A,Summary!$F10,sector_data!$B:$B,Summary!R$9,sector_data!$E:$E,Summary!$B$5,sector_data!$F:$F,Summary!$B$6,sector_data!$C:$C,Summary!$B$3)-IF($B$4="no",0,IF($F10=R$9,$D10,0))
)</f>
        <v>40038.524047851563</v>
      </c>
      <c r="S10" s="73">
        <f>IF($B$3="All",
SUMIFS(sector_data!$G:$G,sector_data!$A:$A,Summary!$F10,sector_data!$B:$B,Summary!S$9,sector_data!$E:$E,Summary!$B$5,sector_data!$F:$F,Summary!$B$6)-IF($B$4="no",0,IF($F10=S$9,$D10,0)),
SUMIFS(sector_data!$G:$G,sector_data!$A:$A,Summary!$F10,sector_data!$B:$B,Summary!S$9,sector_data!$E:$E,Summary!$B$5,sector_data!$F:$F,Summary!$B$6,sector_data!$C:$C,Summary!$B$3)-IF($B$4="no",0,IF($F10=S$9,$D10,0))
)</f>
        <v>10521.673416137695</v>
      </c>
      <c r="T10" s="73">
        <f>IF($B$3="All",
SUMIFS(sector_data!$G:$G,sector_data!$A:$A,Summary!$F10,sector_data!$B:$B,Summary!T$9,sector_data!$E:$E,Summary!$B$5,sector_data!$F:$F,Summary!$B$6)-IF($B$4="no",0,IF($F10=T$9,$D10,0)),
SUMIFS(sector_data!$G:$G,sector_data!$A:$A,Summary!$F10,sector_data!$B:$B,Summary!T$9,sector_data!$E:$E,Summary!$B$5,sector_data!$F:$F,Summary!$B$6,sector_data!$C:$C,Summary!$B$3)-IF($B$4="no",0,IF($F10=T$9,$D10,0))
)</f>
        <v>1973.0705907940865</v>
      </c>
      <c r="U10" s="73">
        <f>IF($B$3="All",
SUMIFS(sector_data!$G:$G,sector_data!$A:$A,Summary!$F10,sector_data!$B:$B,Summary!U$9,sector_data!$E:$E,Summary!$B$5,sector_data!$F:$F,Summary!$B$6)-IF($B$4="no",0,IF($F10=U$9,$D10,0)),
SUMIFS(sector_data!$G:$G,sector_data!$A:$A,Summary!$F10,sector_data!$B:$B,Summary!U$9,sector_data!$E:$E,Summary!$B$5,sector_data!$F:$F,Summary!$B$6,sector_data!$C:$C,Summary!$B$3)-IF($B$4="no",0,IF($F10=U$9,$D10,0))
)</f>
        <v>1803.444520023083</v>
      </c>
      <c r="V10" s="73">
        <f>IF($B$3="All",
SUMIFS(sector_data!$G:$G,sector_data!$A:$A,Summary!$F10,sector_data!$B:$B,Summary!V$9,sector_data!$E:$E,Summary!$B$5,sector_data!$F:$F,Summary!$B$6)-IF($B$4="no",0,IF($F10=V$9,$D10,0)),
SUMIFS(sector_data!$G:$G,sector_data!$A:$A,Summary!$F10,sector_data!$B:$B,Summary!V$9,sector_data!$E:$E,Summary!$B$5,sector_data!$F:$F,Summary!$B$6,sector_data!$C:$C,Summary!$B$3)-IF($B$4="no",0,IF($F10=V$9,$D10,0))
)</f>
        <v>2040.7642448917031</v>
      </c>
      <c r="W10" s="87">
        <f>IF($B$3="All",
SUMIFS(sector_data!$G:$G,sector_data!$A:$A,Summary!$F10,sector_data!$B:$B,Summary!W$9,sector_data!$E:$E,Summary!$B$5,sector_data!$F:$F,Summary!$B$6)-IF($B$4="no",0,IF($F10=W$9,$D10,0)),
SUMIFS(sector_data!$G:$G,sector_data!$A:$A,Summary!$F10,sector_data!$B:$B,Summary!W$9,sector_data!$E:$E,Summary!$B$5,sector_data!$F:$F,Summary!$B$6,sector_data!$C:$C,Summary!$B$3)-IF($B$4="no",0,IF($F10=W$9,$D10,0))
)</f>
        <v>330.07629864662886</v>
      </c>
      <c r="X10" s="74">
        <f>IF($B$3="All",
SUMIFS(sector_data!$G:$G,sector_data!$A:$A,Summary!$F10,sector_data!$B:$B,Summary!X$9,sector_data!$E:$E,Summary!$B$5,sector_data!$F:$F,Summary!$B$6)-IF($B$4="no",0,IF($F10=X$9,$D10,0)),
SUMIFS(sector_data!$G:$G,sector_data!$A:$A,Summary!$F10,sector_data!$B:$B,Summary!X$9,sector_data!$E:$E,Summary!$B$5,sector_data!$F:$F,Summary!$B$6,sector_data!$C:$C,Summary!$B$3)-IF($B$4="no",0,IF($F10=X$9,$D10,0))
)</f>
        <v>129.89230461837724</v>
      </c>
      <c r="Y10" s="74">
        <f>IF($B$3="All",
SUMIFS(sector_data!$G:$G,sector_data!$A:$A,Summary!$F10,sector_data!$B:$B,Summary!Y$9,sector_data!$E:$E,Summary!$B$5,sector_data!$F:$F,Summary!$B$6)-IF($B$4="no",0,IF($F10=Y$9,$D10,0)),
SUMIFS(sector_data!$G:$G,sector_data!$A:$A,Summary!$F10,sector_data!$B:$B,Summary!Y$9,sector_data!$E:$E,Summary!$B$5,sector_data!$F:$F,Summary!$B$6,sector_data!$C:$C,Summary!$B$3)-IF($B$4="no",0,IF($F10=Y$9,$D10,0))
)</f>
        <v>34.404371038277993</v>
      </c>
      <c r="Z10" s="74">
        <f>IF($B$3="All",
SUMIFS(sector_data!$G:$G,sector_data!$A:$A,Summary!$F10,sector_data!$B:$B,Summary!Z$9,sector_data!$E:$E,Summary!$B$5,sector_data!$F:$F,Summary!$B$6)-IF($B$4="no",0,IF($F10=Z$9,$D10,0)),
SUMIFS(sector_data!$G:$G,sector_data!$A:$A,Summary!$F10,sector_data!$B:$B,Summary!Z$9,sector_data!$E:$E,Summary!$B$5,sector_data!$F:$F,Summary!$B$6,sector_data!$C:$C,Summary!$B$3)-IF($B$4="no",0,IF($F10=Z$9,$D10,0))
)</f>
        <v>172.55186216998845</v>
      </c>
      <c r="AA10" s="74">
        <f>IF($B$3="All",
SUMIFS(sector_data!$G:$G,sector_data!$A:$A,Summary!$F10,sector_data!$B:$B,Summary!AA$9,sector_data!$E:$E,Summary!$B$5,sector_data!$F:$F,Summary!$B$6)-IF($B$4="no",0,IF($F10=AA$9,$D10,0)),
SUMIFS(sector_data!$G:$G,sector_data!$A:$A,Summary!$F10,sector_data!$B:$B,Summary!AA$9,sector_data!$E:$E,Summary!$B$5,sector_data!$F:$F,Summary!$B$6,sector_data!$C:$C,Summary!$B$3)-IF($B$4="no",0,IF($F10=AA$9,$D10,0))
)</f>
        <v>179.85887193540111</v>
      </c>
      <c r="AB10" s="74">
        <f>IF($B$3="All",
SUMIFS(sector_data!$G:$G,sector_data!$A:$A,Summary!$F10,sector_data!$B:$B,Summary!AB$9,sector_data!$E:$E,Summary!$B$5,sector_data!$F:$F,Summary!$B$6)-IF($B$4="no",0,IF($F10=AB$9,$D10,0)),
SUMIFS(sector_data!$G:$G,sector_data!$A:$A,Summary!$F10,sector_data!$B:$B,Summary!AB$9,sector_data!$E:$E,Summary!$B$5,sector_data!$F:$F,Summary!$B$6,sector_data!$C:$C,Summary!$B$3)-IF($B$4="no",0,IF($F10=AB$9,$D10,0))
)</f>
        <v>198.30087914690375</v>
      </c>
      <c r="AC10" s="74">
        <f>IF($B$3="All",
SUMIFS(sector_data!$G:$G,sector_data!$A:$A,Summary!$F10,sector_data!$B:$B,Summary!AC$9,sector_data!$E:$E,Summary!$B$5,sector_data!$F:$F,Summary!$B$6)-IF($B$4="no",0,IF($F10=AC$9,$D10,0)),
SUMIFS(sector_data!$G:$G,sector_data!$A:$A,Summary!$F10,sector_data!$B:$B,Summary!AC$9,sector_data!$E:$E,Summary!$B$5,sector_data!$F:$F,Summary!$B$6,sector_data!$C:$C,Summary!$B$3)-IF($B$4="no",0,IF($F10=AC$9,$D10,0))
)</f>
        <v>1593.6022864580154</v>
      </c>
      <c r="AD10" s="75">
        <f>IF($B$3="All",
SUMIFS(sector_data!$G:$G,sector_data!$A:$A,Summary!$F10,sector_data!$B:$B,Summary!AD$9,sector_data!$E:$E,Summary!$B$5,sector_data!$F:$F,Summary!$B$6)-IF($B$4="no",0,IF($F10=AD$9,$D10,0)),
SUMIFS(sector_data!$G:$G,sector_data!$A:$A,Summary!$F10,sector_data!$B:$B,Summary!AD$9,sector_data!$E:$E,Summary!$B$5,sector_data!$F:$F,Summary!$B$6,sector_data!$C:$C,Summary!$B$3)-IF($B$4="no",0,IF($F10=AD$9,$D10,0))
)</f>
        <v>182.75058689340949</v>
      </c>
    </row>
    <row r="11" spans="1:30" x14ac:dyDescent="0.25">
      <c r="A11" s="22">
        <v>2</v>
      </c>
      <c r="B11" s="56">
        <f>IF($B$3="All",
SUMIFS(sector_data!$G:$G,sector_data!A:A,Summary!$A11,sector_data!$E:$E,Summary!$B$5,sector_data!$F:$F,Summary!$B$6)-IF($B$4="no",0,$D11),
SUMIFS(sector_data!$G:$G,sector_data!A:A,Summary!$A11,sector_data!$E:$E,Summary!$B$5,sector_data!$F:$F,Summary!$B$6,sector_data!$C:$C,Summary!$B$3)-IF($B$4="no",0,$D11)
)</f>
        <v>1156186.994361172</v>
      </c>
      <c r="C11" s="57">
        <f>IF($B$3="All",
SUMIFS(sector_data!$G:$G,sector_data!B:B,Summary!$A11,sector_data!$E:$E,Summary!$B$5,sector_data!$F:$F,Summary!$B$6)-IF($B$4="no",0,$D11),
SUMIFS(sector_data!$G:$G,sector_data!B:B,Summary!$A11,sector_data!$E:$E,Summary!$B$5,sector_data!$F:$F,Summary!$B$6,sector_data!$C:$C,Summary!$B$3)-IF($B$4="no",0,$D11)
)</f>
        <v>999960.37127090245</v>
      </c>
      <c r="D11" s="67">
        <f>IF($B$3="All",
SUMIFS(sector_intra_data!$F:$F,sector_intra_data!$A:$A,Summary!$A11,sector_intra_data!$D:$D,Summary!$B$5,sector_intra_data!$E:$E,Summary!$B$6),
SUMIFS(sector_intra_data!$F:$F,sector_intra_data!$A:$A,Summary!$A11,sector_intra_data!$D:$D,Summary!$B$5,sector_intra_data!$E:$E,Summary!$B$6,sector_intra_data!$B:$B,Summary!$B$3)
)</f>
        <v>59037.641479492188</v>
      </c>
      <c r="F11" s="12">
        <v>2</v>
      </c>
      <c r="G11" s="76">
        <f>IF($B$3="All",
SUMIFS(sector_data!$G:$G,sector_data!$A:$A,Summary!$F11,sector_data!$B:$B,Summary!G$9,sector_data!$E:$E,Summary!$B$5,sector_data!$F:$F,Summary!$B$6)-IF($B$4="no",0,IF($F11=G$9,$D11,0)),
SUMIFS(sector_data!$G:$G,sector_data!$A:$A,Summary!$F11,sector_data!$B:$B,Summary!G$9,sector_data!$E:$E,Summary!$B$5,sector_data!$F:$F,Summary!$B$6,sector_data!$C:$C,Summary!$B$3)-IF($B$4="no",0,IF($F11=G$9,$D11,0))
)</f>
        <v>54973.27360534668</v>
      </c>
      <c r="H11" s="77">
        <f>IF($B$3="All",
SUMIFS(sector_data!$G:$G,sector_data!$A:$A,Summary!$F11,sector_data!$B:$B,Summary!H$9,sector_data!$E:$E,Summary!$B$5,sector_data!$F:$F,Summary!$B$6)-IF($B$4="no",0,IF($F11=H$9,$D11,0)),
SUMIFS(sector_data!$G:$G,sector_data!$A:$A,Summary!$F11,sector_data!$B:$B,Summary!H$9,sector_data!$E:$E,Summary!$B$5,sector_data!$F:$F,Summary!$B$6,sector_data!$C:$C,Summary!$B$3)-IF($B$4="no",0,IF($F11=H$9,$D11,0))
)</f>
        <v>918026.43859863281</v>
      </c>
      <c r="I11" s="77">
        <f>IF($B$3="All",
SUMIFS(sector_data!$G:$G,sector_data!$A:$A,Summary!$F11,sector_data!$B:$B,Summary!I$9,sector_data!$E:$E,Summary!$B$5,sector_data!$F:$F,Summary!$B$6)-IF($B$4="no",0,IF($F11=I$9,$D11,0)),
SUMIFS(sector_data!$G:$G,sector_data!$A:$A,Summary!$F11,sector_data!$B:$B,Summary!I$9,sector_data!$E:$E,Summary!$B$5,sector_data!$F:$F,Summary!$B$6,sector_data!$C:$C,Summary!$B$3)-IF($B$4="no",0,IF($F11=I$9,$D11,0))
)</f>
        <v>2079.7470306373611</v>
      </c>
      <c r="J11" s="77">
        <f>IF($B$3="All",
SUMIFS(sector_data!$G:$G,sector_data!$A:$A,Summary!$F11,sector_data!$B:$B,Summary!J$9,sector_data!$E:$E,Summary!$B$5,sector_data!$F:$F,Summary!$B$6)-IF($B$4="no",0,IF($F11=J$9,$D11,0)),
SUMIFS(sector_data!$G:$G,sector_data!$A:$A,Summary!$F11,sector_data!$B:$B,Summary!J$9,sector_data!$E:$E,Summary!$B$5,sector_data!$F:$F,Summary!$B$6,sector_data!$C:$C,Summary!$B$3)-IF($B$4="no",0,IF($F11=J$9,$D11,0))
)</f>
        <v>374.44863549992471</v>
      </c>
      <c r="K11" s="77">
        <f>IF($B$3="All",
SUMIFS(sector_data!$G:$G,sector_data!$A:$A,Summary!$F11,sector_data!$B:$B,Summary!K$9,sector_data!$E:$E,Summary!$B$5,sector_data!$F:$F,Summary!$B$6)-IF($B$4="no",0,IF($F11=K$9,$D11,0)),
SUMIFS(sector_data!$G:$G,sector_data!$A:$A,Summary!$F11,sector_data!$B:$B,Summary!K$9,sector_data!$E:$E,Summary!$B$5,sector_data!$F:$F,Summary!$B$6,sector_data!$C:$C,Summary!$B$3)-IF($B$4="no",0,IF($F11=K$9,$D11,0))
)</f>
        <v>58.507238393765874</v>
      </c>
      <c r="L11" s="77">
        <f>IF($B$3="All",
SUMIFS(sector_data!$G:$G,sector_data!$A:$A,Summary!$F11,sector_data!$B:$B,Summary!L$9,sector_data!$E:$E,Summary!$B$5,sector_data!$F:$F,Summary!$B$6)-IF($B$4="no",0,IF($F11=L$9,$D11,0)),
SUMIFS(sector_data!$G:$G,sector_data!$A:$A,Summary!$F11,sector_data!$B:$B,Summary!L$9,sector_data!$E:$E,Summary!$B$5,sector_data!$F:$F,Summary!$B$6,sector_data!$C:$C,Summary!$B$3)-IF($B$4="no",0,IF($F11=L$9,$D11,0))
)</f>
        <v>38.191898354685691</v>
      </c>
      <c r="M11" s="77">
        <f>IF($B$3="All",
SUMIFS(sector_data!$G:$G,sector_data!$A:$A,Summary!$F11,sector_data!$B:$B,Summary!M$9,sector_data!$E:$E,Summary!$B$5,sector_data!$F:$F,Summary!$B$6)-IF($B$4="no",0,IF($F11=M$9,$D11,0)),
SUMIFS(sector_data!$G:$G,sector_data!$A:$A,Summary!$F11,sector_data!$B:$B,Summary!M$9,sector_data!$E:$E,Summary!$B$5,sector_data!$F:$F,Summary!$B$6,sector_data!$C:$C,Summary!$B$3)-IF($B$4="no",0,IF($F11=M$9,$D11,0))
)</f>
        <v>46.185020284244963</v>
      </c>
      <c r="N11" s="77">
        <f>IF($B$3="All",
SUMIFS(sector_data!$G:$G,sector_data!$A:$A,Summary!$F11,sector_data!$B:$B,Summary!N$9,sector_data!$E:$E,Summary!$B$5,sector_data!$F:$F,Summary!$B$6)-IF($B$4="no",0,IF($F11=N$9,$D11,0)),
SUMIFS(sector_data!$G:$G,sector_data!$A:$A,Summary!$F11,sector_data!$B:$B,Summary!N$9,sector_data!$E:$E,Summary!$B$5,sector_data!$F:$F,Summary!$B$6,sector_data!$C:$C,Summary!$B$3)-IF($B$4="no",0,IF($F11=N$9,$D11,0))
)</f>
        <v>124537.7158203125</v>
      </c>
      <c r="O11" s="77">
        <f>IF($B$3="All",
SUMIFS(sector_data!$G:$G,sector_data!$A:$A,Summary!$F11,sector_data!$B:$B,Summary!O$9,sector_data!$E:$E,Summary!$B$5,sector_data!$F:$F,Summary!$B$6)-IF($B$4="no",0,IF($F11=O$9,$D11,0)),
SUMIFS(sector_data!$G:$G,sector_data!$A:$A,Summary!$F11,sector_data!$B:$B,Summary!O$9,sector_data!$E:$E,Summary!$B$5,sector_data!$F:$F,Summary!$B$6,sector_data!$C:$C,Summary!$B$3)-IF($B$4="no",0,IF($F11=O$9,$D11,0))
)</f>
        <v>440.73400990664965</v>
      </c>
      <c r="P11" s="77">
        <f>IF($B$3="All",
SUMIFS(sector_data!$G:$G,sector_data!$A:$A,Summary!$F11,sector_data!$B:$B,Summary!P$9,sector_data!$E:$E,Summary!$B$5,sector_data!$F:$F,Summary!$B$6)-IF($B$4="no",0,IF($F11=P$9,$D11,0)),
SUMIFS(sector_data!$G:$G,sector_data!$A:$A,Summary!$F11,sector_data!$B:$B,Summary!P$9,sector_data!$E:$E,Summary!$B$5,sector_data!$F:$F,Summary!$B$6,sector_data!$C:$C,Summary!$B$3)-IF($B$4="no",0,IF($F11=P$9,$D11,0))
)</f>
        <v>95.48927815798848</v>
      </c>
      <c r="Q11" s="77">
        <f>IF($B$3="All",
SUMIFS(sector_data!$G:$G,sector_data!$A:$A,Summary!$F11,sector_data!$B:$B,Summary!Q$9,sector_data!$E:$E,Summary!$B$5,sector_data!$F:$F,Summary!$B$6)-IF($B$4="no",0,IF($F11=Q$9,$D11,0)),
SUMIFS(sector_data!$G:$G,sector_data!$A:$A,Summary!$F11,sector_data!$B:$B,Summary!Q$9,sector_data!$E:$E,Summary!$B$5,sector_data!$F:$F,Summary!$B$6,sector_data!$C:$C,Summary!$B$3)-IF($B$4="no",0,IF($F11=Q$9,$D11,0))
)</f>
        <v>771.88864647317678</v>
      </c>
      <c r="R11" s="77">
        <f>IF($B$3="All",
SUMIFS(sector_data!$G:$G,sector_data!$A:$A,Summary!$F11,sector_data!$B:$B,Summary!R$9,sector_data!$E:$E,Summary!$B$5,sector_data!$F:$F,Summary!$B$6)-IF($B$4="no",0,IF($F11=R$9,$D11,0)),
SUMIFS(sector_data!$G:$G,sector_data!$A:$A,Summary!$F11,sector_data!$B:$B,Summary!R$9,sector_data!$E:$E,Summary!$B$5,sector_data!$F:$F,Summary!$B$6,sector_data!$C:$C,Summary!$B$3)-IF($B$4="no",0,IF($F11=R$9,$D11,0))
)</f>
        <v>32829.395263671875</v>
      </c>
      <c r="S11" s="77">
        <f>IF($B$3="All",
SUMIFS(sector_data!$G:$G,sector_data!$A:$A,Summary!$F11,sector_data!$B:$B,Summary!S$9,sector_data!$E:$E,Summary!$B$5,sector_data!$F:$F,Summary!$B$6)-IF($B$4="no",0,IF($F11=S$9,$D11,0)),
SUMIFS(sector_data!$G:$G,sector_data!$A:$A,Summary!$F11,sector_data!$B:$B,Summary!S$9,sector_data!$E:$E,Summary!$B$5,sector_data!$F:$F,Summary!$B$6,sector_data!$C:$C,Summary!$B$3)-IF($B$4="no",0,IF($F11=S$9,$D11,0))
)</f>
        <v>415.06579598040565</v>
      </c>
      <c r="T11" s="77">
        <f>IF($B$3="All",
SUMIFS(sector_data!$G:$G,sector_data!$A:$A,Summary!$F11,sector_data!$B:$B,Summary!T$9,sector_data!$E:$E,Summary!$B$5,sector_data!$F:$F,Summary!$B$6)-IF($B$4="no",0,IF($F11=T$9,$D11,0)),
SUMIFS(sector_data!$G:$G,sector_data!$A:$A,Summary!$F11,sector_data!$B:$B,Summary!T$9,sector_data!$E:$E,Summary!$B$5,sector_data!$F:$F,Summary!$B$6,sector_data!$C:$C,Summary!$B$3)-IF($B$4="no",0,IF($F11=T$9,$D11,0))
)</f>
        <v>1545.1230158805847</v>
      </c>
      <c r="U11" s="77">
        <f>IF($B$3="All",
SUMIFS(sector_data!$G:$G,sector_data!$A:$A,Summary!$F11,sector_data!$B:$B,Summary!U$9,sector_data!$E:$E,Summary!$B$5,sector_data!$F:$F,Summary!$B$6)-IF($B$4="no",0,IF($F11=U$9,$D11,0)),
SUMIFS(sector_data!$G:$G,sector_data!$A:$A,Summary!$F11,sector_data!$B:$B,Summary!U$9,sector_data!$E:$E,Summary!$B$5,sector_data!$F:$F,Summary!$B$6,sector_data!$C:$C,Summary!$B$3)-IF($B$4="no",0,IF($F11=U$9,$D11,0))
)</f>
        <v>695.84799623601361</v>
      </c>
      <c r="V11" s="77">
        <f>IF($B$3="All",
SUMIFS(sector_data!$G:$G,sector_data!$A:$A,Summary!$F11,sector_data!$B:$B,Summary!V$9,sector_data!$E:$E,Summary!$B$5,sector_data!$F:$F,Summary!$B$6)-IF($B$4="no",0,IF($F11=V$9,$D11,0)),
SUMIFS(sector_data!$G:$G,sector_data!$A:$A,Summary!$F11,sector_data!$B:$B,Summary!V$9,sector_data!$E:$E,Summary!$B$5,sector_data!$F:$F,Summary!$B$6,sector_data!$C:$C,Summary!$B$3)-IF($B$4="no",0,IF($F11=V$9,$D11,0))
)</f>
        <v>15987.827087402344</v>
      </c>
      <c r="W11" s="80">
        <f>IF($B$3="All",
SUMIFS(sector_data!$G:$G,sector_data!$A:$A,Summary!$F11,sector_data!$B:$B,Summary!W$9,sector_data!$E:$E,Summary!$B$5,sector_data!$F:$F,Summary!$B$6)-IF($B$4="no",0,IF($F11=W$9,$D11,0)),
SUMIFS(sector_data!$G:$G,sector_data!$A:$A,Summary!$F11,sector_data!$B:$B,Summary!W$9,sector_data!$E:$E,Summary!$B$5,sector_data!$F:$F,Summary!$B$6,sector_data!$C:$C,Summary!$B$3)-IF($B$4="no",0,IF($F11=W$9,$D11,0))
)</f>
        <v>309.58514647987613</v>
      </c>
      <c r="X11" s="78">
        <f>IF($B$3="All",
SUMIFS(sector_data!$G:$G,sector_data!$A:$A,Summary!$F11,sector_data!$B:$B,Summary!X$9,sector_data!$E:$E,Summary!$B$5,sector_data!$F:$F,Summary!$B$6)-IF($B$4="no",0,IF($F11=X$9,$D11,0)),
SUMIFS(sector_data!$G:$G,sector_data!$A:$A,Summary!$F11,sector_data!$B:$B,Summary!X$9,sector_data!$E:$E,Summary!$B$5,sector_data!$F:$F,Summary!$B$6,sector_data!$C:$C,Summary!$B$3)-IF($B$4="no",0,IF($F11=X$9,$D11,0))
)</f>
        <v>90.425808897717161</v>
      </c>
      <c r="Y11" s="78">
        <f>IF($B$3="All",
SUMIFS(sector_data!$G:$G,sector_data!$A:$A,Summary!$F11,sector_data!$B:$B,Summary!Y$9,sector_data!$E:$E,Summary!$B$5,sector_data!$F:$F,Summary!$B$6)-IF($B$4="no",0,IF($F11=Y$9,$D11,0)),
SUMIFS(sector_data!$G:$G,sector_data!$A:$A,Summary!$F11,sector_data!$B:$B,Summary!Y$9,sector_data!$E:$E,Summary!$B$5,sector_data!$F:$F,Summary!$B$6,sector_data!$C:$C,Summary!$B$3)-IF($B$4="no",0,IF($F11=Y$9,$D11,0))
)</f>
        <v>28.469886078967896</v>
      </c>
      <c r="Z11" s="78">
        <f>IF($B$3="All",
SUMIFS(sector_data!$G:$G,sector_data!$A:$A,Summary!$F11,sector_data!$B:$B,Summary!Z$9,sector_data!$E:$E,Summary!$B$5,sector_data!$F:$F,Summary!$B$6)-IF($B$4="no",0,IF($F11=Z$9,$D11,0)),
SUMIFS(sector_data!$G:$G,sector_data!$A:$A,Summary!$F11,sector_data!$B:$B,Summary!Z$9,sector_data!$E:$E,Summary!$B$5,sector_data!$F:$F,Summary!$B$6,sector_data!$C:$C,Summary!$B$3)-IF($B$4="no",0,IF($F11=Z$9,$D11,0))
)</f>
        <v>109.02794905751944</v>
      </c>
      <c r="AA11" s="78">
        <f>IF($B$3="All",
SUMIFS(sector_data!$G:$G,sector_data!$A:$A,Summary!$F11,sector_data!$B:$B,Summary!AA$9,sector_data!$E:$E,Summary!$B$5,sector_data!$F:$F,Summary!$B$6)-IF($B$4="no",0,IF($F11=AA$9,$D11,0)),
SUMIFS(sector_data!$G:$G,sector_data!$A:$A,Summary!$F11,sector_data!$B:$B,Summary!AA$9,sector_data!$E:$E,Summary!$B$5,sector_data!$F:$F,Summary!$B$6,sector_data!$C:$C,Summary!$B$3)-IF($B$4="no",0,IF($F11=AA$9,$D11,0))
)</f>
        <v>193.63930793873442</v>
      </c>
      <c r="AB11" s="78">
        <f>IF($B$3="All",
SUMIFS(sector_data!$G:$G,sector_data!$A:$A,Summary!$F11,sector_data!$B:$B,Summary!AB$9,sector_data!$E:$E,Summary!$B$5,sector_data!$F:$F,Summary!$B$6)-IF($B$4="no",0,IF($F11=AB$9,$D11,0)),
SUMIFS(sector_data!$G:$G,sector_data!$A:$A,Summary!$F11,sector_data!$B:$B,Summary!AB$9,sector_data!$E:$E,Summary!$B$5,sector_data!$F:$F,Summary!$B$6,sector_data!$C:$C,Summary!$B$3)-IF($B$4="no",0,IF($F11=AB$9,$D11,0))
)</f>
        <v>203.47249850927619</v>
      </c>
      <c r="AC11" s="78">
        <f>IF($B$3="All",
SUMIFS(sector_data!$G:$G,sector_data!$A:$A,Summary!$F11,sector_data!$B:$B,Summary!AC$9,sector_data!$E:$E,Summary!$B$5,sector_data!$F:$F,Summary!$B$6)-IF($B$4="no",0,IF($F11=AC$9,$D11,0)),
SUMIFS(sector_data!$G:$G,sector_data!$A:$A,Summary!$F11,sector_data!$B:$B,Summary!AC$9,sector_data!$E:$E,Summary!$B$5,sector_data!$F:$F,Summary!$B$6,sector_data!$C:$C,Summary!$B$3)-IF($B$4="no",0,IF($F11=AC$9,$D11,0))
)</f>
        <v>2034.3920308351517</v>
      </c>
      <c r="AD11" s="79">
        <f>IF($B$3="All",
SUMIFS(sector_data!$G:$G,sector_data!$A:$A,Summary!$F11,sector_data!$B:$B,Summary!AD$9,sector_data!$E:$E,Summary!$B$5,sector_data!$F:$F,Summary!$B$6)-IF($B$4="no",0,IF($F11=AD$9,$D11,0)),
SUMIFS(sector_data!$G:$G,sector_data!$A:$A,Summary!$F11,sector_data!$B:$B,Summary!AD$9,sector_data!$E:$E,Summary!$B$5,sector_data!$F:$F,Summary!$B$6,sector_data!$C:$C,Summary!$B$3)-IF($B$4="no",0,IF($F11=AD$9,$D11,0))
)</f>
        <v>302.10279220342636</v>
      </c>
    </row>
    <row r="12" spans="1:30" x14ac:dyDescent="0.25">
      <c r="A12" s="22">
        <v>3</v>
      </c>
      <c r="B12" s="56">
        <f>IF($B$3="All",
SUMIFS(sector_data!$G:$G,sector_data!A:A,Summary!$A12,sector_data!$E:$E,Summary!$B$5,sector_data!$F:$F,Summary!$B$6)-IF($B$4="no",0,$D12),
SUMIFS(sector_data!$G:$G,sector_data!A:A,Summary!$A12,sector_data!$E:$E,Summary!$B$5,sector_data!$F:$F,Summary!$B$6,sector_data!$C:$C,Summary!$B$3)-IF($B$4="no",0,$D12)
)</f>
        <v>1731603.5077103344</v>
      </c>
      <c r="C12" s="57">
        <f>IF($B$3="All",
SUMIFS(sector_data!$G:$G,sector_data!B:B,Summary!$A12,sector_data!$E:$E,Summary!$B$5,sector_data!$F:$F,Summary!$B$6)-IF($B$4="no",0,$D12),
SUMIFS(sector_data!$G:$G,sector_data!B:B,Summary!$A12,sector_data!$E:$E,Summary!$B$5,sector_data!$F:$F,Summary!$B$6,sector_data!$C:$C,Summary!$B$3)-IF($B$4="no",0,$D12)
)</f>
        <v>1876288.7187211853</v>
      </c>
      <c r="D12" s="67">
        <f>IF($B$3="All",
SUMIFS(sector_intra_data!$F:$F,sector_intra_data!$A:$A,Summary!$A12,sector_intra_data!$D:$D,Summary!$B$5,sector_intra_data!$E:$E,Summary!$B$6),
SUMIFS(sector_intra_data!$F:$F,sector_intra_data!$A:$A,Summary!$A12,sector_intra_data!$D:$D,Summary!$B$5,sector_intra_data!$E:$E,Summary!$B$6,sector_intra_data!$B:$B,Summary!$B$3)
)</f>
        <v>127477.4130859375</v>
      </c>
      <c r="F12" s="12">
        <v>3</v>
      </c>
      <c r="G12" s="76">
        <f>IF($B$3="All",
SUMIFS(sector_data!$G:$G,sector_data!$A:$A,Summary!$F12,sector_data!$B:$B,Summary!G$9,sector_data!$E:$E,Summary!$B$5,sector_data!$F:$F,Summary!$B$6)-IF($B$4="no",0,IF($F12=G$9,$D12,0)),
SUMIFS(sector_data!$G:$G,sector_data!$A:$A,Summary!$F12,sector_data!$B:$B,Summary!G$9,sector_data!$E:$E,Summary!$B$5,sector_data!$F:$F,Summary!$B$6,sector_data!$C:$C,Summary!$B$3)-IF($B$4="no",0,IF($F12=G$9,$D12,0))
)</f>
        <v>17168.304584920406</v>
      </c>
      <c r="H12" s="77">
        <f>IF($B$3="All",
SUMIFS(sector_data!$G:$G,sector_data!$A:$A,Summary!$F12,sector_data!$B:$B,Summary!H$9,sector_data!$E:$E,Summary!$B$5,sector_data!$F:$F,Summary!$B$6)-IF($B$4="no",0,IF($F12=H$9,$D12,0)),
SUMIFS(sector_data!$G:$G,sector_data!$A:$A,Summary!$F12,sector_data!$B:$B,Summary!H$9,sector_data!$E:$E,Summary!$B$5,sector_data!$F:$F,Summary!$B$6,sector_data!$C:$C,Summary!$B$3)-IF($B$4="no",0,IF($F12=H$9,$D12,0))
)</f>
        <v>660.19124033395201</v>
      </c>
      <c r="I12" s="77">
        <f>IF($B$3="All",
SUMIFS(sector_data!$G:$G,sector_data!$A:$A,Summary!$F12,sector_data!$B:$B,Summary!I$9,sector_data!$E:$E,Summary!$B$5,sector_data!$F:$F,Summary!$B$6)-IF($B$4="no",0,IF($F12=I$9,$D12,0)),
SUMIFS(sector_data!$G:$G,sector_data!$A:$A,Summary!$F12,sector_data!$B:$B,Summary!I$9,sector_data!$E:$E,Summary!$B$5,sector_data!$F:$F,Summary!$B$6,sector_data!$C:$C,Summary!$B$3)-IF($B$4="no",0,IF($F12=I$9,$D12,0))
)</f>
        <v>1644659.7783203125</v>
      </c>
      <c r="J12" s="77">
        <f>IF($B$3="All",
SUMIFS(sector_data!$G:$G,sector_data!$A:$A,Summary!$F12,sector_data!$B:$B,Summary!J$9,sector_data!$E:$E,Summary!$B$5,sector_data!$F:$F,Summary!$B$6)-IF($B$4="no",0,IF($F12=J$9,$D12,0)),
SUMIFS(sector_data!$G:$G,sector_data!$A:$A,Summary!$F12,sector_data!$B:$B,Summary!J$9,sector_data!$E:$E,Summary!$B$5,sector_data!$F:$F,Summary!$B$6,sector_data!$C:$C,Summary!$B$3)-IF($B$4="no",0,IF($F12=J$9,$D12,0))
)</f>
        <v>19225.843758583069</v>
      </c>
      <c r="K12" s="77">
        <f>IF($B$3="All",
SUMIFS(sector_data!$G:$G,sector_data!$A:$A,Summary!$F12,sector_data!$B:$B,Summary!K$9,sector_data!$E:$E,Summary!$B$5,sector_data!$F:$F,Summary!$B$6)-IF($B$4="no",0,IF($F12=K$9,$D12,0)),
SUMIFS(sector_data!$G:$G,sector_data!$A:$A,Summary!$F12,sector_data!$B:$B,Summary!K$9,sector_data!$E:$E,Summary!$B$5,sector_data!$F:$F,Summary!$B$6,sector_data!$C:$C,Summary!$B$3)-IF($B$4="no",0,IF($F12=K$9,$D12,0))
)</f>
        <v>341.68784754423535</v>
      </c>
      <c r="L12" s="77">
        <f>IF($B$3="All",
SUMIFS(sector_data!$G:$G,sector_data!$A:$A,Summary!$F12,sector_data!$B:$B,Summary!L$9,sector_data!$E:$E,Summary!$B$5,sector_data!$F:$F,Summary!$B$6)-IF($B$4="no",0,IF($F12=L$9,$D12,0)),
SUMIFS(sector_data!$G:$G,sector_data!$A:$A,Summary!$F12,sector_data!$B:$B,Summary!L$9,sector_data!$E:$E,Summary!$B$5,sector_data!$F:$F,Summary!$B$6,sector_data!$C:$C,Summary!$B$3)-IF($B$4="no",0,IF($F12=L$9,$D12,0))
)</f>
        <v>164.86278864776978</v>
      </c>
      <c r="M12" s="77">
        <f>IF($B$3="All",
SUMIFS(sector_data!$G:$G,sector_data!$A:$A,Summary!$F12,sector_data!$B:$B,Summary!M$9,sector_data!$E:$E,Summary!$B$5,sector_data!$F:$F,Summary!$B$6)-IF($B$4="no",0,IF($F12=M$9,$D12,0)),
SUMIFS(sector_data!$G:$G,sector_data!$A:$A,Summary!$F12,sector_data!$B:$B,Summary!M$9,sector_data!$E:$E,Summary!$B$5,sector_data!$F:$F,Summary!$B$6,sector_data!$C:$C,Summary!$B$3)-IF($B$4="no",0,IF($F12=M$9,$D12,0))
)</f>
        <v>432.51082915527513</v>
      </c>
      <c r="N12" s="77">
        <f>IF($B$3="All",
SUMIFS(sector_data!$G:$G,sector_data!$A:$A,Summary!$F12,sector_data!$B:$B,Summary!N$9,sector_data!$E:$E,Summary!$B$5,sector_data!$F:$F,Summary!$B$6)-IF($B$4="no",0,IF($F12=N$9,$D12,0)),
SUMIFS(sector_data!$G:$G,sector_data!$A:$A,Summary!$F12,sector_data!$B:$B,Summary!N$9,sector_data!$E:$E,Summary!$B$5,sector_data!$F:$F,Summary!$B$6,sector_data!$C:$C,Summary!$B$3)-IF($B$4="no",0,IF($F12=N$9,$D12,0))
)</f>
        <v>1525.7904026508331</v>
      </c>
      <c r="O12" s="77">
        <f>IF($B$3="All",
SUMIFS(sector_data!$G:$G,sector_data!$A:$A,Summary!$F12,sector_data!$B:$B,Summary!O$9,sector_data!$E:$E,Summary!$B$5,sector_data!$F:$F,Summary!$B$6)-IF($B$4="no",0,IF($F12=O$9,$D12,0)),
SUMIFS(sector_data!$G:$G,sector_data!$A:$A,Summary!$F12,sector_data!$B:$B,Summary!O$9,sector_data!$E:$E,Summary!$B$5,sector_data!$F:$F,Summary!$B$6,sector_data!$C:$C,Summary!$B$3)-IF($B$4="no",0,IF($F12=O$9,$D12,0))
)</f>
        <v>34237.91552734375</v>
      </c>
      <c r="P12" s="77">
        <f>IF($B$3="All",
SUMIFS(sector_data!$G:$G,sector_data!$A:$A,Summary!$F12,sector_data!$B:$B,Summary!P$9,sector_data!$E:$E,Summary!$B$5,sector_data!$F:$F,Summary!$B$6)-IF($B$4="no",0,IF($F12=P$9,$D12,0)),
SUMIFS(sector_data!$G:$G,sector_data!$A:$A,Summary!$F12,sector_data!$B:$B,Summary!P$9,sector_data!$E:$E,Summary!$B$5,sector_data!$F:$F,Summary!$B$6,sector_data!$C:$C,Summary!$B$3)-IF($B$4="no",0,IF($F12=P$9,$D12,0))
)</f>
        <v>1528.1563718616962</v>
      </c>
      <c r="Q12" s="77">
        <f>IF($B$3="All",
SUMIFS(sector_data!$G:$G,sector_data!$A:$A,Summary!$F12,sector_data!$B:$B,Summary!Q$9,sector_data!$E:$E,Summary!$B$5,sector_data!$F:$F,Summary!$B$6)-IF($B$4="no",0,IF($F12=Q$9,$D12,0)),
SUMIFS(sector_data!$G:$G,sector_data!$A:$A,Summary!$F12,sector_data!$B:$B,Summary!Q$9,sector_data!$E:$E,Summary!$B$5,sector_data!$F:$F,Summary!$B$6,sector_data!$C:$C,Summary!$B$3)-IF($B$4="no",0,IF($F12=Q$9,$D12,0))
)</f>
        <v>601.13351513937232</v>
      </c>
      <c r="R12" s="77">
        <f>IF($B$3="All",
SUMIFS(sector_data!$G:$G,sector_data!$A:$A,Summary!$F12,sector_data!$B:$B,Summary!R$9,sector_data!$E:$E,Summary!$B$5,sector_data!$F:$F,Summary!$B$6)-IF($B$4="no",0,IF($F12=R$9,$D12,0)),
SUMIFS(sector_data!$G:$G,sector_data!$A:$A,Summary!$F12,sector_data!$B:$B,Summary!R$9,sector_data!$E:$E,Summary!$B$5,sector_data!$F:$F,Summary!$B$6,sector_data!$C:$C,Summary!$B$3)-IF($B$4="no",0,IF($F12=R$9,$D12,0))
)</f>
        <v>4695.5578289031982</v>
      </c>
      <c r="S12" s="77">
        <f>IF($B$3="All",
SUMIFS(sector_data!$G:$G,sector_data!$A:$A,Summary!$F12,sector_data!$B:$B,Summary!S$9,sector_data!$E:$E,Summary!$B$5,sector_data!$F:$F,Summary!$B$6)-IF($B$4="no",0,IF($F12=S$9,$D12,0)),
SUMIFS(sector_data!$G:$G,sector_data!$A:$A,Summary!$F12,sector_data!$B:$B,Summary!S$9,sector_data!$E:$E,Summary!$B$5,sector_data!$F:$F,Summary!$B$6,sector_data!$C:$C,Summary!$B$3)-IF($B$4="no",0,IF($F12=S$9,$D12,0))
)</f>
        <v>1060.6502530127764</v>
      </c>
      <c r="T12" s="77">
        <f>IF($B$3="All",
SUMIFS(sector_data!$G:$G,sector_data!$A:$A,Summary!$F12,sector_data!$B:$B,Summary!T$9,sector_data!$E:$E,Summary!$B$5,sector_data!$F:$F,Summary!$B$6)-IF($B$4="no",0,IF($F12=T$9,$D12,0)),
SUMIFS(sector_data!$G:$G,sector_data!$A:$A,Summary!$F12,sector_data!$B:$B,Summary!T$9,sector_data!$E:$E,Summary!$B$5,sector_data!$F:$F,Summary!$B$6,sector_data!$C:$C,Summary!$B$3)-IF($B$4="no",0,IF($F12=T$9,$D12,0))
)</f>
        <v>355.65796632342983</v>
      </c>
      <c r="U12" s="77">
        <f>IF($B$3="All",
SUMIFS(sector_data!$G:$G,sector_data!$A:$A,Summary!$F12,sector_data!$B:$B,Summary!U$9,sector_data!$E:$E,Summary!$B$5,sector_data!$F:$F,Summary!$B$6)-IF($B$4="no",0,IF($F12=U$9,$D12,0)),
SUMIFS(sector_data!$G:$G,sector_data!$A:$A,Summary!$F12,sector_data!$B:$B,Summary!U$9,sector_data!$E:$E,Summary!$B$5,sector_data!$F:$F,Summary!$B$6,sector_data!$C:$C,Summary!$B$3)-IF($B$4="no",0,IF($F12=U$9,$D12,0))
)</f>
        <v>2901.6060247085552</v>
      </c>
      <c r="V12" s="77">
        <f>IF($B$3="All",
SUMIFS(sector_data!$G:$G,sector_data!$A:$A,Summary!$F12,sector_data!$B:$B,Summary!V$9,sector_data!$E:$E,Summary!$B$5,sector_data!$F:$F,Summary!$B$6)-IF($B$4="no",0,IF($F12=V$9,$D12,0)),
SUMIFS(sector_data!$G:$G,sector_data!$A:$A,Summary!$F12,sector_data!$B:$B,Summary!V$9,sector_data!$E:$E,Summary!$B$5,sector_data!$F:$F,Summary!$B$6,sector_data!$C:$C,Summary!$B$3)-IF($B$4="no",0,IF($F12=V$9,$D12,0))
)</f>
        <v>256.47025314639905</v>
      </c>
      <c r="W12" s="80">
        <f>IF($B$3="All",
SUMIFS(sector_data!$G:$G,sector_data!$A:$A,Summary!$F12,sector_data!$B:$B,Summary!W$9,sector_data!$E:$E,Summary!$B$5,sector_data!$F:$F,Summary!$B$6)-IF($B$4="no",0,IF($F12=W$9,$D12,0)),
SUMIFS(sector_data!$G:$G,sector_data!$A:$A,Summary!$F12,sector_data!$B:$B,Summary!W$9,sector_data!$E:$E,Summary!$B$5,sector_data!$F:$F,Summary!$B$6,sector_data!$C:$C,Summary!$B$3)-IF($B$4="no",0,IF($F12=W$9,$D12,0))
)</f>
        <v>504.36659608501941</v>
      </c>
      <c r="X12" s="78">
        <f>IF($B$3="All",
SUMIFS(sector_data!$G:$G,sector_data!$A:$A,Summary!$F12,sector_data!$B:$B,Summary!X$9,sector_data!$E:$E,Summary!$B$5,sector_data!$F:$F,Summary!$B$6)-IF($B$4="no",0,IF($F12=X$9,$D12,0)),
SUMIFS(sector_data!$G:$G,sector_data!$A:$A,Summary!$F12,sector_data!$B:$B,Summary!X$9,sector_data!$E:$E,Summary!$B$5,sector_data!$F:$F,Summary!$B$6,sector_data!$C:$C,Summary!$B$3)-IF($B$4="no",0,IF($F12=X$9,$D12,0))
)</f>
        <v>224.22461860347542</v>
      </c>
      <c r="Y12" s="78">
        <f>IF($B$3="All",
SUMIFS(sector_data!$G:$G,sector_data!$A:$A,Summary!$F12,sector_data!$B:$B,Summary!Y$9,sector_data!$E:$E,Summary!$B$5,sector_data!$F:$F,Summary!$B$6)-IF($B$4="no",0,IF($F12=Y$9,$D12,0)),
SUMIFS(sector_data!$G:$G,sector_data!$A:$A,Summary!$F12,sector_data!$B:$B,Summary!Y$9,sector_data!$E:$E,Summary!$B$5,sector_data!$F:$F,Summary!$B$6,sector_data!$C:$C,Summary!$B$3)-IF($B$4="no",0,IF($F12=Y$9,$D12,0))
)</f>
        <v>40.549315090193915</v>
      </c>
      <c r="Z12" s="78">
        <f>IF($B$3="All",
SUMIFS(sector_data!$G:$G,sector_data!$A:$A,Summary!$F12,sector_data!$B:$B,Summary!Z$9,sector_data!$E:$E,Summary!$B$5,sector_data!$F:$F,Summary!$B$6)-IF($B$4="no",0,IF($F12=Z$9,$D12,0)),
SUMIFS(sector_data!$G:$G,sector_data!$A:$A,Summary!$F12,sector_data!$B:$B,Summary!Z$9,sector_data!$E:$E,Summary!$B$5,sector_data!$F:$F,Summary!$B$6,sector_data!$C:$C,Summary!$B$3)-IF($B$4="no",0,IF($F12=Z$9,$D12,0))
)</f>
        <v>102.03068641922437</v>
      </c>
      <c r="AA12" s="78">
        <f>IF($B$3="All",
SUMIFS(sector_data!$G:$G,sector_data!$A:$A,Summary!$F12,sector_data!$B:$B,Summary!AA$9,sector_data!$E:$E,Summary!$B$5,sector_data!$F:$F,Summary!$B$6)-IF($B$4="no",0,IF($F12=AA$9,$D12,0)),
SUMIFS(sector_data!$G:$G,sector_data!$A:$A,Summary!$F12,sector_data!$B:$B,Summary!AA$9,sector_data!$E:$E,Summary!$B$5,sector_data!$F:$F,Summary!$B$6,sector_data!$C:$C,Summary!$B$3)-IF($B$4="no",0,IF($F12=AA$9,$D12,0))
)</f>
        <v>164.18513403338147</v>
      </c>
      <c r="AB12" s="78">
        <f>IF($B$3="All",
SUMIFS(sector_data!$G:$G,sector_data!$A:$A,Summary!$F12,sector_data!$B:$B,Summary!AB$9,sector_data!$E:$E,Summary!$B$5,sector_data!$F:$F,Summary!$B$6)-IF($B$4="no",0,IF($F12=AB$9,$D12,0)),
SUMIFS(sector_data!$G:$G,sector_data!$A:$A,Summary!$F12,sector_data!$B:$B,Summary!AB$9,sector_data!$E:$E,Summary!$B$5,sector_data!$F:$F,Summary!$B$6,sector_data!$C:$C,Summary!$B$3)-IF($B$4="no",0,IF($F12=AB$9,$D12,0))
)</f>
        <v>95.963447033951525</v>
      </c>
      <c r="AC12" s="78">
        <f>IF($B$3="All",
SUMIFS(sector_data!$G:$G,sector_data!$A:$A,Summary!$F12,sector_data!$B:$B,Summary!AC$9,sector_data!$E:$E,Summary!$B$5,sector_data!$F:$F,Summary!$B$6)-IF($B$4="no",0,IF($F12=AC$9,$D12,0)),
SUMIFS(sector_data!$G:$G,sector_data!$A:$A,Summary!$F12,sector_data!$B:$B,Summary!AC$9,sector_data!$E:$E,Summary!$B$5,sector_data!$F:$F,Summary!$B$6,sector_data!$C:$C,Summary!$B$3)-IF($B$4="no",0,IF($F12=AC$9,$D12,0))
)</f>
        <v>594.71958512533445</v>
      </c>
      <c r="AD12" s="79">
        <f>IF($B$3="All",
SUMIFS(sector_data!$G:$G,sector_data!$A:$A,Summary!$F12,sector_data!$B:$B,Summary!AD$9,sector_data!$E:$E,Summary!$B$5,sector_data!$F:$F,Summary!$B$6)-IF($B$4="no",0,IF($F12=AD$9,$D12,0)),
SUMIFS(sector_data!$G:$G,sector_data!$A:$A,Summary!$F12,sector_data!$B:$B,Summary!AD$9,sector_data!$E:$E,Summary!$B$5,sector_data!$F:$F,Summary!$B$6,sector_data!$C:$C,Summary!$B$3)-IF($B$4="no",0,IF($F12=AD$9,$D12,0))
)</f>
        <v>61.350815356243402</v>
      </c>
    </row>
    <row r="13" spans="1:30" x14ac:dyDescent="0.25">
      <c r="A13" s="22">
        <v>4</v>
      </c>
      <c r="B13" s="56">
        <f>IF($B$3="All",
SUMIFS(sector_data!$G:$G,sector_data!A:A,Summary!$A13,sector_data!$E:$E,Summary!$B$5,sector_data!$F:$F,Summary!$B$6)-IF($B$4="no",0,$D13),
SUMIFS(sector_data!$G:$G,sector_data!A:A,Summary!$A13,sector_data!$E:$E,Summary!$B$5,sector_data!$F:$F,Summary!$B$6,sector_data!$C:$C,Summary!$B$3)-IF($B$4="no",0,$D13)
)</f>
        <v>1057433.7335463755</v>
      </c>
      <c r="C13" s="57">
        <f>IF($B$3="All",
SUMIFS(sector_data!$G:$G,sector_data!B:B,Summary!$A13,sector_data!$E:$E,Summary!$B$5,sector_data!$F:$F,Summary!$B$6)-IF($B$4="no",0,$D13),
SUMIFS(sector_data!$G:$G,sector_data!B:B,Summary!$A13,sector_data!$E:$E,Summary!$B$5,sector_data!$F:$F,Summary!$B$6,sector_data!$C:$C,Summary!$B$3)-IF($B$4="no",0,$D13)
)</f>
        <v>924847.48733872198</v>
      </c>
      <c r="D13" s="67">
        <f>IF($B$3="All",
SUMIFS(sector_intra_data!$F:$F,sector_intra_data!$A:$A,Summary!$A13,sector_intra_data!$D:$D,Summary!$B$5,sector_intra_data!$E:$E,Summary!$B$6),
SUMIFS(sector_intra_data!$F:$F,sector_intra_data!$A:$A,Summary!$A13,sector_intra_data!$D:$D,Summary!$B$5,sector_intra_data!$E:$E,Summary!$B$6,sector_intra_data!$B:$B,Summary!$B$3)
)</f>
        <v>91819.232055664063</v>
      </c>
      <c r="F13" s="12">
        <v>4</v>
      </c>
      <c r="G13" s="76">
        <f>IF($B$3="All",
SUMIFS(sector_data!$G:$G,sector_data!$A:$A,Summary!$F13,sector_data!$B:$B,Summary!G$9,sector_data!$E:$E,Summary!$B$5,sector_data!$F:$F,Summary!$B$6)-IF($B$4="no",0,IF($F13=G$9,$D13,0)),
SUMIFS(sector_data!$G:$G,sector_data!$A:$A,Summary!$F13,sector_data!$B:$B,Summary!G$9,sector_data!$E:$E,Summary!$B$5,sector_data!$F:$F,Summary!$B$6,sector_data!$C:$C,Summary!$B$3)-IF($B$4="no",0,IF($F13=G$9,$D13,0))
)</f>
        <v>6275.5975610017776</v>
      </c>
      <c r="H13" s="77">
        <f>IF($B$3="All",
SUMIFS(sector_data!$G:$G,sector_data!$A:$A,Summary!$F13,sector_data!$B:$B,Summary!H$9,sector_data!$E:$E,Summary!$B$5,sector_data!$F:$F,Summary!$B$6)-IF($B$4="no",0,IF($F13=H$9,$D13,0)),
SUMIFS(sector_data!$G:$G,sector_data!$A:$A,Summary!$F13,sector_data!$B:$B,Summary!H$9,sector_data!$E:$E,Summary!$B$5,sector_data!$F:$F,Summary!$B$6,sector_data!$C:$C,Summary!$B$3)-IF($B$4="no",0,IF($F13=H$9,$D13,0))
)</f>
        <v>307.53641279600561</v>
      </c>
      <c r="I13" s="77">
        <f>IF($B$3="All",
SUMIFS(sector_data!$G:$G,sector_data!$A:$A,Summary!$F13,sector_data!$B:$B,Summary!I$9,sector_data!$E:$E,Summary!$B$5,sector_data!$F:$F,Summary!$B$6)-IF($B$4="no",0,IF($F13=I$9,$D13,0)),
SUMIFS(sector_data!$G:$G,sector_data!$A:$A,Summary!$F13,sector_data!$B:$B,Summary!I$9,sector_data!$E:$E,Summary!$B$5,sector_data!$F:$F,Summary!$B$6,sector_data!$C:$C,Summary!$B$3)-IF($B$4="no",0,IF($F13=I$9,$D13,0))
)</f>
        <v>105825.7919921875</v>
      </c>
      <c r="J13" s="77">
        <f>IF($B$3="All",
SUMIFS(sector_data!$G:$G,sector_data!$A:$A,Summary!$F13,sector_data!$B:$B,Summary!J$9,sector_data!$E:$E,Summary!$B$5,sector_data!$F:$F,Summary!$B$6)-IF($B$4="no",0,IF($F13=J$9,$D13,0)),
SUMIFS(sector_data!$G:$G,sector_data!$A:$A,Summary!$F13,sector_data!$B:$B,Summary!J$9,sector_data!$E:$E,Summary!$B$5,sector_data!$F:$F,Summary!$B$6,sector_data!$C:$C,Summary!$B$3)-IF($B$4="no",0,IF($F13=J$9,$D13,0))
)</f>
        <v>838239.27770996094</v>
      </c>
      <c r="K13" s="77">
        <f>IF($B$3="All",
SUMIFS(sector_data!$G:$G,sector_data!$A:$A,Summary!$F13,sector_data!$B:$B,Summary!K$9,sector_data!$E:$E,Summary!$B$5,sector_data!$F:$F,Summary!$B$6)-IF($B$4="no",0,IF($F13=K$9,$D13,0)),
SUMIFS(sector_data!$G:$G,sector_data!$A:$A,Summary!$F13,sector_data!$B:$B,Summary!K$9,sector_data!$E:$E,Summary!$B$5,sector_data!$F:$F,Summary!$B$6,sector_data!$C:$C,Summary!$B$3)-IF($B$4="no",0,IF($F13=K$9,$D13,0))
)</f>
        <v>516.24375941371545</v>
      </c>
      <c r="L13" s="77">
        <f>IF($B$3="All",
SUMIFS(sector_data!$G:$G,sector_data!$A:$A,Summary!$F13,sector_data!$B:$B,Summary!L$9,sector_data!$E:$E,Summary!$B$5,sector_data!$F:$F,Summary!$B$6)-IF($B$4="no",0,IF($F13=L$9,$D13,0)),
SUMIFS(sector_data!$G:$G,sector_data!$A:$A,Summary!$F13,sector_data!$B:$B,Summary!L$9,sector_data!$E:$E,Summary!$B$5,sector_data!$F:$F,Summary!$B$6,sector_data!$C:$C,Summary!$B$3)-IF($B$4="no",0,IF($F13=L$9,$D13,0))
)</f>
        <v>789.95642027718714</v>
      </c>
      <c r="M13" s="77">
        <f>IF($B$3="All",
SUMIFS(sector_data!$G:$G,sector_data!$A:$A,Summary!$F13,sector_data!$B:$B,Summary!M$9,sector_data!$E:$E,Summary!$B$5,sector_data!$F:$F,Summary!$B$6)-IF($B$4="no",0,IF($F13=M$9,$D13,0)),
SUMIFS(sector_data!$G:$G,sector_data!$A:$A,Summary!$F13,sector_data!$B:$B,Summary!M$9,sector_data!$E:$E,Summary!$B$5,sector_data!$F:$F,Summary!$B$6,sector_data!$C:$C,Summary!$B$3)-IF($B$4="no",0,IF($F13=M$9,$D13,0))
)</f>
        <v>210.65365139371715</v>
      </c>
      <c r="N13" s="77">
        <f>IF($B$3="All",
SUMIFS(sector_data!$G:$G,sector_data!$A:$A,Summary!$F13,sector_data!$B:$B,Summary!N$9,sector_data!$E:$E,Summary!$B$5,sector_data!$F:$F,Summary!$B$6)-IF($B$4="no",0,IF($F13=N$9,$D13,0)),
SUMIFS(sector_data!$G:$G,sector_data!$A:$A,Summary!$F13,sector_data!$B:$B,Summary!N$9,sector_data!$E:$E,Summary!$B$5,sector_data!$F:$F,Summary!$B$6,sector_data!$C:$C,Summary!$B$3)-IF($B$4="no",0,IF($F13=N$9,$D13,0))
)</f>
        <v>1434.836030960083</v>
      </c>
      <c r="O13" s="77">
        <f>IF($B$3="All",
SUMIFS(sector_data!$G:$G,sector_data!$A:$A,Summary!$F13,sector_data!$B:$B,Summary!O$9,sector_data!$E:$E,Summary!$B$5,sector_data!$F:$F,Summary!$B$6)-IF($B$4="no",0,IF($F13=O$9,$D13,0)),
SUMIFS(sector_data!$G:$G,sector_data!$A:$A,Summary!$F13,sector_data!$B:$B,Summary!O$9,sector_data!$E:$E,Summary!$B$5,sector_data!$F:$F,Summary!$B$6,sector_data!$C:$C,Summary!$B$3)-IF($B$4="no",0,IF($F13=O$9,$D13,0))
)</f>
        <v>20337.251708984375</v>
      </c>
      <c r="P13" s="77">
        <f>IF($B$3="All",
SUMIFS(sector_data!$G:$G,sector_data!$A:$A,Summary!$F13,sector_data!$B:$B,Summary!P$9,sector_data!$E:$E,Summary!$B$5,sector_data!$F:$F,Summary!$B$6)-IF($B$4="no",0,IF($F13=P$9,$D13,0)),
SUMIFS(sector_data!$G:$G,sector_data!$A:$A,Summary!$F13,sector_data!$B:$B,Summary!P$9,sector_data!$E:$E,Summary!$B$5,sector_data!$F:$F,Summary!$B$6,sector_data!$C:$C,Summary!$B$3)-IF($B$4="no",0,IF($F13=P$9,$D13,0))
)</f>
        <v>7145.0882415771484</v>
      </c>
      <c r="Q13" s="77">
        <f>IF($B$3="All",
SUMIFS(sector_data!$G:$G,sector_data!$A:$A,Summary!$F13,sector_data!$B:$B,Summary!Q$9,sector_data!$E:$E,Summary!$B$5,sector_data!$F:$F,Summary!$B$6)-IF($B$4="no",0,IF($F13=Q$9,$D13,0)),
SUMIFS(sector_data!$G:$G,sector_data!$A:$A,Summary!$F13,sector_data!$B:$B,Summary!Q$9,sector_data!$E:$E,Summary!$B$5,sector_data!$F:$F,Summary!$B$6,sector_data!$C:$C,Summary!$B$3)-IF($B$4="no",0,IF($F13=Q$9,$D13,0))
)</f>
        <v>1182.4247702118596</v>
      </c>
      <c r="R13" s="77">
        <f>IF($B$3="All",
SUMIFS(sector_data!$G:$G,sector_data!$A:$A,Summary!$F13,sector_data!$B:$B,Summary!R$9,sector_data!$E:$E,Summary!$B$5,sector_data!$F:$F,Summary!$B$6)-IF($B$4="no",0,IF($F13=R$9,$D13,0)),
SUMIFS(sector_data!$G:$G,sector_data!$A:$A,Summary!$F13,sector_data!$B:$B,Summary!R$9,sector_data!$E:$E,Summary!$B$5,sector_data!$F:$F,Summary!$B$6,sector_data!$C:$C,Summary!$B$3)-IF($B$4="no",0,IF($F13=R$9,$D13,0))
)</f>
        <v>508.12979343906045</v>
      </c>
      <c r="S13" s="77">
        <f>IF($B$3="All",
SUMIFS(sector_data!$G:$G,sector_data!$A:$A,Summary!$F13,sector_data!$B:$B,Summary!S$9,sector_data!$E:$E,Summary!$B$5,sector_data!$F:$F,Summary!$B$6)-IF($B$4="no",0,IF($F13=S$9,$D13,0)),
SUMIFS(sector_data!$G:$G,sector_data!$A:$A,Summary!$F13,sector_data!$B:$B,Summary!S$9,sector_data!$E:$E,Summary!$B$5,sector_data!$F:$F,Summary!$B$6,sector_data!$C:$C,Summary!$B$3)-IF($B$4="no",0,IF($F13=S$9,$D13,0))
)</f>
        <v>7463.0896606445313</v>
      </c>
      <c r="T13" s="77">
        <f>IF($B$3="All",
SUMIFS(sector_data!$G:$G,sector_data!$A:$A,Summary!$F13,sector_data!$B:$B,Summary!T$9,sector_data!$E:$E,Summary!$B$5,sector_data!$F:$F,Summary!$B$6)-IF($B$4="no",0,IF($F13=T$9,$D13,0)),
SUMIFS(sector_data!$G:$G,sector_data!$A:$A,Summary!$F13,sector_data!$B:$B,Summary!T$9,sector_data!$E:$E,Summary!$B$5,sector_data!$F:$F,Summary!$B$6,sector_data!$C:$C,Summary!$B$3)-IF($B$4="no",0,IF($F13=T$9,$D13,0))
)</f>
        <v>871.41556930541992</v>
      </c>
      <c r="U13" s="77">
        <f>IF($B$3="All",
SUMIFS(sector_data!$G:$G,sector_data!$A:$A,Summary!$F13,sector_data!$B:$B,Summary!U$9,sector_data!$E:$E,Summary!$B$5,sector_data!$F:$F,Summary!$B$6)-IF($B$4="no",0,IF($F13=U$9,$D13,0)),
SUMIFS(sector_data!$G:$G,sector_data!$A:$A,Summary!$F13,sector_data!$B:$B,Summary!U$9,sector_data!$E:$E,Summary!$B$5,sector_data!$F:$F,Summary!$B$6,sector_data!$C:$C,Summary!$B$3)-IF($B$4="no",0,IF($F13=U$9,$D13,0))
)</f>
        <v>58306.614990234375</v>
      </c>
      <c r="V13" s="77">
        <f>IF($B$3="All",
SUMIFS(sector_data!$G:$G,sector_data!$A:$A,Summary!$F13,sector_data!$B:$B,Summary!V$9,sector_data!$E:$E,Summary!$B$5,sector_data!$F:$F,Summary!$B$6)-IF($B$4="no",0,IF($F13=V$9,$D13,0)),
SUMIFS(sector_data!$G:$G,sector_data!$A:$A,Summary!$F13,sector_data!$B:$B,Summary!V$9,sector_data!$E:$E,Summary!$B$5,sector_data!$F:$F,Summary!$B$6,sector_data!$C:$C,Summary!$B$3)-IF($B$4="no",0,IF($F13=V$9,$D13,0))
)</f>
        <v>1081.7360266267788</v>
      </c>
      <c r="W13" s="80">
        <f>IF($B$3="All",
SUMIFS(sector_data!$G:$G,sector_data!$A:$A,Summary!$F13,sector_data!$B:$B,Summary!W$9,sector_data!$E:$E,Summary!$B$5,sector_data!$F:$F,Summary!$B$6)-IF($B$4="no",0,IF($F13=W$9,$D13,0)),
SUMIFS(sector_data!$G:$G,sector_data!$A:$A,Summary!$F13,sector_data!$B:$B,Summary!W$9,sector_data!$E:$E,Summary!$B$5,sector_data!$F:$F,Summary!$B$6,sector_data!$C:$C,Summary!$B$3)-IF($B$4="no",0,IF($F13=W$9,$D13,0))
)</f>
        <v>3148.1202697753906</v>
      </c>
      <c r="X13" s="78">
        <f>IF($B$3="All",
SUMIFS(sector_data!$G:$G,sector_data!$A:$A,Summary!$F13,sector_data!$B:$B,Summary!X$9,sector_data!$E:$E,Summary!$B$5,sector_data!$F:$F,Summary!$B$6)-IF($B$4="no",0,IF($F13=X$9,$D13,0)),
SUMIFS(sector_data!$G:$G,sector_data!$A:$A,Summary!$F13,sector_data!$B:$B,Summary!X$9,sector_data!$E:$E,Summary!$B$5,sector_data!$F:$F,Summary!$B$6,sector_data!$C:$C,Summary!$B$3)-IF($B$4="no",0,IF($F13=X$9,$D13,0))
)</f>
        <v>532.52749252319336</v>
      </c>
      <c r="Y13" s="78">
        <f>IF($B$3="All",
SUMIFS(sector_data!$G:$G,sector_data!$A:$A,Summary!$F13,sector_data!$B:$B,Summary!Y$9,sector_data!$E:$E,Summary!$B$5,sector_data!$F:$F,Summary!$B$6)-IF($B$4="no",0,IF($F13=Y$9,$D13,0)),
SUMIFS(sector_data!$G:$G,sector_data!$A:$A,Summary!$F13,sector_data!$B:$B,Summary!Y$9,sector_data!$E:$E,Summary!$B$5,sector_data!$F:$F,Summary!$B$6,sector_data!$C:$C,Summary!$B$3)-IF($B$4="no",0,IF($F13=Y$9,$D13,0))
)</f>
        <v>66.208822748933713</v>
      </c>
      <c r="Z13" s="78">
        <f>IF($B$3="All",
SUMIFS(sector_data!$G:$G,sector_data!$A:$A,Summary!$F13,sector_data!$B:$B,Summary!Z$9,sector_data!$E:$E,Summary!$B$5,sector_data!$F:$F,Summary!$B$6)-IF($B$4="no",0,IF($F13=Z$9,$D13,0)),
SUMIFS(sector_data!$G:$G,sector_data!$A:$A,Summary!$F13,sector_data!$B:$B,Summary!Z$9,sector_data!$E:$E,Summary!$B$5,sector_data!$F:$F,Summary!$B$6,sector_data!$C:$C,Summary!$B$3)-IF($B$4="no",0,IF($F13=Z$9,$D13,0))
)</f>
        <v>102.39876734558493</v>
      </c>
      <c r="AA13" s="78">
        <f>IF($B$3="All",
SUMIFS(sector_data!$G:$G,sector_data!$A:$A,Summary!$F13,sector_data!$B:$B,Summary!AA$9,sector_data!$E:$E,Summary!$B$5,sector_data!$F:$F,Summary!$B$6)-IF($B$4="no",0,IF($F13=AA$9,$D13,0)),
SUMIFS(sector_data!$G:$G,sector_data!$A:$A,Summary!$F13,sector_data!$B:$B,Summary!AA$9,sector_data!$E:$E,Summary!$B$5,sector_data!$F:$F,Summary!$B$6,sector_data!$C:$C,Summary!$B$3)-IF($B$4="no",0,IF($F13=AA$9,$D13,0))
)</f>
        <v>405.30826377868652</v>
      </c>
      <c r="AB13" s="78">
        <f>IF($B$3="All",
SUMIFS(sector_data!$G:$G,sector_data!$A:$A,Summary!$F13,sector_data!$B:$B,Summary!AB$9,sector_data!$E:$E,Summary!$B$5,sector_data!$F:$F,Summary!$B$6)-IF($B$4="no",0,IF($F13=AB$9,$D13,0)),
SUMIFS(sector_data!$G:$G,sector_data!$A:$A,Summary!$F13,sector_data!$B:$B,Summary!AB$9,sector_data!$E:$E,Summary!$B$5,sector_data!$F:$F,Summary!$B$6,sector_data!$C:$C,Summary!$B$3)-IF($B$4="no",0,IF($F13=AB$9,$D13,0))
)</f>
        <v>177.81215381622314</v>
      </c>
      <c r="AC13" s="78">
        <f>IF($B$3="All",
SUMIFS(sector_data!$G:$G,sector_data!$A:$A,Summary!$F13,sector_data!$B:$B,Summary!AC$9,sector_data!$E:$E,Summary!$B$5,sector_data!$F:$F,Summary!$B$6)-IF($B$4="no",0,IF($F13=AC$9,$D13,0)),
SUMIFS(sector_data!$G:$G,sector_data!$A:$A,Summary!$F13,sector_data!$B:$B,Summary!AC$9,sector_data!$E:$E,Summary!$B$5,sector_data!$F:$F,Summary!$B$6,sector_data!$C:$C,Summary!$B$3)-IF($B$4="no",0,IF($F13=AC$9,$D13,0))
)</f>
        <v>2417.2786827087402</v>
      </c>
      <c r="AD13" s="79">
        <f>IF($B$3="All",
SUMIFS(sector_data!$G:$G,sector_data!$A:$A,Summary!$F13,sector_data!$B:$B,Summary!AD$9,sector_data!$E:$E,Summary!$B$5,sector_data!$F:$F,Summary!$B$6)-IF($B$4="no",0,IF($F13=AD$9,$D13,0)),
SUMIFS(sector_data!$G:$G,sector_data!$A:$A,Summary!$F13,sector_data!$B:$B,Summary!AD$9,sector_data!$E:$E,Summary!$B$5,sector_data!$F:$F,Summary!$B$6,sector_data!$C:$C,Summary!$B$3)-IF($B$4="no",0,IF($F13=AD$9,$D13,0))
)</f>
        <v>88.434794664382935</v>
      </c>
    </row>
    <row r="14" spans="1:30" x14ac:dyDescent="0.25">
      <c r="A14" s="22">
        <v>5</v>
      </c>
      <c r="B14" s="56">
        <f>IF($B$3="All",
SUMIFS(sector_data!$G:$G,sector_data!A:A,Summary!$A14,sector_data!$E:$E,Summary!$B$5,sector_data!$F:$F,Summary!$B$6)-IF($B$4="no",0,$D14),
SUMIFS(sector_data!$G:$G,sector_data!A:A,Summary!$A14,sector_data!$E:$E,Summary!$B$5,sector_data!$F:$F,Summary!$B$6,sector_data!$C:$C,Summary!$B$3)-IF($B$4="no",0,$D14)
)</f>
        <v>884378.94156038493</v>
      </c>
      <c r="C14" s="57">
        <f>IF($B$3="All",
SUMIFS(sector_data!$G:$G,sector_data!B:B,Summary!$A14,sector_data!$E:$E,Summary!$B$5,sector_data!$F:$F,Summary!$B$6)-IF($B$4="no",0,$D14),
SUMIFS(sector_data!$G:$G,sector_data!B:B,Summary!$A14,sector_data!$E:$E,Summary!$B$5,sector_data!$F:$F,Summary!$B$6,sector_data!$C:$C,Summary!$B$3)-IF($B$4="no",0,$D14)
)</f>
        <v>782584.87320377538</v>
      </c>
      <c r="D14" s="67">
        <f>IF($B$3="All",
SUMIFS(sector_intra_data!$F:$F,sector_intra_data!$A:$A,Summary!$A14,sector_intra_data!$D:$D,Summary!$B$5,sector_intra_data!$E:$E,Summary!$B$6),
SUMIFS(sector_intra_data!$F:$F,sector_intra_data!$A:$A,Summary!$A14,sector_intra_data!$D:$D,Summary!$B$5,sector_intra_data!$E:$E,Summary!$B$6,sector_intra_data!$B:$B,Summary!$B$3)
)</f>
        <v>104469.71728515625</v>
      </c>
      <c r="F14" s="12">
        <v>5</v>
      </c>
      <c r="G14" s="76">
        <f>IF($B$3="All",
SUMIFS(sector_data!$G:$G,sector_data!$A:$A,Summary!$F14,sector_data!$B:$B,Summary!G$9,sector_data!$E:$E,Summary!$B$5,sector_data!$F:$F,Summary!$B$6)-IF($B$4="no",0,IF($F14=G$9,$D14,0)),
SUMIFS(sector_data!$G:$G,sector_data!$A:$A,Summary!$F14,sector_data!$B:$B,Summary!G$9,sector_data!$E:$E,Summary!$B$5,sector_data!$F:$F,Summary!$B$6,sector_data!$C:$C,Summary!$B$3)-IF($B$4="no",0,IF($F14=G$9,$D14,0))
)</f>
        <v>175.44916362594813</v>
      </c>
      <c r="H14" s="77">
        <f>IF($B$3="All",
SUMIFS(sector_data!$G:$G,sector_data!$A:$A,Summary!$F14,sector_data!$B:$B,Summary!H$9,sector_data!$E:$E,Summary!$B$5,sector_data!$F:$F,Summary!$B$6)-IF($B$4="no",0,IF($F14=H$9,$D14,0)),
SUMIFS(sector_data!$G:$G,sector_data!$A:$A,Summary!$F14,sector_data!$B:$B,Summary!H$9,sector_data!$E:$E,Summary!$B$5,sector_data!$F:$F,Summary!$B$6,sector_data!$C:$C,Summary!$B$3)-IF($B$4="no",0,IF($F14=H$9,$D14,0))
)</f>
        <v>46.888869098806026</v>
      </c>
      <c r="I14" s="77">
        <f>IF($B$3="All",
SUMIFS(sector_data!$G:$G,sector_data!$A:$A,Summary!$F14,sector_data!$B:$B,Summary!I$9,sector_data!$E:$E,Summary!$B$5,sector_data!$F:$F,Summary!$B$6)-IF($B$4="no",0,IF($F14=I$9,$D14,0)),
SUMIFS(sector_data!$G:$G,sector_data!$A:$A,Summary!$F14,sector_data!$B:$B,Summary!I$9,sector_data!$E:$E,Summary!$B$5,sector_data!$F:$F,Summary!$B$6,sector_data!$C:$C,Summary!$B$3)-IF($B$4="no",0,IF($F14=I$9,$D14,0))
)</f>
        <v>732.3384771358044</v>
      </c>
      <c r="J14" s="77">
        <f>IF($B$3="All",
SUMIFS(sector_data!$G:$G,sector_data!$A:$A,Summary!$F14,sector_data!$B:$B,Summary!J$9,sector_data!$E:$E,Summary!$B$5,sector_data!$F:$F,Summary!$B$6)-IF($B$4="no",0,IF($F14=J$9,$D14,0)),
SUMIFS(sector_data!$G:$G,sector_data!$A:$A,Summary!$F14,sector_data!$B:$B,Summary!J$9,sector_data!$E:$E,Summary!$B$5,sector_data!$F:$F,Summary!$B$6,sector_data!$C:$C,Summary!$B$3)-IF($B$4="no",0,IF($F14=J$9,$D14,0))
)</f>
        <v>143.70629697968252</v>
      </c>
      <c r="K14" s="77">
        <f>IF($B$3="All",
SUMIFS(sector_data!$G:$G,sector_data!$A:$A,Summary!$F14,sector_data!$B:$B,Summary!K$9,sector_data!$E:$E,Summary!$B$5,sector_data!$F:$F,Summary!$B$6)-IF($B$4="no",0,IF($F14=K$9,$D14,0)),
SUMIFS(sector_data!$G:$G,sector_data!$A:$A,Summary!$F14,sector_data!$B:$B,Summary!K$9,sector_data!$E:$E,Summary!$B$5,sector_data!$F:$F,Summary!$B$6,sector_data!$C:$C,Summary!$B$3)-IF($B$4="no",0,IF($F14=K$9,$D14,0))
)</f>
        <v>697538.37060546875</v>
      </c>
      <c r="L14" s="77">
        <f>IF($B$3="All",
SUMIFS(sector_data!$G:$G,sector_data!$A:$A,Summary!$F14,sector_data!$B:$B,Summary!L$9,sector_data!$E:$E,Summary!$B$5,sector_data!$F:$F,Summary!$B$6)-IF($B$4="no",0,IF($F14=L$9,$D14,0)),
SUMIFS(sector_data!$G:$G,sector_data!$A:$A,Summary!$F14,sector_data!$B:$B,Summary!L$9,sector_data!$E:$E,Summary!$B$5,sector_data!$F:$F,Summary!$B$6,sector_data!$C:$C,Summary!$B$3)-IF($B$4="no",0,IF($F14=L$9,$D14,0))
)</f>
        <v>156406.638671875</v>
      </c>
      <c r="M14" s="77">
        <f>IF($B$3="All",
SUMIFS(sector_data!$G:$G,sector_data!$A:$A,Summary!$F14,sector_data!$B:$B,Summary!M$9,sector_data!$E:$E,Summary!$B$5,sector_data!$F:$F,Summary!$B$6)-IF($B$4="no",0,IF($F14=M$9,$D14,0)),
SUMIFS(sector_data!$G:$G,sector_data!$A:$A,Summary!$F14,sector_data!$B:$B,Summary!M$9,sector_data!$E:$E,Summary!$B$5,sector_data!$F:$F,Summary!$B$6,sector_data!$C:$C,Summary!$B$3)-IF($B$4="no",0,IF($F14=M$9,$D14,0))
)</f>
        <v>23676.285573005676</v>
      </c>
      <c r="N14" s="77">
        <f>IF($B$3="All",
SUMIFS(sector_data!$G:$G,sector_data!$A:$A,Summary!$F14,sector_data!$B:$B,Summary!N$9,sector_data!$E:$E,Summary!$B$5,sector_data!$F:$F,Summary!$B$6)-IF($B$4="no",0,IF($F14=N$9,$D14,0)),
SUMIFS(sector_data!$G:$G,sector_data!$A:$A,Summary!$F14,sector_data!$B:$B,Summary!N$9,sector_data!$E:$E,Summary!$B$5,sector_data!$F:$F,Summary!$B$6,sector_data!$C:$C,Summary!$B$3)-IF($B$4="no",0,IF($F14=N$9,$D14,0))
)</f>
        <v>58.389305773889646</v>
      </c>
      <c r="O14" s="77">
        <f>IF($B$3="All",
SUMIFS(sector_data!$G:$G,sector_data!$A:$A,Summary!$F14,sector_data!$B:$B,Summary!O$9,sector_data!$E:$E,Summary!$B$5,sector_data!$F:$F,Summary!$B$6)-IF($B$4="no",0,IF($F14=O$9,$D14,0)),
SUMIFS(sector_data!$G:$G,sector_data!$A:$A,Summary!$F14,sector_data!$B:$B,Summary!O$9,sector_data!$E:$E,Summary!$B$5,sector_data!$F:$F,Summary!$B$6,sector_data!$C:$C,Summary!$B$3)-IF($B$4="no",0,IF($F14=O$9,$D14,0))
)</f>
        <v>2786.4148365929723</v>
      </c>
      <c r="P14" s="77">
        <f>IF($B$3="All",
SUMIFS(sector_data!$G:$G,sector_data!$A:$A,Summary!$F14,sector_data!$B:$B,Summary!P$9,sector_data!$E:$E,Summary!$B$5,sector_data!$F:$F,Summary!$B$6)-IF($B$4="no",0,IF($F14=P$9,$D14,0)),
SUMIFS(sector_data!$G:$G,sector_data!$A:$A,Summary!$F14,sector_data!$B:$B,Summary!P$9,sector_data!$E:$E,Summary!$B$5,sector_data!$F:$F,Summary!$B$6,sector_data!$C:$C,Summary!$B$3)-IF($B$4="no",0,IF($F14=P$9,$D14,0))
)</f>
        <v>128.97175109936916</v>
      </c>
      <c r="Q14" s="77">
        <f>IF($B$3="All",
SUMIFS(sector_data!$G:$G,sector_data!$A:$A,Summary!$F14,sector_data!$B:$B,Summary!Q$9,sector_data!$E:$E,Summary!$B$5,sector_data!$F:$F,Summary!$B$6)-IF($B$4="no",0,IF($F14=Q$9,$D14,0)),
SUMIFS(sector_data!$G:$G,sector_data!$A:$A,Summary!$F14,sector_data!$B:$B,Summary!Q$9,sector_data!$E:$E,Summary!$B$5,sector_data!$F:$F,Summary!$B$6,sector_data!$C:$C,Summary!$B$3)-IF($B$4="no",0,IF($F14=Q$9,$D14,0))
)</f>
        <v>1410.1302915811539</v>
      </c>
      <c r="R14" s="77">
        <f>IF($B$3="All",
SUMIFS(sector_data!$G:$G,sector_data!$A:$A,Summary!$F14,sector_data!$B:$B,Summary!R$9,sector_data!$E:$E,Summary!$B$5,sector_data!$F:$F,Summary!$B$6)-IF($B$4="no",0,IF($F14=R$9,$D14,0)),
SUMIFS(sector_data!$G:$G,sector_data!$A:$A,Summary!$F14,sector_data!$B:$B,Summary!R$9,sector_data!$E:$E,Summary!$B$5,sector_data!$F:$F,Summary!$B$6,sector_data!$C:$C,Summary!$B$3)-IF($B$4="no",0,IF($F14=R$9,$D14,0))
)</f>
        <v>189.0609402736207</v>
      </c>
      <c r="S14" s="77">
        <f>IF($B$3="All",
SUMIFS(sector_data!$G:$G,sector_data!$A:$A,Summary!$F14,sector_data!$B:$B,Summary!S$9,sector_data!$E:$E,Summary!$B$5,sector_data!$F:$F,Summary!$B$6)-IF($B$4="no",0,IF($F14=S$9,$D14,0)),
SUMIFS(sector_data!$G:$G,sector_data!$A:$A,Summary!$F14,sector_data!$B:$B,Summary!S$9,sector_data!$E:$E,Summary!$B$5,sector_data!$F:$F,Summary!$B$6,sector_data!$C:$C,Summary!$B$3)-IF($B$4="no",0,IF($F14=S$9,$D14,0))
)</f>
        <v>19.057650522212501</v>
      </c>
      <c r="T14" s="77">
        <f>IF($B$3="All",
SUMIFS(sector_data!$G:$G,sector_data!$A:$A,Summary!$F14,sector_data!$B:$B,Summary!T$9,sector_data!$E:$E,Summary!$B$5,sector_data!$F:$F,Summary!$B$6)-IF($B$4="no",0,IF($F14=T$9,$D14,0)),
SUMIFS(sector_data!$G:$G,sector_data!$A:$A,Summary!$F14,sector_data!$B:$B,Summary!T$9,sector_data!$E:$E,Summary!$B$5,sector_data!$F:$F,Summary!$B$6,sector_data!$C:$C,Summary!$B$3)-IF($B$4="no",0,IF($F14=T$9,$D14,0))
)</f>
        <v>29.969418436521664</v>
      </c>
      <c r="U14" s="77">
        <f>IF($B$3="All",
SUMIFS(sector_data!$G:$G,sector_data!$A:$A,Summary!$F14,sector_data!$B:$B,Summary!U$9,sector_data!$E:$E,Summary!$B$5,sector_data!$F:$F,Summary!$B$6)-IF($B$4="no",0,IF($F14=U$9,$D14,0)),
SUMIFS(sector_data!$G:$G,sector_data!$A:$A,Summary!$F14,sector_data!$B:$B,Summary!U$9,sector_data!$E:$E,Summary!$B$5,sector_data!$F:$F,Summary!$B$6,sector_data!$C:$C,Summary!$B$3)-IF($B$4="no",0,IF($F14=U$9,$D14,0))
)</f>
        <v>187.09069393575191</v>
      </c>
      <c r="V14" s="77">
        <f>IF($B$3="All",
SUMIFS(sector_data!$G:$G,sector_data!$A:$A,Summary!$F14,sector_data!$B:$B,Summary!V$9,sector_data!$E:$E,Summary!$B$5,sector_data!$F:$F,Summary!$B$6)-IF($B$4="no",0,IF($F14=V$9,$D14,0)),
SUMIFS(sector_data!$G:$G,sector_data!$A:$A,Summary!$F14,sector_data!$B:$B,Summary!V$9,sector_data!$E:$E,Summary!$B$5,sector_data!$F:$F,Summary!$B$6,sector_data!$C:$C,Summary!$B$3)-IF($B$4="no",0,IF($F14=V$9,$D14,0))
)</f>
        <v>28.4809111192533</v>
      </c>
      <c r="W14" s="80">
        <f>IF($B$3="All",
SUMIFS(sector_data!$G:$G,sector_data!$A:$A,Summary!$F14,sector_data!$B:$B,Summary!W$9,sector_data!$E:$E,Summary!$B$5,sector_data!$F:$F,Summary!$B$6)-IF($B$4="no",0,IF($F14=W$9,$D14,0)),
SUMIFS(sector_data!$G:$G,sector_data!$A:$A,Summary!$F14,sector_data!$B:$B,Summary!W$9,sector_data!$E:$E,Summary!$B$5,sector_data!$F:$F,Summary!$B$6,sector_data!$C:$C,Summary!$B$3)-IF($B$4="no",0,IF($F14=W$9,$D14,0))
)</f>
        <v>64.299133792712979</v>
      </c>
      <c r="X14" s="78">
        <f>IF($B$3="All",
SUMIFS(sector_data!$G:$G,sector_data!$A:$A,Summary!$F14,sector_data!$B:$B,Summary!X$9,sector_data!$E:$E,Summary!$B$5,sector_data!$F:$F,Summary!$B$6)-IF($B$4="no",0,IF($F14=X$9,$D14,0)),
SUMIFS(sector_data!$G:$G,sector_data!$A:$A,Summary!$F14,sector_data!$B:$B,Summary!X$9,sector_data!$E:$E,Summary!$B$5,sector_data!$F:$F,Summary!$B$6,sector_data!$C:$C,Summary!$B$3)-IF($B$4="no",0,IF($F14=X$9,$D14,0))
)</f>
        <v>56.424822395918042</v>
      </c>
      <c r="Y14" s="78">
        <f>IF($B$3="All",
SUMIFS(sector_data!$G:$G,sector_data!$A:$A,Summary!$F14,sector_data!$B:$B,Summary!Y$9,sector_data!$E:$E,Summary!$B$5,sector_data!$F:$F,Summary!$B$6)-IF($B$4="no",0,IF($F14=Y$9,$D14,0)),
SUMIFS(sector_data!$G:$G,sector_data!$A:$A,Summary!$F14,sector_data!$B:$B,Summary!Y$9,sector_data!$E:$E,Summary!$B$5,sector_data!$F:$F,Summary!$B$6,sector_data!$C:$C,Summary!$B$3)-IF($B$4="no",0,IF($F14=Y$9,$D14,0))
)</f>
        <v>12.968030194431776</v>
      </c>
      <c r="Z14" s="78">
        <f>IF($B$3="All",
SUMIFS(sector_data!$G:$G,sector_data!$A:$A,Summary!$F14,sector_data!$B:$B,Summary!Z$9,sector_data!$E:$E,Summary!$B$5,sector_data!$F:$F,Summary!$B$6)-IF($B$4="no",0,IF($F14=Z$9,$D14,0)),
SUMIFS(sector_data!$G:$G,sector_data!$A:$A,Summary!$F14,sector_data!$B:$B,Summary!Z$9,sector_data!$E:$E,Summary!$B$5,sector_data!$F:$F,Summary!$B$6,sector_data!$C:$C,Summary!$B$3)-IF($B$4="no",0,IF($F14=Z$9,$D14,0))
)</f>
        <v>517.1266505420208</v>
      </c>
      <c r="AA14" s="78">
        <f>IF($B$3="All",
SUMIFS(sector_data!$G:$G,sector_data!$A:$A,Summary!$F14,sector_data!$B:$B,Summary!AA$9,sector_data!$E:$E,Summary!$B$5,sector_data!$F:$F,Summary!$B$6)-IF($B$4="no",0,IF($F14=AA$9,$D14,0)),
SUMIFS(sector_data!$G:$G,sector_data!$A:$A,Summary!$F14,sector_data!$B:$B,Summary!AA$9,sector_data!$E:$E,Summary!$B$5,sector_data!$F:$F,Summary!$B$6,sector_data!$C:$C,Summary!$B$3)-IF($B$4="no",0,IF($F14=AA$9,$D14,0))
)</f>
        <v>45.90976203981748</v>
      </c>
      <c r="AB14" s="78">
        <f>IF($B$3="All",
SUMIFS(sector_data!$G:$G,sector_data!$A:$A,Summary!$F14,sector_data!$B:$B,Summary!AB$9,sector_data!$E:$E,Summary!$B$5,sector_data!$F:$F,Summary!$B$6)-IF($B$4="no",0,IF($F14=AB$9,$D14,0)),
SUMIFS(sector_data!$G:$G,sector_data!$A:$A,Summary!$F14,sector_data!$B:$B,Summary!AB$9,sector_data!$E:$E,Summary!$B$5,sector_data!$F:$F,Summary!$B$6,sector_data!$C:$C,Summary!$B$3)-IF($B$4="no",0,IF($F14=AB$9,$D14,0))
)</f>
        <v>26.617786854538863</v>
      </c>
      <c r="AC14" s="78">
        <f>IF($B$3="All",
SUMIFS(sector_data!$G:$G,sector_data!$A:$A,Summary!$F14,sector_data!$B:$B,Summary!AC$9,sector_data!$E:$E,Summary!$B$5,sector_data!$F:$F,Summary!$B$6)-IF($B$4="no",0,IF($F14=AC$9,$D14,0)),
SUMIFS(sector_data!$G:$G,sector_data!$A:$A,Summary!$F14,sector_data!$B:$B,Summary!AC$9,sector_data!$E:$E,Summary!$B$5,sector_data!$F:$F,Summary!$B$6,sector_data!$C:$C,Summary!$B$3)-IF($B$4="no",0,IF($F14=AC$9,$D14,0))
)</f>
        <v>82.788662403949104</v>
      </c>
      <c r="AD14" s="79">
        <f>IF($B$3="All",
SUMIFS(sector_data!$G:$G,sector_data!$A:$A,Summary!$F14,sector_data!$B:$B,Summary!AD$9,sector_data!$E:$E,Summary!$B$5,sector_data!$F:$F,Summary!$B$6)-IF($B$4="no",0,IF($F14=AD$9,$D14,0)),
SUMIFS(sector_data!$G:$G,sector_data!$A:$A,Summary!$F14,sector_data!$B:$B,Summary!AD$9,sector_data!$E:$E,Summary!$B$5,sector_data!$F:$F,Summary!$B$6,sector_data!$C:$C,Summary!$B$3)-IF($B$4="no",0,IF($F14=AD$9,$D14,0))
)</f>
        <v>15.563255637133715</v>
      </c>
    </row>
    <row r="15" spans="1:30" x14ac:dyDescent="0.25">
      <c r="A15" s="22">
        <v>6</v>
      </c>
      <c r="B15" s="56">
        <f>IF($B$3="All",
SUMIFS(sector_data!$G:$G,sector_data!A:A,Summary!$A15,sector_data!$E:$E,Summary!$B$5,sector_data!$F:$F,Summary!$B$6)-IF($B$4="no",0,$D15),
SUMIFS(sector_data!$G:$G,sector_data!A:A,Summary!$A15,sector_data!$E:$E,Summary!$B$5,sector_data!$F:$F,Summary!$B$6,sector_data!$C:$C,Summary!$B$3)-IF($B$4="no",0,$D15)
)</f>
        <v>561152.27103258949</v>
      </c>
      <c r="C15" s="57">
        <f>IF($B$3="All",
SUMIFS(sector_data!$G:$G,sector_data!B:B,Summary!$A15,sector_data!$E:$E,Summary!$B$5,sector_data!$F:$F,Summary!$B$6)-IF($B$4="no",0,$D15),
SUMIFS(sector_data!$G:$G,sector_data!B:B,Summary!$A15,sector_data!$E:$E,Summary!$B$5,sector_data!$F:$F,Summary!$B$6,sector_data!$C:$C,Summary!$B$3)-IF($B$4="no",0,$D15)
)</f>
        <v>669658.14173671731</v>
      </c>
      <c r="D15" s="67">
        <f>IF($B$3="All",
SUMIFS(sector_intra_data!$F:$F,sector_intra_data!$A:$A,Summary!$A15,sector_intra_data!$D:$D,Summary!$B$5,sector_intra_data!$E:$E,Summary!$B$6),
SUMIFS(sector_intra_data!$F:$F,sector_intra_data!$A:$A,Summary!$A15,sector_intra_data!$D:$D,Summary!$B$5,sector_intra_data!$E:$E,Summary!$B$6,sector_intra_data!$B:$B,Summary!$B$3)
)</f>
        <v>100237.80688476563</v>
      </c>
      <c r="F15" s="12">
        <v>6</v>
      </c>
      <c r="G15" s="76">
        <f>IF($B$3="All",
SUMIFS(sector_data!$G:$G,sector_data!$A:$A,Summary!$F15,sector_data!$B:$B,Summary!G$9,sector_data!$E:$E,Summary!$B$5,sector_data!$F:$F,Summary!$B$6)-IF($B$4="no",0,IF($F15=G$9,$D15,0)),
SUMIFS(sector_data!$G:$G,sector_data!$A:$A,Summary!$F15,sector_data!$B:$B,Summary!G$9,sector_data!$E:$E,Summary!$B$5,sector_data!$F:$F,Summary!$B$6,sector_data!$C:$C,Summary!$B$3)-IF($B$4="no",0,IF($F15=G$9,$D15,0))
)</f>
        <v>80.602596783312038</v>
      </c>
      <c r="H15" s="77">
        <f>IF($B$3="All",
SUMIFS(sector_data!$G:$G,sector_data!$A:$A,Summary!$F15,sector_data!$B:$B,Summary!H$9,sector_data!$E:$E,Summary!$B$5,sector_data!$F:$F,Summary!$B$6)-IF($B$4="no",0,IF($F15=H$9,$D15,0)),
SUMIFS(sector_data!$G:$G,sector_data!$A:$A,Summary!$F15,sector_data!$B:$B,Summary!H$9,sector_data!$E:$E,Summary!$B$5,sector_data!$F:$F,Summary!$B$6,sector_data!$C:$C,Summary!$B$3)-IF($B$4="no",0,IF($F15=H$9,$D15,0))
)</f>
        <v>23.116122246817213</v>
      </c>
      <c r="I15" s="77">
        <f>IF($B$3="All",
SUMIFS(sector_data!$G:$G,sector_data!$A:$A,Summary!$F15,sector_data!$B:$B,Summary!I$9,sector_data!$E:$E,Summary!$B$5,sector_data!$F:$F,Summary!$B$6)-IF($B$4="no",0,IF($F15=I$9,$D15,0)),
SUMIFS(sector_data!$G:$G,sector_data!$A:$A,Summary!$F15,sector_data!$B:$B,Summary!I$9,sector_data!$E:$E,Summary!$B$5,sector_data!$F:$F,Summary!$B$6,sector_data!$C:$C,Summary!$B$3)-IF($B$4="no",0,IF($F15=I$9,$D15,0))
)</f>
        <v>235.43970341980472</v>
      </c>
      <c r="J15" s="77">
        <f>IF($B$3="All",
SUMIFS(sector_data!$G:$G,sector_data!$A:$A,Summary!$F15,sector_data!$B:$B,Summary!J$9,sector_data!$E:$E,Summary!$B$5,sector_data!$F:$F,Summary!$B$6)-IF($B$4="no",0,IF($F15=J$9,$D15,0)),
SUMIFS(sector_data!$G:$G,sector_data!$A:$A,Summary!$F15,sector_data!$B:$B,Summary!J$9,sector_data!$E:$E,Summary!$B$5,sector_data!$F:$F,Summary!$B$6,sector_data!$C:$C,Summary!$B$3)-IF($B$4="no",0,IF($F15=J$9,$D15,0))
)</f>
        <v>57.246608708403073</v>
      </c>
      <c r="K15" s="77">
        <f>IF($B$3="All",
SUMIFS(sector_data!$G:$G,sector_data!$A:$A,Summary!$F15,sector_data!$B:$B,Summary!K$9,sector_data!$E:$E,Summary!$B$5,sector_data!$F:$F,Summary!$B$6)-IF($B$4="no",0,IF($F15=K$9,$D15,0)),
SUMIFS(sector_data!$G:$G,sector_data!$A:$A,Summary!$F15,sector_data!$B:$B,Summary!K$9,sector_data!$E:$E,Summary!$B$5,sector_data!$F:$F,Summary!$B$6,sector_data!$C:$C,Summary!$B$3)-IF($B$4="no",0,IF($F15=K$9,$D15,0))
)</f>
        <v>52064.580078125</v>
      </c>
      <c r="L15" s="77">
        <f>IF($B$3="All",
SUMIFS(sector_data!$G:$G,sector_data!$A:$A,Summary!$F15,sector_data!$B:$B,Summary!L$9,sector_data!$E:$E,Summary!$B$5,sector_data!$F:$F,Summary!$B$6)-IF($B$4="no",0,IF($F15=L$9,$D15,0)),
SUMIFS(sector_data!$G:$G,sector_data!$A:$A,Summary!$F15,sector_data!$B:$B,Summary!L$9,sector_data!$E:$E,Summary!$B$5,sector_data!$F:$F,Summary!$B$6,sector_data!$C:$C,Summary!$B$3)-IF($B$4="no",0,IF($F15=L$9,$D15,0))
)</f>
        <v>502743.89819335938</v>
      </c>
      <c r="M15" s="77">
        <f>IF($B$3="All",
SUMIFS(sector_data!$G:$G,sector_data!$A:$A,Summary!$F15,sector_data!$B:$B,Summary!M$9,sector_data!$E:$E,Summary!$B$5,sector_data!$F:$F,Summary!$B$6)-IF($B$4="no",0,IF($F15=M$9,$D15,0)),
SUMIFS(sector_data!$G:$G,sector_data!$A:$A,Summary!$F15,sector_data!$B:$B,Summary!M$9,sector_data!$E:$E,Summary!$B$5,sector_data!$F:$F,Summary!$B$6,sector_data!$C:$C,Summary!$B$3)-IF($B$4="no",0,IF($F15=M$9,$D15,0))
)</f>
        <v>973.74474244864905</v>
      </c>
      <c r="N15" s="77">
        <f>IF($B$3="All",
SUMIFS(sector_data!$G:$G,sector_data!$A:$A,Summary!$F15,sector_data!$B:$B,Summary!N$9,sector_data!$E:$E,Summary!$B$5,sector_data!$F:$F,Summary!$B$6)-IF($B$4="no",0,IF($F15=N$9,$D15,0)),
SUMIFS(sector_data!$G:$G,sector_data!$A:$A,Summary!$F15,sector_data!$B:$B,Summary!N$9,sector_data!$E:$E,Summary!$B$5,sector_data!$F:$F,Summary!$B$6,sector_data!$C:$C,Summary!$B$3)-IF($B$4="no",0,IF($F15=N$9,$D15,0))
)</f>
        <v>29.236519721394863</v>
      </c>
      <c r="O15" s="77">
        <f>IF($B$3="All",
SUMIFS(sector_data!$G:$G,sector_data!$A:$A,Summary!$F15,sector_data!$B:$B,Summary!O$9,sector_data!$E:$E,Summary!$B$5,sector_data!$F:$F,Summary!$B$6)-IF($B$4="no",0,IF($F15=O$9,$D15,0)),
SUMIFS(sector_data!$G:$G,sector_data!$A:$A,Summary!$F15,sector_data!$B:$B,Summary!O$9,sector_data!$E:$E,Summary!$B$5,sector_data!$F:$F,Summary!$B$6,sector_data!$C:$C,Summary!$B$3)-IF($B$4="no",0,IF($F15=O$9,$D15,0))
)</f>
        <v>399.24970123213848</v>
      </c>
      <c r="P15" s="77">
        <f>IF($B$3="All",
SUMIFS(sector_data!$G:$G,sector_data!$A:$A,Summary!$F15,sector_data!$B:$B,Summary!P$9,sector_data!$E:$E,Summary!$B$5,sector_data!$F:$F,Summary!$B$6)-IF($B$4="no",0,IF($F15=P$9,$D15,0)),
SUMIFS(sector_data!$G:$G,sector_data!$A:$A,Summary!$F15,sector_data!$B:$B,Summary!P$9,sector_data!$E:$E,Summary!$B$5,sector_data!$F:$F,Summary!$B$6,sector_data!$C:$C,Summary!$B$3)-IF($B$4="no",0,IF($F15=P$9,$D15,0))
)</f>
        <v>53.485856487153832</v>
      </c>
      <c r="Q15" s="77">
        <f>IF($B$3="All",
SUMIFS(sector_data!$G:$G,sector_data!$A:$A,Summary!$F15,sector_data!$B:$B,Summary!Q$9,sector_data!$E:$E,Summary!$B$5,sector_data!$F:$F,Summary!$B$6)-IF($B$4="no",0,IF($F15=Q$9,$D15,0)),
SUMIFS(sector_data!$G:$G,sector_data!$A:$A,Summary!$F15,sector_data!$B:$B,Summary!Q$9,sector_data!$E:$E,Summary!$B$5,sector_data!$F:$F,Summary!$B$6,sector_data!$C:$C,Summary!$B$3)-IF($B$4="no",0,IF($F15=Q$9,$D15,0))
)</f>
        <v>1953.9568598270416</v>
      </c>
      <c r="R15" s="77">
        <f>IF($B$3="All",
SUMIFS(sector_data!$G:$G,sector_data!$A:$A,Summary!$F15,sector_data!$B:$B,Summary!R$9,sector_data!$E:$E,Summary!$B$5,sector_data!$F:$F,Summary!$B$6)-IF($B$4="no",0,IF($F15=R$9,$D15,0)),
SUMIFS(sector_data!$G:$G,sector_data!$A:$A,Summary!$F15,sector_data!$B:$B,Summary!R$9,sector_data!$E:$E,Summary!$B$5,sector_data!$F:$F,Summary!$B$6,sector_data!$C:$C,Summary!$B$3)-IF($B$4="no",0,IF($F15=R$9,$D15,0))
)</f>
        <v>75.992393266584287</v>
      </c>
      <c r="S15" s="77">
        <f>IF($B$3="All",
SUMIFS(sector_data!$G:$G,sector_data!$A:$A,Summary!$F15,sector_data!$B:$B,Summary!S$9,sector_data!$E:$E,Summary!$B$5,sector_data!$F:$F,Summary!$B$6)-IF($B$4="no",0,IF($F15=S$9,$D15,0)),
SUMIFS(sector_data!$G:$G,sector_data!$A:$A,Summary!$F15,sector_data!$B:$B,Summary!S$9,sector_data!$E:$E,Summary!$B$5,sector_data!$F:$F,Summary!$B$6,sector_data!$C:$C,Summary!$B$3)-IF($B$4="no",0,IF($F15=S$9,$D15,0))
)</f>
        <v>8.5658605201606406</v>
      </c>
      <c r="T15" s="77">
        <f>IF($B$3="All",
SUMIFS(sector_data!$G:$G,sector_data!$A:$A,Summary!$F15,sector_data!$B:$B,Summary!T$9,sector_data!$E:$E,Summary!$B$5,sector_data!$F:$F,Summary!$B$6)-IF($B$4="no",0,IF($F15=T$9,$D15,0)),
SUMIFS(sector_data!$G:$G,sector_data!$A:$A,Summary!$F15,sector_data!$B:$B,Summary!T$9,sector_data!$E:$E,Summary!$B$5,sector_data!$F:$F,Summary!$B$6,sector_data!$C:$C,Summary!$B$3)-IF($B$4="no",0,IF($F15=T$9,$D15,0))
)</f>
        <v>15.719809760455973</v>
      </c>
      <c r="U15" s="77">
        <f>IF($B$3="All",
SUMIFS(sector_data!$G:$G,sector_data!$A:$A,Summary!$F15,sector_data!$B:$B,Summary!U$9,sector_data!$E:$E,Summary!$B$5,sector_data!$F:$F,Summary!$B$6)-IF($B$4="no",0,IF($F15=U$9,$D15,0)),
SUMIFS(sector_data!$G:$G,sector_data!$A:$A,Summary!$F15,sector_data!$B:$B,Summary!U$9,sector_data!$E:$E,Summary!$B$5,sector_data!$F:$F,Summary!$B$6,sector_data!$C:$C,Summary!$B$3)-IF($B$4="no",0,IF($F15=U$9,$D15,0))
)</f>
        <v>85.374553863424808</v>
      </c>
      <c r="V15" s="77">
        <f>IF($B$3="All",
SUMIFS(sector_data!$G:$G,sector_data!$A:$A,Summary!$F15,sector_data!$B:$B,Summary!V$9,sector_data!$E:$E,Summary!$B$5,sector_data!$F:$F,Summary!$B$6)-IF($B$4="no",0,IF($F15=V$9,$D15,0)),
SUMIFS(sector_data!$G:$G,sector_data!$A:$A,Summary!$F15,sector_data!$B:$B,Summary!V$9,sector_data!$E:$E,Summary!$B$5,sector_data!$F:$F,Summary!$B$6,sector_data!$C:$C,Summary!$B$3)-IF($B$4="no",0,IF($F15=V$9,$D15,0))
)</f>
        <v>15.742134354420166</v>
      </c>
      <c r="W15" s="80">
        <f>IF($B$3="All",
SUMIFS(sector_data!$G:$G,sector_data!$A:$A,Summary!$F15,sector_data!$B:$B,Summary!W$9,sector_data!$E:$E,Summary!$B$5,sector_data!$F:$F,Summary!$B$6)-IF($B$4="no",0,IF($F15=W$9,$D15,0)),
SUMIFS(sector_data!$G:$G,sector_data!$A:$A,Summary!$F15,sector_data!$B:$B,Summary!W$9,sector_data!$E:$E,Summary!$B$5,sector_data!$F:$F,Summary!$B$6,sector_data!$C:$C,Summary!$B$3)-IF($B$4="no",0,IF($F15=W$9,$D15,0))
)</f>
        <v>31.259139493109302</v>
      </c>
      <c r="X15" s="78">
        <f>IF($B$3="All",
SUMIFS(sector_data!$G:$G,sector_data!$A:$A,Summary!$F15,sector_data!$B:$B,Summary!X$9,sector_data!$E:$E,Summary!$B$5,sector_data!$F:$F,Summary!$B$6)-IF($B$4="no",0,IF($F15=X$9,$D15,0)),
SUMIFS(sector_data!$G:$G,sector_data!$A:$A,Summary!$F15,sector_data!$B:$B,Summary!X$9,sector_data!$E:$E,Summary!$B$5,sector_data!$F:$F,Summary!$B$6,sector_data!$C:$C,Summary!$B$3)-IF($B$4="no",0,IF($F15=X$9,$D15,0))
)</f>
        <v>30.710883961759599</v>
      </c>
      <c r="Y15" s="78">
        <f>IF($B$3="All",
SUMIFS(sector_data!$G:$G,sector_data!$A:$A,Summary!$F15,sector_data!$B:$B,Summary!Y$9,sector_data!$E:$E,Summary!$B$5,sector_data!$F:$F,Summary!$B$6)-IF($B$4="no",0,IF($F15=Y$9,$D15,0)),
SUMIFS(sector_data!$G:$G,sector_data!$A:$A,Summary!$F15,sector_data!$B:$B,Summary!Y$9,sector_data!$E:$E,Summary!$B$5,sector_data!$F:$F,Summary!$B$6,sector_data!$C:$C,Summary!$B$3)-IF($B$4="no",0,IF($F15=Y$9,$D15,0))
)</f>
        <v>7.5707343359390507</v>
      </c>
      <c r="Z15" s="78">
        <f>IF($B$3="All",
SUMIFS(sector_data!$G:$G,sector_data!$A:$A,Summary!$F15,sector_data!$B:$B,Summary!Z$9,sector_data!$E:$E,Summary!$B$5,sector_data!$F:$F,Summary!$B$6)-IF($B$4="no",0,IF($F15=Z$9,$D15,0)),
SUMIFS(sector_data!$G:$G,sector_data!$A:$A,Summary!$F15,sector_data!$B:$B,Summary!Z$9,sector_data!$E:$E,Summary!$B$5,sector_data!$F:$F,Summary!$B$6,sector_data!$C:$C,Summary!$B$3)-IF($B$4="no",0,IF($F15=Z$9,$D15,0))
)</f>
        <v>2172.2279573231936</v>
      </c>
      <c r="AA15" s="78">
        <f>IF($B$3="All",
SUMIFS(sector_data!$G:$G,sector_data!$A:$A,Summary!$F15,sector_data!$B:$B,Summary!AA$9,sector_data!$E:$E,Summary!$B$5,sector_data!$F:$F,Summary!$B$6)-IF($B$4="no",0,IF($F15=AA$9,$D15,0)),
SUMIFS(sector_data!$G:$G,sector_data!$A:$A,Summary!$F15,sector_data!$B:$B,Summary!AA$9,sector_data!$E:$E,Summary!$B$5,sector_data!$F:$F,Summary!$B$6,sector_data!$C:$C,Summary!$B$3)-IF($B$4="no",0,IF($F15=AA$9,$D15,0))
)</f>
        <v>26.318827711046101</v>
      </c>
      <c r="AB15" s="78">
        <f>IF($B$3="All",
SUMIFS(sector_data!$G:$G,sector_data!$A:$A,Summary!$F15,sector_data!$B:$B,Summary!AB$9,sector_data!$E:$E,Summary!$B$5,sector_data!$F:$F,Summary!$B$6)-IF($B$4="no",0,IF($F15=AB$9,$D15,0)),
SUMIFS(sector_data!$G:$G,sector_data!$A:$A,Summary!$F15,sector_data!$B:$B,Summary!AB$9,sector_data!$E:$E,Summary!$B$5,sector_data!$F:$F,Summary!$B$6,sector_data!$C:$C,Summary!$B$3)-IF($B$4="no",0,IF($F15=AB$9,$D15,0))
)</f>
        <v>15.933761133812695</v>
      </c>
      <c r="AC15" s="78">
        <f>IF($B$3="All",
SUMIFS(sector_data!$G:$G,sector_data!$A:$A,Summary!$F15,sector_data!$B:$B,Summary!AC$9,sector_data!$E:$E,Summary!$B$5,sector_data!$F:$F,Summary!$B$6)-IF($B$4="no",0,IF($F15=AC$9,$D15,0)),
SUMIFS(sector_data!$G:$G,sector_data!$A:$A,Summary!$F15,sector_data!$B:$B,Summary!AC$9,sector_data!$E:$E,Summary!$B$5,sector_data!$F:$F,Summary!$B$6,sector_data!$C:$C,Summary!$B$3)-IF($B$4="no",0,IF($F15=AC$9,$D15,0))
)</f>
        <v>42.704008974136059</v>
      </c>
      <c r="AD15" s="79">
        <f>IF($B$3="All",
SUMIFS(sector_data!$G:$G,sector_data!$A:$A,Summary!$F15,sector_data!$B:$B,Summary!AD$9,sector_data!$E:$E,Summary!$B$5,sector_data!$F:$F,Summary!$B$6)-IF($B$4="no",0,IF($F15=AD$9,$D15,0)),
SUMIFS(sector_data!$G:$G,sector_data!$A:$A,Summary!$F15,sector_data!$B:$B,Summary!AD$9,sector_data!$E:$E,Summary!$B$5,sector_data!$F:$F,Summary!$B$6,sector_data!$C:$C,Summary!$B$3)-IF($B$4="no",0,IF($F15=AD$9,$D15,0))
)</f>
        <v>9.5939855322982766</v>
      </c>
    </row>
    <row r="16" spans="1:30" x14ac:dyDescent="0.25">
      <c r="A16" s="22">
        <v>7</v>
      </c>
      <c r="B16" s="56">
        <f>IF($B$3="All",
SUMIFS(sector_data!$G:$G,sector_data!A:A,Summary!$A16,sector_data!$E:$E,Summary!$B$5,sector_data!$F:$F,Summary!$B$6)-IF($B$4="no",0,$D16),
SUMIFS(sector_data!$G:$G,sector_data!A:A,Summary!$A16,sector_data!$E:$E,Summary!$B$5,sector_data!$F:$F,Summary!$B$6,sector_data!$C:$C,Summary!$B$3)-IF($B$4="no",0,$D16)
)</f>
        <v>515047.57818731887</v>
      </c>
      <c r="C16" s="57">
        <f>IF($B$3="All",
SUMIFS(sector_data!$G:$G,sector_data!B:B,Summary!$A16,sector_data!$E:$E,Summary!$B$5,sector_data!$F:$F,Summary!$B$6)-IF($B$4="no",0,$D16),
SUMIFS(sector_data!$G:$G,sector_data!B:B,Summary!$A16,sector_data!$E:$E,Summary!$B$5,sector_data!$F:$F,Summary!$B$6,sector_data!$C:$C,Summary!$B$3)-IF($B$4="no",0,$D16)
)</f>
        <v>508272.397017685</v>
      </c>
      <c r="D16" s="67">
        <f>IF($B$3="All",
SUMIFS(sector_intra_data!$F:$F,sector_intra_data!$A:$A,Summary!$A16,sector_intra_data!$D:$D,Summary!$B$5,sector_intra_data!$E:$E,Summary!$B$6),
SUMIFS(sector_intra_data!$F:$F,sector_intra_data!$A:$A,Summary!$A16,sector_intra_data!$D:$D,Summary!$B$5,sector_intra_data!$E:$E,Summary!$B$6,sector_intra_data!$B:$B,Summary!$B$3)
)</f>
        <v>49271.796508789063</v>
      </c>
      <c r="F16" s="12">
        <v>7</v>
      </c>
      <c r="G16" s="76">
        <f>IF($B$3="All",
SUMIFS(sector_data!$G:$G,sector_data!$A:$A,Summary!$F16,sector_data!$B:$B,Summary!G$9,sector_data!$E:$E,Summary!$B$5,sector_data!$F:$F,Summary!$B$6)-IF($B$4="no",0,IF($F16=G$9,$D16,0)),
SUMIFS(sector_data!$G:$G,sector_data!$A:$A,Summary!$F16,sector_data!$B:$B,Summary!G$9,sector_data!$E:$E,Summary!$B$5,sector_data!$F:$F,Summary!$B$6,sector_data!$C:$C,Summary!$B$3)-IF($B$4="no",0,IF($F16=G$9,$D16,0))
)</f>
        <v>144.13112059235573</v>
      </c>
      <c r="H16" s="77">
        <f>IF($B$3="All",
SUMIFS(sector_data!$G:$G,sector_data!$A:$A,Summary!$F16,sector_data!$B:$B,Summary!H$9,sector_data!$E:$E,Summary!$B$5,sector_data!$F:$F,Summary!$B$6)-IF($B$4="no",0,IF($F16=H$9,$D16,0)),
SUMIFS(sector_data!$G:$G,sector_data!$A:$A,Summary!$F16,sector_data!$B:$B,Summary!H$9,sector_data!$E:$E,Summary!$B$5,sector_data!$F:$F,Summary!$B$6,sector_data!$C:$C,Summary!$B$3)-IF($B$4="no",0,IF($F16=H$9,$D16,0))
)</f>
        <v>30.05468015288352</v>
      </c>
      <c r="I16" s="77">
        <f>IF($B$3="All",
SUMIFS(sector_data!$G:$G,sector_data!$A:$A,Summary!$F16,sector_data!$B:$B,Summary!I$9,sector_data!$E:$E,Summary!$B$5,sector_data!$F:$F,Summary!$B$6)-IF($B$4="no",0,IF($F16=I$9,$D16,0)),
SUMIFS(sector_data!$G:$G,sector_data!$A:$A,Summary!$F16,sector_data!$B:$B,Summary!I$9,sector_data!$E:$E,Summary!$B$5,sector_data!$F:$F,Summary!$B$6,sector_data!$C:$C,Summary!$B$3)-IF($B$4="no",0,IF($F16=I$9,$D16,0))
)</f>
        <v>1044.9485366598333</v>
      </c>
      <c r="J16" s="77">
        <f>IF($B$3="All",
SUMIFS(sector_data!$G:$G,sector_data!$A:$A,Summary!$F16,sector_data!$B:$B,Summary!J$9,sector_data!$E:$E,Summary!$B$5,sector_data!$F:$F,Summary!$B$6)-IF($B$4="no",0,IF($F16=J$9,$D16,0)),
SUMIFS(sector_data!$G:$G,sector_data!$A:$A,Summary!$F16,sector_data!$B:$B,Summary!J$9,sector_data!$E:$E,Summary!$B$5,sector_data!$F:$F,Summary!$B$6,sector_data!$C:$C,Summary!$B$3)-IF($B$4="no",0,IF($F16=J$9,$D16,0))
)</f>
        <v>131.96347734704614</v>
      </c>
      <c r="K16" s="77">
        <f>IF($B$3="All",
SUMIFS(sector_data!$G:$G,sector_data!$A:$A,Summary!$F16,sector_data!$B:$B,Summary!K$9,sector_data!$E:$E,Summary!$B$5,sector_data!$F:$F,Summary!$B$6)-IF($B$4="no",0,IF($F16=K$9,$D16,0)),
SUMIFS(sector_data!$G:$G,sector_data!$A:$A,Summary!$F16,sector_data!$B:$B,Summary!K$9,sector_data!$E:$E,Summary!$B$5,sector_data!$F:$F,Summary!$B$6,sector_data!$C:$C,Summary!$B$3)-IF($B$4="no",0,IF($F16=K$9,$D16,0))
)</f>
        <v>25602.19921875</v>
      </c>
      <c r="L16" s="77">
        <f>IF($B$3="All",
SUMIFS(sector_data!$G:$G,sector_data!$A:$A,Summary!$F16,sector_data!$B:$B,Summary!L$9,sector_data!$E:$E,Summary!$B$5,sector_data!$F:$F,Summary!$B$6)-IF($B$4="no",0,IF($F16=L$9,$D16,0)),
SUMIFS(sector_data!$G:$G,sector_data!$A:$A,Summary!$F16,sector_data!$B:$B,Summary!L$9,sector_data!$E:$E,Summary!$B$5,sector_data!$F:$F,Summary!$B$6,sector_data!$C:$C,Summary!$B$3)-IF($B$4="no",0,IF($F16=L$9,$D16,0))
)</f>
        <v>2846.7934207916264</v>
      </c>
      <c r="M16" s="77">
        <f>IF($B$3="All",
SUMIFS(sector_data!$G:$G,sector_data!$A:$A,Summary!$F16,sector_data!$B:$B,Summary!M$9,sector_data!$E:$E,Summary!$B$5,sector_data!$F:$F,Summary!$B$6)-IF($B$4="no",0,IF($F16=M$9,$D16,0)),
SUMIFS(sector_data!$G:$G,sector_data!$A:$A,Summary!$F16,sector_data!$B:$B,Summary!M$9,sector_data!$E:$E,Summary!$B$5,sector_data!$F:$F,Summary!$B$6,sector_data!$C:$C,Summary!$B$3)-IF($B$4="no",0,IF($F16=M$9,$D16,0))
)</f>
        <v>468383.43103027344</v>
      </c>
      <c r="N16" s="77">
        <f>IF($B$3="All",
SUMIFS(sector_data!$G:$G,sector_data!$A:$A,Summary!$F16,sector_data!$B:$B,Summary!N$9,sector_data!$E:$E,Summary!$B$5,sector_data!$F:$F,Summary!$B$6)-IF($B$4="no",0,IF($F16=N$9,$D16,0)),
SUMIFS(sector_data!$G:$G,sector_data!$A:$A,Summary!$F16,sector_data!$B:$B,Summary!N$9,sector_data!$E:$E,Summary!$B$5,sector_data!$F:$F,Summary!$B$6,sector_data!$C:$C,Summary!$B$3)-IF($B$4="no",0,IF($F16=N$9,$D16,0))
)</f>
        <v>44.041178265587071</v>
      </c>
      <c r="O16" s="77">
        <f>IF($B$3="All",
SUMIFS(sector_data!$G:$G,sector_data!$A:$A,Summary!$F16,sector_data!$B:$B,Summary!O$9,sector_data!$E:$E,Summary!$B$5,sector_data!$F:$F,Summary!$B$6)-IF($B$4="no",0,IF($F16=O$9,$D16,0)),
SUMIFS(sector_data!$G:$G,sector_data!$A:$A,Summary!$F16,sector_data!$B:$B,Summary!O$9,sector_data!$E:$E,Summary!$B$5,sector_data!$F:$F,Summary!$B$6,sector_data!$C:$C,Summary!$B$3)-IF($B$4="no",0,IF($F16=O$9,$D16,0))
)</f>
        <v>15638.532836914063</v>
      </c>
      <c r="P16" s="77">
        <f>IF($B$3="All",
SUMIFS(sector_data!$G:$G,sector_data!$A:$A,Summary!$F16,sector_data!$B:$B,Summary!P$9,sector_data!$E:$E,Summary!$B$5,sector_data!$F:$F,Summary!$B$6)-IF($B$4="no",0,IF($F16=P$9,$D16,0)),
SUMIFS(sector_data!$G:$G,sector_data!$A:$A,Summary!$F16,sector_data!$B:$B,Summary!P$9,sector_data!$E:$E,Summary!$B$5,sector_data!$F:$F,Summary!$B$6,sector_data!$C:$C,Summary!$B$3)-IF($B$4="no",0,IF($F16=P$9,$D16,0))
)</f>
        <v>163.3016752003474</v>
      </c>
      <c r="Q16" s="77">
        <f>IF($B$3="All",
SUMIFS(sector_data!$G:$G,sector_data!$A:$A,Summary!$F16,sector_data!$B:$B,Summary!Q$9,sector_data!$E:$E,Summary!$B$5,sector_data!$F:$F,Summary!$B$6)-IF($B$4="no",0,IF($F16=Q$9,$D16,0)),
SUMIFS(sector_data!$G:$G,sector_data!$A:$A,Summary!$F16,sector_data!$B:$B,Summary!Q$9,sector_data!$E:$E,Summary!$B$5,sector_data!$F:$F,Summary!$B$6,sector_data!$C:$C,Summary!$B$3)-IF($B$4="no",0,IF($F16=Q$9,$D16,0))
)</f>
        <v>308.43306419439614</v>
      </c>
      <c r="R16" s="77">
        <f>IF($B$3="All",
SUMIFS(sector_data!$G:$G,sector_data!$A:$A,Summary!$F16,sector_data!$B:$B,Summary!R$9,sector_data!$E:$E,Summary!$B$5,sector_data!$F:$F,Summary!$B$6)-IF($B$4="no",0,IF($F16=R$9,$D16,0)),
SUMIFS(sector_data!$G:$G,sector_data!$A:$A,Summary!$F16,sector_data!$B:$B,Summary!R$9,sector_data!$E:$E,Summary!$B$5,sector_data!$F:$F,Summary!$B$6,sector_data!$C:$C,Summary!$B$3)-IF($B$4="no",0,IF($F16=R$9,$D16,0))
)</f>
        <v>121.31387541977831</v>
      </c>
      <c r="S16" s="77">
        <f>IF($B$3="All",
SUMIFS(sector_data!$G:$G,sector_data!$A:$A,Summary!$F16,sector_data!$B:$B,Summary!S$9,sector_data!$E:$E,Summary!$B$5,sector_data!$F:$F,Summary!$B$6)-IF($B$4="no",0,IF($F16=S$9,$D16,0)),
SUMIFS(sector_data!$G:$G,sector_data!$A:$A,Summary!$F16,sector_data!$B:$B,Summary!S$9,sector_data!$E:$E,Summary!$B$5,sector_data!$F:$F,Summary!$B$6,sector_data!$C:$C,Summary!$B$3)-IF($B$4="no",0,IF($F16=S$9,$D16,0))
)</f>
        <v>16.160788994282484</v>
      </c>
      <c r="T16" s="77">
        <f>IF($B$3="All",
SUMIFS(sector_data!$G:$G,sector_data!$A:$A,Summary!$F16,sector_data!$B:$B,Summary!T$9,sector_data!$E:$E,Summary!$B$5,sector_data!$F:$F,Summary!$B$6)-IF($B$4="no",0,IF($F16=T$9,$D16,0)),
SUMIFS(sector_data!$G:$G,sector_data!$A:$A,Summary!$F16,sector_data!$B:$B,Summary!T$9,sector_data!$E:$E,Summary!$B$5,sector_data!$F:$F,Summary!$B$6,sector_data!$C:$C,Summary!$B$3)-IF($B$4="no",0,IF($F16=T$9,$D16,0))
)</f>
        <v>22.493402384221568</v>
      </c>
      <c r="U16" s="77">
        <f>IF($B$3="All",
SUMIFS(sector_data!$G:$G,sector_data!$A:$A,Summary!$F16,sector_data!$B:$B,Summary!U$9,sector_data!$E:$E,Summary!$B$5,sector_data!$F:$F,Summary!$B$6)-IF($B$4="no",0,IF($F16=U$9,$D16,0)),
SUMIFS(sector_data!$G:$G,sector_data!$A:$A,Summary!$F16,sector_data!$B:$B,Summary!U$9,sector_data!$E:$E,Summary!$B$5,sector_data!$F:$F,Summary!$B$6,sector_data!$C:$C,Summary!$B$3)-IF($B$4="no",0,IF($F16=U$9,$D16,0))
)</f>
        <v>156.94220270216465</v>
      </c>
      <c r="V16" s="77">
        <f>IF($B$3="All",
SUMIFS(sector_data!$G:$G,sector_data!$A:$A,Summary!$F16,sector_data!$B:$B,Summary!V$9,sector_data!$E:$E,Summary!$B$5,sector_data!$F:$F,Summary!$B$6)-IF($B$4="no",0,IF($F16=V$9,$D16,0)),
SUMIFS(sector_data!$G:$G,sector_data!$A:$A,Summary!$F16,sector_data!$B:$B,Summary!V$9,sector_data!$E:$E,Summary!$B$5,sector_data!$F:$F,Summary!$B$6,sector_data!$C:$C,Summary!$B$3)-IF($B$4="no",0,IF($F16=V$9,$D16,0))
)</f>
        <v>20.010646922451624</v>
      </c>
      <c r="W16" s="80">
        <f>IF($B$3="All",
SUMIFS(sector_data!$G:$G,sector_data!$A:$A,Summary!$F16,sector_data!$B:$B,Summary!W$9,sector_data!$E:$E,Summary!$B$5,sector_data!$F:$F,Summary!$B$6)-IF($B$4="no",0,IF($F16=W$9,$D16,0)),
SUMIFS(sector_data!$G:$G,sector_data!$A:$A,Summary!$F16,sector_data!$B:$B,Summary!W$9,sector_data!$E:$E,Summary!$B$5,sector_data!$F:$F,Summary!$B$6,sector_data!$C:$C,Summary!$B$3)-IF($B$4="no",0,IF($F16=W$9,$D16,0))
)</f>
        <v>54.425201810690041</v>
      </c>
      <c r="X16" s="78">
        <f>IF($B$3="All",
SUMIFS(sector_data!$G:$G,sector_data!$A:$A,Summary!$F16,sector_data!$B:$B,Summary!X$9,sector_data!$E:$E,Summary!$B$5,sector_data!$F:$F,Summary!$B$6)-IF($B$4="no",0,IF($F16=X$9,$D16,0)),
SUMIFS(sector_data!$G:$G,sector_data!$A:$A,Summary!$F16,sector_data!$B:$B,Summary!X$9,sector_data!$E:$E,Summary!$B$5,sector_data!$F:$F,Summary!$B$6,sector_data!$C:$C,Summary!$B$3)-IF($B$4="no",0,IF($F16=X$9,$D16,0))
)</f>
        <v>41.344656085559414</v>
      </c>
      <c r="Y16" s="78">
        <f>IF($B$3="All",
SUMIFS(sector_data!$G:$G,sector_data!$A:$A,Summary!$F16,sector_data!$B:$B,Summary!Y$9,sector_data!$E:$E,Summary!$B$5,sector_data!$F:$F,Summary!$B$6)-IF($B$4="no",0,IF($F16=Y$9,$D16,0)),
SUMIFS(sector_data!$G:$G,sector_data!$A:$A,Summary!$F16,sector_data!$B:$B,Summary!Y$9,sector_data!$E:$E,Summary!$B$5,sector_data!$F:$F,Summary!$B$6,sector_data!$C:$C,Summary!$B$3)-IF($B$4="no",0,IF($F16=Y$9,$D16,0))
)</f>
        <v>9.0387653439538553</v>
      </c>
      <c r="Z16" s="78">
        <f>IF($B$3="All",
SUMIFS(sector_data!$G:$G,sector_data!$A:$A,Summary!$F16,sector_data!$B:$B,Summary!Z$9,sector_data!$E:$E,Summary!$B$5,sector_data!$F:$F,Summary!$B$6)-IF($B$4="no",0,IF($F16=Z$9,$D16,0)),
SUMIFS(sector_data!$G:$G,sector_data!$A:$A,Summary!$F16,sector_data!$B:$B,Summary!Z$9,sector_data!$E:$E,Summary!$B$5,sector_data!$F:$F,Summary!$B$6,sector_data!$C:$C,Summary!$B$3)-IF($B$4="no",0,IF($F16=Z$9,$D16,0))
)</f>
        <v>136.97494061663747</v>
      </c>
      <c r="AA16" s="78">
        <f>IF($B$3="All",
SUMIFS(sector_data!$G:$G,sector_data!$A:$A,Summary!$F16,sector_data!$B:$B,Summary!AA$9,sector_data!$E:$E,Summary!$B$5,sector_data!$F:$F,Summary!$B$6)-IF($B$4="no",0,IF($F16=AA$9,$D16,0)),
SUMIFS(sector_data!$G:$G,sector_data!$A:$A,Summary!$F16,sector_data!$B:$B,Summary!AA$9,sector_data!$E:$E,Summary!$B$5,sector_data!$F:$F,Summary!$B$6,sector_data!$C:$C,Summary!$B$3)-IF($B$4="no",0,IF($F16=AA$9,$D16,0))
)</f>
        <v>33.991131589910282</v>
      </c>
      <c r="AB16" s="78">
        <f>IF($B$3="All",
SUMIFS(sector_data!$G:$G,sector_data!$A:$A,Summary!$F16,sector_data!$B:$B,Summary!AB$9,sector_data!$E:$E,Summary!$B$5,sector_data!$F:$F,Summary!$B$6)-IF($B$4="no",0,IF($F16=AB$9,$D16,0)),
SUMIFS(sector_data!$G:$G,sector_data!$A:$A,Summary!$F16,sector_data!$B:$B,Summary!AB$9,sector_data!$E:$E,Summary!$B$5,sector_data!$F:$F,Summary!$B$6,sector_data!$C:$C,Summary!$B$3)-IF($B$4="no",0,IF($F16=AB$9,$D16,0))
)</f>
        <v>18.94230481336561</v>
      </c>
      <c r="AC16" s="78">
        <f>IF($B$3="All",
SUMIFS(sector_data!$G:$G,sector_data!$A:$A,Summary!$F16,sector_data!$B:$B,Summary!AC$9,sector_data!$E:$E,Summary!$B$5,sector_data!$F:$F,Summary!$B$6)-IF($B$4="no",0,IF($F16=AC$9,$D16,0)),
SUMIFS(sector_data!$G:$G,sector_data!$A:$A,Summary!$F16,sector_data!$B:$B,Summary!AC$9,sector_data!$E:$E,Summary!$B$5,sector_data!$F:$F,Summary!$B$6,sector_data!$C:$C,Summary!$B$3)-IF($B$4="no",0,IF($F16=AC$9,$D16,0))
)</f>
        <v>67.384828452427641</v>
      </c>
      <c r="AD16" s="79">
        <f>IF($B$3="All",
SUMIFS(sector_data!$G:$G,sector_data!$A:$A,Summary!$F16,sector_data!$B:$B,Summary!AD$9,sector_data!$E:$E,Summary!$B$5,sector_data!$F:$F,Summary!$B$6)-IF($B$4="no",0,IF($F16=AD$9,$D16,0)),
SUMIFS(sector_data!$G:$G,sector_data!$A:$A,Summary!$F16,sector_data!$B:$B,Summary!AD$9,sector_data!$E:$E,Summary!$B$5,sector_data!$F:$F,Summary!$B$6,sector_data!$C:$C,Summary!$B$3)-IF($B$4="no",0,IF($F16=AD$9,$D16,0))
)</f>
        <v>10.72520304180099</v>
      </c>
    </row>
    <row r="17" spans="1:30" x14ac:dyDescent="0.25">
      <c r="A17" s="22">
        <v>8</v>
      </c>
      <c r="B17" s="56">
        <f>IF($B$3="All",
SUMIFS(sector_data!$G:$G,sector_data!A:A,Summary!$A17,sector_data!$E:$E,Summary!$B$5,sector_data!$F:$F,Summary!$B$6)-IF($B$4="no",0,$D17),
SUMIFS(sector_data!$G:$G,sector_data!A:A,Summary!$A17,sector_data!$E:$E,Summary!$B$5,sector_data!$F:$F,Summary!$B$6,sector_data!$C:$C,Summary!$B$3)-IF($B$4="no",0,$D17)
)</f>
        <v>703145.50606700731</v>
      </c>
      <c r="C17" s="57">
        <f>IF($B$3="All",
SUMIFS(sector_data!$G:$G,sector_data!B:B,Summary!$A17,sector_data!$E:$E,Summary!$B$5,sector_data!$F:$F,Summary!$B$6)-IF($B$4="no",0,$D17),
SUMIFS(sector_data!$G:$G,sector_data!B:B,Summary!$A17,sector_data!$E:$E,Summary!$B$5,sector_data!$F:$F,Summary!$B$6,sector_data!$C:$C,Summary!$B$3)-IF($B$4="no",0,$D17)
)</f>
        <v>861080.94050888519</v>
      </c>
      <c r="D17" s="67">
        <f>IF($B$3="All",
SUMIFS(sector_intra_data!$F:$F,sector_intra_data!$A:$A,Summary!$A17,sector_intra_data!$D:$D,Summary!$B$5,sector_intra_data!$E:$E,Summary!$B$6),
SUMIFS(sector_intra_data!$F:$F,sector_intra_data!$A:$A,Summary!$A17,sector_intra_data!$D:$D,Summary!$B$5,sector_intra_data!$E:$E,Summary!$B$6,sector_intra_data!$B:$B,Summary!$B$3)
)</f>
        <v>114653.46862792969</v>
      </c>
      <c r="F17" s="12">
        <v>8</v>
      </c>
      <c r="G17" s="76">
        <f>IF($B$3="All",
SUMIFS(sector_data!$G:$G,sector_data!$A:$A,Summary!$F17,sector_data!$B:$B,Summary!G$9,sector_data!$E:$E,Summary!$B$5,sector_data!$F:$F,Summary!$B$6)-IF($B$4="no",0,IF($F17=G$9,$D17,0)),
SUMIFS(sector_data!$G:$G,sector_data!$A:$A,Summary!$F17,sector_data!$B:$B,Summary!G$9,sector_data!$E:$E,Summary!$B$5,sector_data!$F:$F,Summary!$B$6,sector_data!$C:$C,Summary!$B$3)-IF($B$4="no",0,IF($F17=G$9,$D17,0))
)</f>
        <v>64601.943923950195</v>
      </c>
      <c r="H17" s="77">
        <f>IF($B$3="All",
SUMIFS(sector_data!$G:$G,sector_data!$A:$A,Summary!$F17,sector_data!$B:$B,Summary!H$9,sector_data!$E:$E,Summary!$B$5,sector_data!$F:$F,Summary!$B$6)-IF($B$4="no",0,IF($F17=H$9,$D17,0)),
SUMIFS(sector_data!$G:$G,sector_data!$A:$A,Summary!$F17,sector_data!$B:$B,Summary!H$9,sector_data!$E:$E,Summary!$B$5,sector_data!$F:$F,Summary!$B$6,sector_data!$C:$C,Summary!$B$3)-IF($B$4="no",0,IF($F17=H$9,$D17,0))
)</f>
        <v>30341.604736328125</v>
      </c>
      <c r="I17" s="77">
        <f>IF($B$3="All",
SUMIFS(sector_data!$G:$G,sector_data!$A:$A,Summary!$F17,sector_data!$B:$B,Summary!I$9,sector_data!$E:$E,Summary!$B$5,sector_data!$F:$F,Summary!$B$6)-IF($B$4="no",0,IF($F17=I$9,$D17,0)),
SUMIFS(sector_data!$G:$G,sector_data!$A:$A,Summary!$F17,sector_data!$B:$B,Summary!I$9,sector_data!$E:$E,Summary!$B$5,sector_data!$F:$F,Summary!$B$6,sector_data!$C:$C,Summary!$B$3)-IF($B$4="no",0,IF($F17=I$9,$D17,0))
)</f>
        <v>1411.5054461862774</v>
      </c>
      <c r="J17" s="77">
        <f>IF($B$3="All",
SUMIFS(sector_data!$G:$G,sector_data!$A:$A,Summary!$F17,sector_data!$B:$B,Summary!J$9,sector_data!$E:$E,Summary!$B$5,sector_data!$F:$F,Summary!$B$6)-IF($B$4="no",0,IF($F17=J$9,$D17,0)),
SUMIFS(sector_data!$G:$G,sector_data!$A:$A,Summary!$F17,sector_data!$B:$B,Summary!J$9,sector_data!$E:$E,Summary!$B$5,sector_data!$F:$F,Summary!$B$6,sector_data!$C:$C,Summary!$B$3)-IF($B$4="no",0,IF($F17=J$9,$D17,0))
)</f>
        <v>611.55520053979444</v>
      </c>
      <c r="K17" s="77">
        <f>IF($B$3="All",
SUMIFS(sector_data!$G:$G,sector_data!$A:$A,Summary!$F17,sector_data!$B:$B,Summary!K$9,sector_data!$E:$E,Summary!$B$5,sector_data!$F:$F,Summary!$B$6)-IF($B$4="no",0,IF($F17=K$9,$D17,0)),
SUMIFS(sector_data!$G:$G,sector_data!$A:$A,Summary!$F17,sector_data!$B:$B,Summary!K$9,sector_data!$E:$E,Summary!$B$5,sector_data!$F:$F,Summary!$B$6,sector_data!$C:$C,Summary!$B$3)-IF($B$4="no",0,IF($F17=K$9,$D17,0))
)</f>
        <v>31.696295376365466</v>
      </c>
      <c r="L17" s="77">
        <f>IF($B$3="All",
SUMIFS(sector_data!$G:$G,sector_data!$A:$A,Summary!$F17,sector_data!$B:$B,Summary!L$9,sector_data!$E:$E,Summary!$B$5,sector_data!$F:$F,Summary!$B$6)-IF($B$4="no",0,IF($F17=L$9,$D17,0)),
SUMIFS(sector_data!$G:$G,sector_data!$A:$A,Summary!$F17,sector_data!$B:$B,Summary!L$9,sector_data!$E:$E,Summary!$B$5,sector_data!$F:$F,Summary!$B$6,sector_data!$C:$C,Summary!$B$3)-IF($B$4="no",0,IF($F17=L$9,$D17,0))
)</f>
        <v>20.937634196260664</v>
      </c>
      <c r="M17" s="77">
        <f>IF($B$3="All",
SUMIFS(sector_data!$G:$G,sector_data!$A:$A,Summary!$F17,sector_data!$B:$B,Summary!M$9,sector_data!$E:$E,Summary!$B$5,sector_data!$F:$F,Summary!$B$6)-IF($B$4="no",0,IF($F17=M$9,$D17,0)),
SUMIFS(sector_data!$G:$G,sector_data!$A:$A,Summary!$F17,sector_data!$B:$B,Summary!M$9,sector_data!$E:$E,Summary!$B$5,sector_data!$F:$F,Summary!$B$6,sector_data!$C:$C,Summary!$B$3)-IF($B$4="no",0,IF($F17=M$9,$D17,0))
)</f>
        <v>30.378159376222158</v>
      </c>
      <c r="N17" s="77">
        <f>IF($B$3="All",
SUMIFS(sector_data!$G:$G,sector_data!$A:$A,Summary!$F17,sector_data!$B:$B,Summary!N$9,sector_data!$E:$E,Summary!$B$5,sector_data!$F:$F,Summary!$B$6)-IF($B$4="no",0,IF($F17=N$9,$D17,0)),
SUMIFS(sector_data!$G:$G,sector_data!$A:$A,Summary!$F17,sector_data!$B:$B,Summary!N$9,sector_data!$E:$E,Summary!$B$5,sector_data!$F:$F,Summary!$B$6,sector_data!$C:$C,Summary!$B$3)-IF($B$4="no",0,IF($F17=N$9,$D17,0))
)</f>
        <v>555329.95617675781</v>
      </c>
      <c r="O17" s="77">
        <f>IF($B$3="All",
SUMIFS(sector_data!$G:$G,sector_data!$A:$A,Summary!$F17,sector_data!$B:$B,Summary!O$9,sector_data!$E:$E,Summary!$B$5,sector_data!$F:$F,Summary!$B$6)-IF($B$4="no",0,IF($F17=O$9,$D17,0)),
SUMIFS(sector_data!$G:$G,sector_data!$A:$A,Summary!$F17,sector_data!$B:$B,Summary!O$9,sector_data!$E:$E,Summary!$B$5,sector_data!$F:$F,Summary!$B$6,sector_data!$C:$C,Summary!$B$3)-IF($B$4="no",0,IF($F17=O$9,$D17,0))
)</f>
        <v>222.08161390400346</v>
      </c>
      <c r="P17" s="77">
        <f>IF($B$3="All",
SUMIFS(sector_data!$G:$G,sector_data!$A:$A,Summary!$F17,sector_data!$B:$B,Summary!P$9,sector_data!$E:$E,Summary!$B$5,sector_data!$F:$F,Summary!$B$6)-IF($B$4="no",0,IF($F17=P$9,$D17,0)),
SUMIFS(sector_data!$G:$G,sector_data!$A:$A,Summary!$F17,sector_data!$B:$B,Summary!P$9,sector_data!$E:$E,Summary!$B$5,sector_data!$F:$F,Summary!$B$6,sector_data!$C:$C,Summary!$B$3)-IF($B$4="no",0,IF($F17=P$9,$D17,0))
)</f>
        <v>75.117354005072258</v>
      </c>
      <c r="Q17" s="77">
        <f>IF($B$3="All",
SUMIFS(sector_data!$G:$G,sector_data!$A:$A,Summary!$F17,sector_data!$B:$B,Summary!Q$9,sector_data!$E:$E,Summary!$B$5,sector_data!$F:$F,Summary!$B$6)-IF($B$4="no",0,IF($F17=Q$9,$D17,0)),
SUMIFS(sector_data!$G:$G,sector_data!$A:$A,Summary!$F17,sector_data!$B:$B,Summary!Q$9,sector_data!$E:$E,Summary!$B$5,sector_data!$F:$F,Summary!$B$6,sector_data!$C:$C,Summary!$B$3)-IF($B$4="no",0,IF($F17=Q$9,$D17,0))
)</f>
        <v>122.24194893180538</v>
      </c>
      <c r="R17" s="77">
        <f>IF($B$3="All",
SUMIFS(sector_data!$G:$G,sector_data!$A:$A,Summary!$F17,sector_data!$B:$B,Summary!R$9,sector_data!$E:$E,Summary!$B$5,sector_data!$F:$F,Summary!$B$6)-IF($B$4="no",0,IF($F17=R$9,$D17,0)),
SUMIFS(sector_data!$G:$G,sector_data!$A:$A,Summary!$F17,sector_data!$B:$B,Summary!R$9,sector_data!$E:$E,Summary!$B$5,sector_data!$F:$F,Summary!$B$6,sector_data!$C:$C,Summary!$B$3)-IF($B$4="no",0,IF($F17=R$9,$D17,0))
)</f>
        <v>2081.1101856393489</v>
      </c>
      <c r="S17" s="77">
        <f>IF($B$3="All",
SUMIFS(sector_data!$G:$G,sector_data!$A:$A,Summary!$F17,sector_data!$B:$B,Summary!S$9,sector_data!$E:$E,Summary!$B$5,sector_data!$F:$F,Summary!$B$6)-IF($B$4="no",0,IF($F17=S$9,$D17,0)),
SUMIFS(sector_data!$G:$G,sector_data!$A:$A,Summary!$F17,sector_data!$B:$B,Summary!S$9,sector_data!$E:$E,Summary!$B$5,sector_data!$F:$F,Summary!$B$6,sector_data!$C:$C,Summary!$B$3)-IF($B$4="no",0,IF($F17=S$9,$D17,0))
)</f>
        <v>4003.3002471923828</v>
      </c>
      <c r="T17" s="77">
        <f>IF($B$3="All",
SUMIFS(sector_data!$G:$G,sector_data!$A:$A,Summary!$F17,sector_data!$B:$B,Summary!T$9,sector_data!$E:$E,Summary!$B$5,sector_data!$F:$F,Summary!$B$6)-IF($B$4="no",0,IF($F17=T$9,$D17,0)),
SUMIFS(sector_data!$G:$G,sector_data!$A:$A,Summary!$F17,sector_data!$B:$B,Summary!T$9,sector_data!$E:$E,Summary!$B$5,sector_data!$F:$F,Summary!$B$6,sector_data!$C:$C,Summary!$B$3)-IF($B$4="no",0,IF($F17=T$9,$D17,0))
)</f>
        <v>18133.942102432251</v>
      </c>
      <c r="U17" s="77">
        <f>IF($B$3="All",
SUMIFS(sector_data!$G:$G,sector_data!$A:$A,Summary!$F17,sector_data!$B:$B,Summary!U$9,sector_data!$E:$E,Summary!$B$5,sector_data!$F:$F,Summary!$B$6)-IF($B$4="no",0,IF($F17=U$9,$D17,0)),
SUMIFS(sector_data!$G:$G,sector_data!$A:$A,Summary!$F17,sector_data!$B:$B,Summary!U$9,sector_data!$E:$E,Summary!$B$5,sector_data!$F:$F,Summary!$B$6,sector_data!$C:$C,Summary!$B$3)-IF($B$4="no",0,IF($F17=U$9,$D17,0))
)</f>
        <v>1557.2670856278564</v>
      </c>
      <c r="V17" s="77">
        <f>IF($B$3="All",
SUMIFS(sector_data!$G:$G,sector_data!$A:$A,Summary!$F17,sector_data!$B:$B,Summary!V$9,sector_data!$E:$E,Summary!$B$5,sector_data!$F:$F,Summary!$B$6)-IF($B$4="no",0,IF($F17=V$9,$D17,0)),
SUMIFS(sector_data!$G:$G,sector_data!$A:$A,Summary!$F17,sector_data!$B:$B,Summary!V$9,sector_data!$E:$E,Summary!$B$5,sector_data!$F:$F,Summary!$B$6,sector_data!$C:$C,Summary!$B$3)-IF($B$4="no",0,IF($F17=V$9,$D17,0))
)</f>
        <v>18803.705871582031</v>
      </c>
      <c r="W17" s="80">
        <f>IF($B$3="All",
SUMIFS(sector_data!$G:$G,sector_data!$A:$A,Summary!$F17,sector_data!$B:$B,Summary!W$9,sector_data!$E:$E,Summary!$B$5,sector_data!$F:$F,Summary!$B$6)-IF($B$4="no",0,IF($F17=W$9,$D17,0)),
SUMIFS(sector_data!$G:$G,sector_data!$A:$A,Summary!$F17,sector_data!$B:$B,Summary!W$9,sector_data!$E:$E,Summary!$B$5,sector_data!$F:$F,Summary!$B$6,sector_data!$C:$C,Summary!$B$3)-IF($B$4="no",0,IF($F17=W$9,$D17,0))
)</f>
        <v>467.24748282280058</v>
      </c>
      <c r="X17" s="78">
        <f>IF($B$3="All",
SUMIFS(sector_data!$G:$G,sector_data!$A:$A,Summary!$F17,sector_data!$B:$B,Summary!X$9,sector_data!$E:$E,Summary!$B$5,sector_data!$F:$F,Summary!$B$6)-IF($B$4="no",0,IF($F17=X$9,$D17,0)),
SUMIFS(sector_data!$G:$G,sector_data!$A:$A,Summary!$F17,sector_data!$B:$B,Summary!X$9,sector_data!$E:$E,Summary!$B$5,sector_data!$F:$F,Summary!$B$6,sector_data!$C:$C,Summary!$B$3)-IF($B$4="no",0,IF($F17=X$9,$D17,0))
)</f>
        <v>115.86674648755434</v>
      </c>
      <c r="Y17" s="78">
        <f>IF($B$3="All",
SUMIFS(sector_data!$G:$G,sector_data!$A:$A,Summary!$F17,sector_data!$B:$B,Summary!Y$9,sector_data!$E:$E,Summary!$B$5,sector_data!$F:$F,Summary!$B$6)-IF($B$4="no",0,IF($F17=Y$9,$D17,0)),
SUMIFS(sector_data!$G:$G,sector_data!$A:$A,Summary!$F17,sector_data!$B:$B,Summary!Y$9,sector_data!$E:$E,Summary!$B$5,sector_data!$F:$F,Summary!$B$6,sector_data!$C:$C,Summary!$B$3)-IF($B$4="no",0,IF($F17=Y$9,$D17,0))
)</f>
        <v>33.839398825542077</v>
      </c>
      <c r="Z17" s="78">
        <f>IF($B$3="All",
SUMIFS(sector_data!$G:$G,sector_data!$A:$A,Summary!$F17,sector_data!$B:$B,Summary!Z$9,sector_data!$E:$E,Summary!$B$5,sector_data!$F:$F,Summary!$B$6)-IF($B$4="no",0,IF($F17=Z$9,$D17,0)),
SUMIFS(sector_data!$G:$G,sector_data!$A:$A,Summary!$F17,sector_data!$B:$B,Summary!Z$9,sector_data!$E:$E,Summary!$B$5,sector_data!$F:$F,Summary!$B$6,sector_data!$C:$C,Summary!$B$3)-IF($B$4="no",0,IF($F17=Z$9,$D17,0))
)</f>
        <v>48.586587567813694</v>
      </c>
      <c r="AA17" s="78">
        <f>IF($B$3="All",
SUMIFS(sector_data!$G:$G,sector_data!$A:$A,Summary!$F17,sector_data!$B:$B,Summary!AA$9,sector_data!$E:$E,Summary!$B$5,sector_data!$F:$F,Summary!$B$6)-IF($B$4="no",0,IF($F17=AA$9,$D17,0)),
SUMIFS(sector_data!$G:$G,sector_data!$A:$A,Summary!$F17,sector_data!$B:$B,Summary!AA$9,sector_data!$E:$E,Summary!$B$5,sector_data!$F:$F,Summary!$B$6,sector_data!$C:$C,Summary!$B$3)-IF($B$4="no",0,IF($F17=AA$9,$D17,0))
)</f>
        <v>201.89251381668146</v>
      </c>
      <c r="AB17" s="78">
        <f>IF($B$3="All",
SUMIFS(sector_data!$G:$G,sector_data!$A:$A,Summary!$F17,sector_data!$B:$B,Summary!AB$9,sector_data!$E:$E,Summary!$B$5,sector_data!$F:$F,Summary!$B$6)-IF($B$4="no",0,IF($F17=AB$9,$D17,0)),
SUMIFS(sector_data!$G:$G,sector_data!$A:$A,Summary!$F17,sector_data!$B:$B,Summary!AB$9,sector_data!$E:$E,Summary!$B$5,sector_data!$F:$F,Summary!$B$6,sector_data!$C:$C,Summary!$B$3)-IF($B$4="no",0,IF($F17=AB$9,$D17,0))
)</f>
        <v>238.91387481172569</v>
      </c>
      <c r="AC17" s="78">
        <f>IF($B$3="All",
SUMIFS(sector_data!$G:$G,sector_data!$A:$A,Summary!$F17,sector_data!$B:$B,Summary!AC$9,sector_data!$E:$E,Summary!$B$5,sector_data!$F:$F,Summary!$B$6)-IF($B$4="no",0,IF($F17=AC$9,$D17,0)),
SUMIFS(sector_data!$G:$G,sector_data!$A:$A,Summary!$F17,sector_data!$B:$B,Summary!AC$9,sector_data!$E:$E,Summary!$B$5,sector_data!$F:$F,Summary!$B$6,sector_data!$C:$C,Summary!$B$3)-IF($B$4="no",0,IF($F17=AC$9,$D17,0))
)</f>
        <v>4356.2094007730484</v>
      </c>
      <c r="AD17" s="79">
        <f>IF($B$3="All",
SUMIFS(sector_data!$G:$G,sector_data!$A:$A,Summary!$F17,sector_data!$B:$B,Summary!AD$9,sector_data!$E:$E,Summary!$B$5,sector_data!$F:$F,Summary!$B$6)-IF($B$4="no",0,IF($F17=AD$9,$D17,0)),
SUMIFS(sector_data!$G:$G,sector_data!$A:$A,Summary!$F17,sector_data!$B:$B,Summary!AD$9,sector_data!$E:$E,Summary!$B$5,sector_data!$F:$F,Summary!$B$6,sector_data!$C:$C,Summary!$B$3)-IF($B$4="no",0,IF($F17=AD$9,$D17,0))
)</f>
        <v>304.60607987642288</v>
      </c>
    </row>
    <row r="18" spans="1:30" x14ac:dyDescent="0.25">
      <c r="A18" s="22">
        <v>9</v>
      </c>
      <c r="B18" s="56">
        <f>IF($B$3="All",
SUMIFS(sector_data!$G:$G,sector_data!A:A,Summary!$A18,sector_data!$E:$E,Summary!$B$5,sector_data!$F:$F,Summary!$B$6)-IF($B$4="no",0,$D18),
SUMIFS(sector_data!$G:$G,sector_data!A:A,Summary!$A18,sector_data!$E:$E,Summary!$B$5,sector_data!$F:$F,Summary!$B$6,sector_data!$C:$C,Summary!$B$3)-IF($B$4="no",0,$D18)
)</f>
        <v>530802.72936528921</v>
      </c>
      <c r="C18" s="57">
        <f>IF($B$3="All",
SUMIFS(sector_data!$G:$G,sector_data!B:B,Summary!$A18,sector_data!$E:$E,Summary!$B$5,sector_data!$F:$F,Summary!$B$6)-IF($B$4="no",0,$D18),
SUMIFS(sector_data!$G:$G,sector_data!B:B,Summary!$A18,sector_data!$E:$E,Summary!$B$5,sector_data!$F:$F,Summary!$B$6,sector_data!$C:$C,Summary!$B$3)-IF($B$4="no",0,$D18)
)</f>
        <v>580505.41890493105</v>
      </c>
      <c r="D18" s="67">
        <f>IF($B$3="All",
SUMIFS(sector_intra_data!$F:$F,sector_intra_data!$A:$A,Summary!$A18,sector_intra_data!$D:$D,Summary!$B$5,sector_intra_data!$E:$E,Summary!$B$6),
SUMIFS(sector_intra_data!$F:$F,sector_intra_data!$A:$A,Summary!$A18,sector_intra_data!$D:$D,Summary!$B$5,sector_intra_data!$E:$E,Summary!$B$6,sector_intra_data!$B:$B,Summary!$B$3)
)</f>
        <v>214663.56982421875</v>
      </c>
      <c r="F18" s="12">
        <v>9</v>
      </c>
      <c r="G18" s="76">
        <f>IF($B$3="All",
SUMIFS(sector_data!$G:$G,sector_data!$A:$A,Summary!$F18,sector_data!$B:$B,Summary!G$9,sector_data!$E:$E,Summary!$B$5,sector_data!$F:$F,Summary!$B$6)-IF($B$4="no",0,IF($F18=G$9,$D18,0)),
SUMIFS(sector_data!$G:$G,sector_data!$A:$A,Summary!$F18,sector_data!$B:$B,Summary!G$9,sector_data!$E:$E,Summary!$B$5,sector_data!$F:$F,Summary!$B$6,sector_data!$C:$C,Summary!$B$3)-IF($B$4="no",0,IF($F18=G$9,$D18,0))
)</f>
        <v>1315.5447306633562</v>
      </c>
      <c r="H18" s="77">
        <f>IF($B$3="All",
SUMIFS(sector_data!$G:$G,sector_data!$A:$A,Summary!$F18,sector_data!$B:$B,Summary!H$9,sector_data!$E:$E,Summary!$B$5,sector_data!$F:$F,Summary!$B$6)-IF($B$4="no",0,IF($F18=H$9,$D18,0)),
SUMIFS(sector_data!$G:$G,sector_data!$A:$A,Summary!$F18,sector_data!$B:$B,Summary!H$9,sector_data!$E:$E,Summary!$B$5,sector_data!$F:$F,Summary!$B$6,sector_data!$C:$C,Summary!$B$3)-IF($B$4="no",0,IF($F18=H$9,$D18,0))
)</f>
        <v>204.50658563152336</v>
      </c>
      <c r="I18" s="77">
        <f>IF($B$3="All",
SUMIFS(sector_data!$G:$G,sector_data!$A:$A,Summary!$F18,sector_data!$B:$B,Summary!I$9,sector_data!$E:$E,Summary!$B$5,sector_data!$F:$F,Summary!$B$6)-IF($B$4="no",0,IF($F18=I$9,$D18,0)),
SUMIFS(sector_data!$G:$G,sector_data!$A:$A,Summary!$F18,sector_data!$B:$B,Summary!I$9,sector_data!$E:$E,Summary!$B$5,sector_data!$F:$F,Summary!$B$6,sector_data!$C:$C,Summary!$B$3)-IF($B$4="no",0,IF($F18=I$9,$D18,0))
)</f>
        <v>50639.996017456055</v>
      </c>
      <c r="J18" s="77">
        <f>IF($B$3="All",
SUMIFS(sector_data!$G:$G,sector_data!$A:$A,Summary!$F18,sector_data!$B:$B,Summary!J$9,sector_data!$E:$E,Summary!$B$5,sector_data!$F:$F,Summary!$B$6)-IF($B$4="no",0,IF($F18=J$9,$D18,0)),
SUMIFS(sector_data!$G:$G,sector_data!$A:$A,Summary!$F18,sector_data!$B:$B,Summary!J$9,sector_data!$E:$E,Summary!$B$5,sector_data!$F:$F,Summary!$B$6,sector_data!$C:$C,Summary!$B$3)-IF($B$4="no",0,IF($F18=J$9,$D18,0))
)</f>
        <v>2158.1563596245833</v>
      </c>
      <c r="K18" s="77">
        <f>IF($B$3="All",
SUMIFS(sector_data!$G:$G,sector_data!$A:$A,Summary!$F18,sector_data!$B:$B,Summary!K$9,sector_data!$E:$E,Summary!$B$5,sector_data!$F:$F,Summary!$B$6)-IF($B$4="no",0,IF($F18=K$9,$D18,0)),
SUMIFS(sector_data!$G:$G,sector_data!$A:$A,Summary!$F18,sector_data!$B:$B,Summary!K$9,sector_data!$E:$E,Summary!$B$5,sector_data!$F:$F,Summary!$B$6,sector_data!$C:$C,Summary!$B$3)-IF($B$4="no",0,IF($F18=K$9,$D18,0))
)</f>
        <v>3692.478645324707</v>
      </c>
      <c r="L18" s="77">
        <f>IF($B$3="All",
SUMIFS(sector_data!$G:$G,sector_data!$A:$A,Summary!$F18,sector_data!$B:$B,Summary!L$9,sector_data!$E:$E,Summary!$B$5,sector_data!$F:$F,Summary!$B$6)-IF($B$4="no",0,IF($F18=L$9,$D18,0)),
SUMIFS(sector_data!$G:$G,sector_data!$A:$A,Summary!$F18,sector_data!$B:$B,Summary!L$9,sector_data!$E:$E,Summary!$B$5,sector_data!$F:$F,Summary!$B$6,sector_data!$C:$C,Summary!$B$3)-IF($B$4="no",0,IF($F18=L$9,$D18,0))
)</f>
        <v>776.17475954815745</v>
      </c>
      <c r="M18" s="77">
        <f>IF($B$3="All",
SUMIFS(sector_data!$G:$G,sector_data!$A:$A,Summary!$F18,sector_data!$B:$B,Summary!M$9,sector_data!$E:$E,Summary!$B$5,sector_data!$F:$F,Summary!$B$6)-IF($B$4="no",0,IF($F18=M$9,$D18,0)),
SUMIFS(sector_data!$G:$G,sector_data!$A:$A,Summary!$F18,sector_data!$B:$B,Summary!M$9,sector_data!$E:$E,Summary!$B$5,sector_data!$F:$F,Summary!$B$6,sector_data!$C:$C,Summary!$B$3)-IF($B$4="no",0,IF($F18=M$9,$D18,0))
)</f>
        <v>12876.262234687805</v>
      </c>
      <c r="N18" s="77">
        <f>IF($B$3="All",
SUMIFS(sector_data!$G:$G,sector_data!$A:$A,Summary!$F18,sector_data!$B:$B,Summary!N$9,sector_data!$E:$E,Summary!$B$5,sector_data!$F:$F,Summary!$B$6)-IF($B$4="no",0,IF($F18=N$9,$D18,0)),
SUMIFS(sector_data!$G:$G,sector_data!$A:$A,Summary!$F18,sector_data!$B:$B,Summary!N$9,sector_data!$E:$E,Summary!$B$5,sector_data!$F:$F,Summary!$B$6,sector_data!$C:$C,Summary!$B$3)-IF($B$4="no",0,IF($F18=N$9,$D18,0))
)</f>
        <v>284.18448631232019</v>
      </c>
      <c r="O18" s="77">
        <f>IF($B$3="All",
SUMIFS(sector_data!$G:$G,sector_data!$A:$A,Summary!$F18,sector_data!$B:$B,Summary!O$9,sector_data!$E:$E,Summary!$B$5,sector_data!$F:$F,Summary!$B$6)-IF($B$4="no",0,IF($F18=O$9,$D18,0)),
SUMIFS(sector_data!$G:$G,sector_data!$A:$A,Summary!$F18,sector_data!$B:$B,Summary!O$9,sector_data!$E:$E,Summary!$B$5,sector_data!$F:$F,Summary!$B$6,sector_data!$C:$C,Summary!$B$3)-IF($B$4="no",0,IF($F18=O$9,$D18,0))
)</f>
        <v>445168.55908203125</v>
      </c>
      <c r="P18" s="77">
        <f>IF($B$3="All",
SUMIFS(sector_data!$G:$G,sector_data!$A:$A,Summary!$F18,sector_data!$B:$B,Summary!P$9,sector_data!$E:$E,Summary!$B$5,sector_data!$F:$F,Summary!$B$6)-IF($B$4="no",0,IF($F18=P$9,$D18,0)),
SUMIFS(sector_data!$G:$G,sector_data!$A:$A,Summary!$F18,sector_data!$B:$B,Summary!P$9,sector_data!$E:$E,Summary!$B$5,sector_data!$F:$F,Summary!$B$6,sector_data!$C:$C,Summary!$B$3)-IF($B$4="no",0,IF($F18=P$9,$D18,0))
)</f>
        <v>6420.7219200134277</v>
      </c>
      <c r="Q18" s="77">
        <f>IF($B$3="All",
SUMIFS(sector_data!$G:$G,sector_data!$A:$A,Summary!$F18,sector_data!$B:$B,Summary!Q$9,sector_data!$E:$E,Summary!$B$5,sector_data!$F:$F,Summary!$B$6)-IF($B$4="no",0,IF($F18=Q$9,$D18,0)),
SUMIFS(sector_data!$G:$G,sector_data!$A:$A,Summary!$F18,sector_data!$B:$B,Summary!Q$9,sector_data!$E:$E,Summary!$B$5,sector_data!$F:$F,Summary!$B$6,sector_data!$C:$C,Summary!$B$3)-IF($B$4="no",0,IF($F18=Q$9,$D18,0))
)</f>
        <v>1843.2588233947754</v>
      </c>
      <c r="R18" s="77">
        <f>IF($B$3="All",
SUMIFS(sector_data!$G:$G,sector_data!$A:$A,Summary!$F18,sector_data!$B:$B,Summary!R$9,sector_data!$E:$E,Summary!$B$5,sector_data!$F:$F,Summary!$B$6)-IF($B$4="no",0,IF($F18=R$9,$D18,0)),
SUMIFS(sector_data!$G:$G,sector_data!$A:$A,Summary!$F18,sector_data!$B:$B,Summary!R$9,sector_data!$E:$E,Summary!$B$5,sector_data!$F:$F,Summary!$B$6,sector_data!$C:$C,Summary!$B$3)-IF($B$4="no",0,IF($F18=R$9,$D18,0))
)</f>
        <v>2656.357149124146</v>
      </c>
      <c r="S18" s="77">
        <f>IF($B$3="All",
SUMIFS(sector_data!$G:$G,sector_data!$A:$A,Summary!$F18,sector_data!$B:$B,Summary!S$9,sector_data!$E:$E,Summary!$B$5,sector_data!$F:$F,Summary!$B$6)-IF($B$4="no",0,IF($F18=S$9,$D18,0)),
SUMIFS(sector_data!$G:$G,sector_data!$A:$A,Summary!$F18,sector_data!$B:$B,Summary!S$9,sector_data!$E:$E,Summary!$B$5,sector_data!$F:$F,Summary!$B$6,sector_data!$C:$C,Summary!$B$3)-IF($B$4="no",0,IF($F18=S$9,$D18,0))
)</f>
        <v>112.57230636477931</v>
      </c>
      <c r="T18" s="77">
        <f>IF($B$3="All",
SUMIFS(sector_data!$G:$G,sector_data!$A:$A,Summary!$F18,sector_data!$B:$B,Summary!T$9,sector_data!$E:$E,Summary!$B$5,sector_data!$F:$F,Summary!$B$6)-IF($B$4="no",0,IF($F18=T$9,$D18,0)),
SUMIFS(sector_data!$G:$G,sector_data!$A:$A,Summary!$F18,sector_data!$B:$B,Summary!T$9,sector_data!$E:$E,Summary!$B$5,sector_data!$F:$F,Summary!$B$6,sector_data!$C:$C,Summary!$B$3)-IF($B$4="no",0,IF($F18=T$9,$D18,0))
)</f>
        <v>116.57285586013043</v>
      </c>
      <c r="U18" s="77">
        <f>IF($B$3="All",
SUMIFS(sector_data!$G:$G,sector_data!$A:$A,Summary!$F18,sector_data!$B:$B,Summary!U$9,sector_data!$E:$E,Summary!$B$5,sector_data!$F:$F,Summary!$B$6)-IF($B$4="no",0,IF($F18=U$9,$D18,0)),
SUMIFS(sector_data!$G:$G,sector_data!$A:$A,Summary!$F18,sector_data!$B:$B,Summary!U$9,sector_data!$E:$E,Summary!$B$5,sector_data!$F:$F,Summary!$B$6,sector_data!$C:$C,Summary!$B$3)-IF($B$4="no",0,IF($F18=U$9,$D18,0))
)</f>
        <v>1148.2736330601274</v>
      </c>
      <c r="V18" s="77">
        <f>IF($B$3="All",
SUMIFS(sector_data!$G:$G,sector_data!$A:$A,Summary!$F18,sector_data!$B:$B,Summary!V$9,sector_data!$E:$E,Summary!$B$5,sector_data!$F:$F,Summary!$B$6)-IF($B$4="no",0,IF($F18=V$9,$D18,0)),
SUMIFS(sector_data!$G:$G,sector_data!$A:$A,Summary!$F18,sector_data!$B:$B,Summary!V$9,sector_data!$E:$E,Summary!$B$5,sector_data!$F:$F,Summary!$B$6,sector_data!$C:$C,Summary!$B$3)-IF($B$4="no",0,IF($F18=V$9,$D18,0))
)</f>
        <v>94.284343562395065</v>
      </c>
      <c r="W18" s="80">
        <f>IF($B$3="All",
SUMIFS(sector_data!$G:$G,sector_data!$A:$A,Summary!$F18,sector_data!$B:$B,Summary!W$9,sector_data!$E:$E,Summary!$B$5,sector_data!$F:$F,Summary!$B$6)-IF($B$4="no",0,IF($F18=W$9,$D18,0)),
SUMIFS(sector_data!$G:$G,sector_data!$A:$A,Summary!$F18,sector_data!$B:$B,Summary!W$9,sector_data!$E:$E,Summary!$B$5,sector_data!$F:$F,Summary!$B$6,sector_data!$C:$C,Summary!$B$3)-IF($B$4="no",0,IF($F18=W$9,$D18,0))
)</f>
        <v>305.9095605584298</v>
      </c>
      <c r="X18" s="78">
        <f>IF($B$3="All",
SUMIFS(sector_data!$G:$G,sector_data!$A:$A,Summary!$F18,sector_data!$B:$B,Summary!X$9,sector_data!$E:$E,Summary!$B$5,sector_data!$F:$F,Summary!$B$6)-IF($B$4="no",0,IF($F18=X$9,$D18,0)),
SUMIFS(sector_data!$G:$G,sector_data!$A:$A,Summary!$F18,sector_data!$B:$B,Summary!X$9,sector_data!$E:$E,Summary!$B$5,sector_data!$F:$F,Summary!$B$6,sector_data!$C:$C,Summary!$B$3)-IF($B$4="no",0,IF($F18=X$9,$D18,0))
)</f>
        <v>168.93451349097268</v>
      </c>
      <c r="Y18" s="78">
        <f>IF($B$3="All",
SUMIFS(sector_data!$G:$G,sector_data!$A:$A,Summary!$F18,sector_data!$B:$B,Summary!Y$9,sector_data!$E:$E,Summary!$B$5,sector_data!$F:$F,Summary!$B$6)-IF($B$4="no",0,IF($F18=Y$9,$D18,0)),
SUMIFS(sector_data!$G:$G,sector_data!$A:$A,Summary!$F18,sector_data!$B:$B,Summary!Y$9,sector_data!$E:$E,Summary!$B$5,sector_data!$F:$F,Summary!$B$6,sector_data!$C:$C,Summary!$B$3)-IF($B$4="no",0,IF($F18=Y$9,$D18,0))
)</f>
        <v>31.445467913523352</v>
      </c>
      <c r="Z18" s="78">
        <f>IF($B$3="All",
SUMIFS(sector_data!$G:$G,sector_data!$A:$A,Summary!$F18,sector_data!$B:$B,Summary!Z$9,sector_data!$E:$E,Summary!$B$5,sector_data!$F:$F,Summary!$B$6)-IF($B$4="no",0,IF($F18=Z$9,$D18,0)),
SUMIFS(sector_data!$G:$G,sector_data!$A:$A,Summary!$F18,sector_data!$B:$B,Summary!Z$9,sector_data!$E:$E,Summary!$B$5,sector_data!$F:$F,Summary!$B$6,sector_data!$C:$C,Summary!$B$3)-IF($B$4="no",0,IF($F18=Z$9,$D18,0))
)</f>
        <v>198.77234852313995</v>
      </c>
      <c r="AA18" s="78">
        <f>IF($B$3="All",
SUMIFS(sector_data!$G:$G,sector_data!$A:$A,Summary!$F18,sector_data!$B:$B,Summary!AA$9,sector_data!$E:$E,Summary!$B$5,sector_data!$F:$F,Summary!$B$6)-IF($B$4="no",0,IF($F18=AA$9,$D18,0)),
SUMIFS(sector_data!$G:$G,sector_data!$A:$A,Summary!$F18,sector_data!$B:$B,Summary!AA$9,sector_data!$E:$E,Summary!$B$5,sector_data!$F:$F,Summary!$B$6,sector_data!$C:$C,Summary!$B$3)-IF($B$4="no",0,IF($F18=AA$9,$D18,0))
)</f>
        <v>131.08027863576166</v>
      </c>
      <c r="AB18" s="78">
        <f>IF($B$3="All",
SUMIFS(sector_data!$G:$G,sector_data!$A:$A,Summary!$F18,sector_data!$B:$B,Summary!AB$9,sector_data!$E:$E,Summary!$B$5,sector_data!$F:$F,Summary!$B$6)-IF($B$4="no",0,IF($F18=AB$9,$D18,0)),
SUMIFS(sector_data!$G:$G,sector_data!$A:$A,Summary!$F18,sector_data!$B:$B,Summary!AB$9,sector_data!$E:$E,Summary!$B$5,sector_data!$F:$F,Summary!$B$6,sector_data!$C:$C,Summary!$B$3)-IF($B$4="no",0,IF($F18=AB$9,$D18,0))
)</f>
        <v>71.252847166861102</v>
      </c>
      <c r="AC18" s="78">
        <f>IF($B$3="All",
SUMIFS(sector_data!$G:$G,sector_data!$A:$A,Summary!$F18,sector_data!$B:$B,Summary!AC$9,sector_data!$E:$E,Summary!$B$5,sector_data!$F:$F,Summary!$B$6)-IF($B$4="no",0,IF($F18=AC$9,$D18,0)),
SUMIFS(sector_data!$G:$G,sector_data!$A:$A,Summary!$F18,sector_data!$B:$B,Summary!AC$9,sector_data!$E:$E,Summary!$B$5,sector_data!$F:$F,Summary!$B$6,sector_data!$C:$C,Summary!$B$3)-IF($B$4="no",0,IF($F18=AC$9,$D18,0))
)</f>
        <v>347.6734482824113</v>
      </c>
      <c r="AD18" s="79">
        <f>IF($B$3="All",
SUMIFS(sector_data!$G:$G,sector_data!$A:$A,Summary!$F18,sector_data!$B:$B,Summary!AD$9,sector_data!$E:$E,Summary!$B$5,sector_data!$F:$F,Summary!$B$6)-IF($B$4="no",0,IF($F18=AD$9,$D18,0)),
SUMIFS(sector_data!$G:$G,sector_data!$A:$A,Summary!$F18,sector_data!$B:$B,Summary!AD$9,sector_data!$E:$E,Summary!$B$5,sector_data!$F:$F,Summary!$B$6,sector_data!$C:$C,Summary!$B$3)-IF($B$4="no",0,IF($F18=AD$9,$D18,0))
)</f>
        <v>39.756968058502025</v>
      </c>
    </row>
    <row r="19" spans="1:30" x14ac:dyDescent="0.25">
      <c r="A19" s="22">
        <v>10</v>
      </c>
      <c r="B19" s="56">
        <f>IF($B$3="All",
SUMIFS(sector_data!$G:$G,sector_data!A:A,Summary!$A19,sector_data!$E:$E,Summary!$B$5,sector_data!$F:$F,Summary!$B$6)-IF($B$4="no",0,$D19),
SUMIFS(sector_data!$G:$G,sector_data!A:A,Summary!$A19,sector_data!$E:$E,Summary!$B$5,sector_data!$F:$F,Summary!$B$6,sector_data!$C:$C,Summary!$B$3)-IF($B$4="no",0,$D19)
)</f>
        <v>657762.74463676172</v>
      </c>
      <c r="C19" s="57">
        <f>IF($B$3="All",
SUMIFS(sector_data!$G:$G,sector_data!B:B,Summary!$A19,sector_data!$E:$E,Summary!$B$5,sector_data!$F:$F,Summary!$B$6)-IF($B$4="no",0,$D19),
SUMIFS(sector_data!$G:$G,sector_data!B:B,Summary!$A19,sector_data!$E:$E,Summary!$B$5,sector_data!$F:$F,Summary!$B$6,sector_data!$C:$C,Summary!$B$3)-IF($B$4="no",0,$D19)
)</f>
        <v>595837.04373076395</v>
      </c>
      <c r="D19" s="67">
        <f>IF($B$3="All",
SUMIFS(sector_intra_data!$F:$F,sector_intra_data!$A:$A,Summary!$A19,sector_intra_data!$D:$D,Summary!$B$5,sector_intra_data!$E:$E,Summary!$B$6),
SUMIFS(sector_intra_data!$F:$F,sector_intra_data!$A:$A,Summary!$A19,sector_intra_data!$D:$D,Summary!$B$5,sector_intra_data!$E:$E,Summary!$B$6,sector_intra_data!$B:$B,Summary!$B$3)
)</f>
        <v>140477.873046875</v>
      </c>
      <c r="F19" s="12">
        <v>10</v>
      </c>
      <c r="G19" s="76">
        <f>IF($B$3="All",
SUMIFS(sector_data!$G:$G,sector_data!$A:$A,Summary!$F19,sector_data!$B:$B,Summary!G$9,sector_data!$E:$E,Summary!$B$5,sector_data!$F:$F,Summary!$B$6)-IF($B$4="no",0,IF($F19=G$9,$D19,0)),
SUMIFS(sector_data!$G:$G,sector_data!$A:$A,Summary!$F19,sector_data!$B:$B,Summary!G$9,sector_data!$E:$E,Summary!$B$5,sector_data!$F:$F,Summary!$B$6,sector_data!$C:$C,Summary!$B$3)-IF($B$4="no",0,IF($F19=G$9,$D19,0))
)</f>
        <v>747.68209982195344</v>
      </c>
      <c r="H19" s="77">
        <f>IF($B$3="All",
SUMIFS(sector_data!$G:$G,sector_data!$A:$A,Summary!$F19,sector_data!$B:$B,Summary!H$9,sector_data!$E:$E,Summary!$B$5,sector_data!$F:$F,Summary!$B$6)-IF($B$4="no",0,IF($F19=H$9,$D19,0)),
SUMIFS(sector_data!$G:$G,sector_data!$A:$A,Summary!$F19,sector_data!$B:$B,Summary!H$9,sector_data!$E:$E,Summary!$B$5,sector_data!$F:$F,Summary!$B$6,sector_data!$C:$C,Summary!$B$3)-IF($B$4="no",0,IF($F19=H$9,$D19,0))
)</f>
        <v>113.13759602938151</v>
      </c>
      <c r="I19" s="77">
        <f>IF($B$3="All",
SUMIFS(sector_data!$G:$G,sector_data!$A:$A,Summary!$F19,sector_data!$B:$B,Summary!I$9,sector_data!$E:$E,Summary!$B$5,sector_data!$F:$F,Summary!$B$6)-IF($B$4="no",0,IF($F19=I$9,$D19,0)),
SUMIFS(sector_data!$G:$G,sector_data!$A:$A,Summary!$F19,sector_data!$B:$B,Summary!I$9,sector_data!$E:$E,Summary!$B$5,sector_data!$F:$F,Summary!$B$6,sector_data!$C:$C,Summary!$B$3)-IF($B$4="no",0,IF($F19=I$9,$D19,0))
)</f>
        <v>18364.946119427681</v>
      </c>
      <c r="J19" s="77">
        <f>IF($B$3="All",
SUMIFS(sector_data!$G:$G,sector_data!$A:$A,Summary!$F19,sector_data!$B:$B,Summary!J$9,sector_data!$E:$E,Summary!$B$5,sector_data!$F:$F,Summary!$B$6)-IF($B$4="no",0,IF($F19=J$9,$D19,0)),
SUMIFS(sector_data!$G:$G,sector_data!$A:$A,Summary!$F19,sector_data!$B:$B,Summary!J$9,sector_data!$E:$E,Summary!$B$5,sector_data!$F:$F,Summary!$B$6,sector_data!$C:$C,Summary!$B$3)-IF($B$4="no",0,IF($F19=J$9,$D19,0))
)</f>
        <v>8002.0090210437775</v>
      </c>
      <c r="K19" s="77">
        <f>IF($B$3="All",
SUMIFS(sector_data!$G:$G,sector_data!$A:$A,Summary!$F19,sector_data!$B:$B,Summary!K$9,sector_data!$E:$E,Summary!$B$5,sector_data!$F:$F,Summary!$B$6)-IF($B$4="no",0,IF($F19=K$9,$D19,0)),
SUMIFS(sector_data!$G:$G,sector_data!$A:$A,Summary!$F19,sector_data!$B:$B,Summary!K$9,sector_data!$E:$E,Summary!$B$5,sector_data!$F:$F,Summary!$B$6,sector_data!$C:$C,Summary!$B$3)-IF($B$4="no",0,IF($F19=K$9,$D19,0))
)</f>
        <v>258.68966246768832</v>
      </c>
      <c r="L19" s="77">
        <f>IF($B$3="All",
SUMIFS(sector_data!$G:$G,sector_data!$A:$A,Summary!$F19,sector_data!$B:$B,Summary!L$9,sector_data!$E:$E,Summary!$B$5,sector_data!$F:$F,Summary!$B$6)-IF($B$4="no",0,IF($F19=L$9,$D19,0)),
SUMIFS(sector_data!$G:$G,sector_data!$A:$A,Summary!$F19,sector_data!$B:$B,Summary!L$9,sector_data!$E:$E,Summary!$B$5,sector_data!$F:$F,Summary!$B$6,sector_data!$C:$C,Summary!$B$3)-IF($B$4="no",0,IF($F19=L$9,$D19,0))
)</f>
        <v>147.37124486267567</v>
      </c>
      <c r="M19" s="77">
        <f>IF($B$3="All",
SUMIFS(sector_data!$G:$G,sector_data!$A:$A,Summary!$F19,sector_data!$B:$B,Summary!M$9,sector_data!$E:$E,Summary!$B$5,sector_data!$F:$F,Summary!$B$6)-IF($B$4="no",0,IF($F19=M$9,$D19,0)),
SUMIFS(sector_data!$G:$G,sector_data!$A:$A,Summary!$F19,sector_data!$B:$B,Summary!M$9,sector_data!$E:$E,Summary!$B$5,sector_data!$F:$F,Summary!$B$6,sector_data!$C:$C,Summary!$B$3)-IF($B$4="no",0,IF($F19=M$9,$D19,0))
)</f>
        <v>397.46244061083416</v>
      </c>
      <c r="N19" s="77">
        <f>IF($B$3="All",
SUMIFS(sector_data!$G:$G,sector_data!$A:$A,Summary!$F19,sector_data!$B:$B,Summary!N$9,sector_data!$E:$E,Summary!$B$5,sector_data!$F:$F,Summary!$B$6)-IF($B$4="no",0,IF($F19=N$9,$D19,0)),
SUMIFS(sector_data!$G:$G,sector_data!$A:$A,Summary!$F19,sector_data!$B:$B,Summary!N$9,sector_data!$E:$E,Summary!$B$5,sector_data!$F:$F,Summary!$B$6,sector_data!$C:$C,Summary!$B$3)-IF($B$4="no",0,IF($F19=N$9,$D19,0))
)</f>
        <v>214.78535777953925</v>
      </c>
      <c r="O19" s="77">
        <f>IF($B$3="All",
SUMIFS(sector_data!$G:$G,sector_data!$A:$A,Summary!$F19,sector_data!$B:$B,Summary!O$9,sector_data!$E:$E,Summary!$B$5,sector_data!$F:$F,Summary!$B$6)-IF($B$4="no",0,IF($F19=O$9,$D19,0)),
SUMIFS(sector_data!$G:$G,sector_data!$A:$A,Summary!$F19,sector_data!$B:$B,Summary!O$9,sector_data!$E:$E,Summary!$B$5,sector_data!$F:$F,Summary!$B$6,sector_data!$C:$C,Summary!$B$3)-IF($B$4="no",0,IF($F19=O$9,$D19,0))
)</f>
        <v>37291.481811523438</v>
      </c>
      <c r="P19" s="77">
        <f>IF($B$3="All",
SUMIFS(sector_data!$G:$G,sector_data!$A:$A,Summary!$F19,sector_data!$B:$B,Summary!P$9,sector_data!$E:$E,Summary!$B$5,sector_data!$F:$F,Summary!$B$6)-IF($B$4="no",0,IF($F19=P$9,$D19,0)),
SUMIFS(sector_data!$G:$G,sector_data!$A:$A,Summary!$F19,sector_data!$B:$B,Summary!P$9,sector_data!$E:$E,Summary!$B$5,sector_data!$F:$F,Summary!$B$6,sector_data!$C:$C,Summary!$B$3)-IF($B$4="no",0,IF($F19=P$9,$D19,0))
)</f>
        <v>565823.1328125</v>
      </c>
      <c r="Q19" s="77">
        <f>IF($B$3="All",
SUMIFS(sector_data!$G:$G,sector_data!$A:$A,Summary!$F19,sector_data!$B:$B,Summary!Q$9,sector_data!$E:$E,Summary!$B$5,sector_data!$F:$F,Summary!$B$6)-IF($B$4="no",0,IF($F19=Q$9,$D19,0)),
SUMIFS(sector_data!$G:$G,sector_data!$A:$A,Summary!$F19,sector_data!$B:$B,Summary!Q$9,sector_data!$E:$E,Summary!$B$5,sector_data!$F:$F,Summary!$B$6,sector_data!$C:$C,Summary!$B$3)-IF($B$4="no",0,IF($F19=Q$9,$D19,0))
)</f>
        <v>137.03712333808653</v>
      </c>
      <c r="R19" s="77">
        <f>IF($B$3="All",
SUMIFS(sector_data!$G:$G,sector_data!$A:$A,Summary!$F19,sector_data!$B:$B,Summary!R$9,sector_data!$E:$E,Summary!$B$5,sector_data!$F:$F,Summary!$B$6)-IF($B$4="no",0,IF($F19=R$9,$D19,0)),
SUMIFS(sector_data!$G:$G,sector_data!$A:$A,Summary!$F19,sector_data!$B:$B,Summary!R$9,sector_data!$E:$E,Summary!$B$5,sector_data!$F:$F,Summary!$B$6,sector_data!$C:$C,Summary!$B$3)-IF($B$4="no",0,IF($F19=R$9,$D19,0))
)</f>
        <v>213.63038144223327</v>
      </c>
      <c r="S19" s="77">
        <f>IF($B$3="All",
SUMIFS(sector_data!$G:$G,sector_data!$A:$A,Summary!$F19,sector_data!$B:$B,Summary!S$9,sector_data!$E:$E,Summary!$B$5,sector_data!$F:$F,Summary!$B$6)-IF($B$4="no",0,IF($F19=S$9,$D19,0)),
SUMIFS(sector_data!$G:$G,sector_data!$A:$A,Summary!$F19,sector_data!$B:$B,Summary!S$9,sector_data!$E:$E,Summary!$B$5,sector_data!$F:$F,Summary!$B$6,sector_data!$C:$C,Summary!$B$3)-IF($B$4="no",0,IF($F19=S$9,$D19,0))
)</f>
        <v>221.93546610763951</v>
      </c>
      <c r="T19" s="77">
        <f>IF($B$3="All",
SUMIFS(sector_data!$G:$G,sector_data!$A:$A,Summary!$F19,sector_data!$B:$B,Summary!T$9,sector_data!$E:$E,Summary!$B$5,sector_data!$F:$F,Summary!$B$6)-IF($B$4="no",0,IF($F19=T$9,$D19,0)),
SUMIFS(sector_data!$G:$G,sector_data!$A:$A,Summary!$F19,sector_data!$B:$B,Summary!T$9,sector_data!$E:$E,Summary!$B$5,sector_data!$F:$F,Summary!$B$6,sector_data!$C:$C,Summary!$B$3)-IF($B$4="no",0,IF($F19=T$9,$D19,0))
)</f>
        <v>196.878375325663</v>
      </c>
      <c r="U19" s="77">
        <f>IF($B$3="All",
SUMIFS(sector_data!$G:$G,sector_data!$A:$A,Summary!$F19,sector_data!$B:$B,Summary!U$9,sector_data!$E:$E,Summary!$B$5,sector_data!$F:$F,Summary!$B$6)-IF($B$4="no",0,IF($F19=U$9,$D19,0)),
SUMIFS(sector_data!$G:$G,sector_data!$A:$A,Summary!$F19,sector_data!$B:$B,Summary!U$9,sector_data!$E:$E,Summary!$B$5,sector_data!$F:$F,Summary!$B$6,sector_data!$C:$C,Summary!$B$3)-IF($B$4="no",0,IF($F19=U$9,$D19,0))
)</f>
        <v>15894.218240737915</v>
      </c>
      <c r="V19" s="77">
        <f>IF($B$3="All",
SUMIFS(sector_data!$G:$G,sector_data!$A:$A,Summary!$F19,sector_data!$B:$B,Summary!V$9,sector_data!$E:$E,Summary!$B$5,sector_data!$F:$F,Summary!$B$6)-IF($B$4="no",0,IF($F19=V$9,$D19,0)),
SUMIFS(sector_data!$G:$G,sector_data!$A:$A,Summary!$F19,sector_data!$B:$B,Summary!V$9,sector_data!$E:$E,Summary!$B$5,sector_data!$F:$F,Summary!$B$6,sector_data!$C:$C,Summary!$B$3)-IF($B$4="no",0,IF($F19=V$9,$D19,0))
)</f>
        <v>70.81475044284889</v>
      </c>
      <c r="W19" s="80">
        <f>IF($B$3="All",
SUMIFS(sector_data!$G:$G,sector_data!$A:$A,Summary!$F19,sector_data!$B:$B,Summary!W$9,sector_data!$E:$E,Summary!$B$5,sector_data!$F:$F,Summary!$B$6)-IF($B$4="no",0,IF($F19=W$9,$D19,0)),
SUMIFS(sector_data!$G:$G,sector_data!$A:$A,Summary!$F19,sector_data!$B:$B,Summary!W$9,sector_data!$E:$E,Summary!$B$5,sector_data!$F:$F,Summary!$B$6,sector_data!$C:$C,Summary!$B$3)-IF($B$4="no",0,IF($F19=W$9,$D19,0))
)</f>
        <v>5185.3921890258789</v>
      </c>
      <c r="X19" s="78">
        <f>IF($B$3="All",
SUMIFS(sector_data!$G:$G,sector_data!$A:$A,Summary!$F19,sector_data!$B:$B,Summary!X$9,sector_data!$E:$E,Summary!$B$5,sector_data!$F:$F,Summary!$B$6)-IF($B$4="no",0,IF($F19=X$9,$D19,0)),
SUMIFS(sector_data!$G:$G,sector_data!$A:$A,Summary!$F19,sector_data!$B:$B,Summary!X$9,sector_data!$E:$E,Summary!$B$5,sector_data!$F:$F,Summary!$B$6,sector_data!$C:$C,Summary!$B$3)-IF($B$4="no",0,IF($F19=X$9,$D19,0))
)</f>
        <v>844.10138809680939</v>
      </c>
      <c r="Y19" s="78">
        <f>IF($B$3="All",
SUMIFS(sector_data!$G:$G,sector_data!$A:$A,Summary!$F19,sector_data!$B:$B,Summary!Y$9,sector_data!$E:$E,Summary!$B$5,sector_data!$F:$F,Summary!$B$6)-IF($B$4="no",0,IF($F19=Y$9,$D19,0)),
SUMIFS(sector_data!$G:$G,sector_data!$A:$A,Summary!$F19,sector_data!$B:$B,Summary!Y$9,sector_data!$E:$E,Summary!$B$5,sector_data!$F:$F,Summary!$B$6,sector_data!$C:$C,Summary!$B$3)-IF($B$4="no",0,IF($F19=Y$9,$D19,0))
)</f>
        <v>71.031520679872727</v>
      </c>
      <c r="Z19" s="78">
        <f>IF($B$3="All",
SUMIFS(sector_data!$G:$G,sector_data!$A:$A,Summary!$F19,sector_data!$B:$B,Summary!Z$9,sector_data!$E:$E,Summary!$B$5,sector_data!$F:$F,Summary!$B$6)-IF($B$4="no",0,IF($F19=Z$9,$D19,0)),
SUMIFS(sector_data!$G:$G,sector_data!$A:$A,Summary!$F19,sector_data!$B:$B,Summary!Z$9,sector_data!$E:$E,Summary!$B$5,sector_data!$F:$F,Summary!$B$6,sector_data!$C:$C,Summary!$B$3)-IF($B$4="no",0,IF($F19=Z$9,$D19,0))
)</f>
        <v>102.90303491055965</v>
      </c>
      <c r="AA19" s="78">
        <f>IF($B$3="All",
SUMIFS(sector_data!$G:$G,sector_data!$A:$A,Summary!$F19,sector_data!$B:$B,Summary!AA$9,sector_data!$E:$E,Summary!$B$5,sector_data!$F:$F,Summary!$B$6)-IF($B$4="no",0,IF($F19=AA$9,$D19,0)),
SUMIFS(sector_data!$G:$G,sector_data!$A:$A,Summary!$F19,sector_data!$B:$B,Summary!AA$9,sector_data!$E:$E,Summary!$B$5,sector_data!$F:$F,Summary!$B$6,sector_data!$C:$C,Summary!$B$3)-IF($B$4="no",0,IF($F19=AA$9,$D19,0))
)</f>
        <v>758.58067732531345</v>
      </c>
      <c r="AB19" s="78">
        <f>IF($B$3="All",
SUMIFS(sector_data!$G:$G,sector_data!$A:$A,Summary!$F19,sector_data!$B:$B,Summary!AB$9,sector_data!$E:$E,Summary!$B$5,sector_data!$F:$F,Summary!$B$6)-IF($B$4="no",0,IF($F19=AB$9,$D19,0)),
SUMIFS(sector_data!$G:$G,sector_data!$A:$A,Summary!$F19,sector_data!$B:$B,Summary!AB$9,sector_data!$E:$E,Summary!$B$5,sector_data!$F:$F,Summary!$B$6,sector_data!$C:$C,Summary!$B$3)-IF($B$4="no",0,IF($F19=AB$9,$D19,0))
)</f>
        <v>189.25600600842154</v>
      </c>
      <c r="AC19" s="78">
        <f>IF($B$3="All",
SUMIFS(sector_data!$G:$G,sector_data!$A:$A,Summary!$F19,sector_data!$B:$B,Summary!AC$9,sector_data!$E:$E,Summary!$B$5,sector_data!$F:$F,Summary!$B$6)-IF($B$4="no",0,IF($F19=AC$9,$D19,0)),
SUMIFS(sector_data!$G:$G,sector_data!$A:$A,Summary!$F19,sector_data!$B:$B,Summary!AC$9,sector_data!$E:$E,Summary!$B$5,sector_data!$F:$F,Summary!$B$6,sector_data!$C:$C,Summary!$B$3)-IF($B$4="no",0,IF($F19=AC$9,$D19,0))
)</f>
        <v>2462.9542250209483</v>
      </c>
      <c r="AD19" s="79">
        <f>IF($B$3="All",
SUMIFS(sector_data!$G:$G,sector_data!$A:$A,Summary!$F19,sector_data!$B:$B,Summary!AD$9,sector_data!$E:$E,Summary!$B$5,sector_data!$F:$F,Summary!$B$6)-IF($B$4="no",0,IF($F19=AD$9,$D19,0)),
SUMIFS(sector_data!$G:$G,sector_data!$A:$A,Summary!$F19,sector_data!$B:$B,Summary!AD$9,sector_data!$E:$E,Summary!$B$5,sector_data!$F:$F,Summary!$B$6,sector_data!$C:$C,Summary!$B$3)-IF($B$4="no",0,IF($F19=AD$9,$D19,0))
)</f>
        <v>53.313092232565403</v>
      </c>
    </row>
    <row r="20" spans="1:30" x14ac:dyDescent="0.25">
      <c r="A20" s="22">
        <v>11</v>
      </c>
      <c r="B20" s="56">
        <f>IF($B$3="All",
SUMIFS(sector_data!$G:$G,sector_data!A:A,Summary!$A20,sector_data!$E:$E,Summary!$B$5,sector_data!$F:$F,Summary!$B$6)-IF($B$4="no",0,$D20),
SUMIFS(sector_data!$G:$G,sector_data!A:A,Summary!$A20,sector_data!$E:$E,Summary!$B$5,sector_data!$F:$F,Summary!$B$6,sector_data!$C:$C,Summary!$B$3)-IF($B$4="no",0,$D20)
)</f>
        <v>309760.76961546671</v>
      </c>
      <c r="C20" s="57">
        <f>IF($B$3="All",
SUMIFS(sector_data!$G:$G,sector_data!B:B,Summary!$A20,sector_data!$E:$E,Summary!$B$5,sector_data!$F:$F,Summary!$B$6)-IF($B$4="no",0,$D20),
SUMIFS(sector_data!$G:$G,sector_data!B:B,Summary!$A20,sector_data!$E:$E,Summary!$B$5,sector_data!$F:$F,Summary!$B$6,sector_data!$C:$C,Summary!$B$3)-IF($B$4="no",0,$D20)
)</f>
        <v>337080.67911292415</v>
      </c>
      <c r="D20" s="67">
        <f>IF($B$3="All",
SUMIFS(sector_intra_data!$F:$F,sector_intra_data!$A:$A,Summary!$A20,sector_intra_data!$D:$D,Summary!$B$5,sector_intra_data!$E:$E,Summary!$B$6),
SUMIFS(sector_intra_data!$F:$F,sector_intra_data!$A:$A,Summary!$A20,sector_intra_data!$D:$D,Summary!$B$5,sector_intra_data!$E:$E,Summary!$B$6,sector_intra_data!$B:$B,Summary!$B$3)
)</f>
        <v>145739.31323242188</v>
      </c>
      <c r="F20" s="12">
        <v>11</v>
      </c>
      <c r="G20" s="76">
        <f>IF($B$3="All",
SUMIFS(sector_data!$G:$G,sector_data!$A:$A,Summary!$F20,sector_data!$B:$B,Summary!G$9,sector_data!$E:$E,Summary!$B$5,sector_data!$F:$F,Summary!$B$6)-IF($B$4="no",0,IF($F20=G$9,$D20,0)),
SUMIFS(sector_data!$G:$G,sector_data!$A:$A,Summary!$F20,sector_data!$B:$B,Summary!G$9,sector_data!$E:$E,Summary!$B$5,sector_data!$F:$F,Summary!$B$6,sector_data!$C:$C,Summary!$B$3)-IF($B$4="no",0,IF($F20=G$9,$D20,0))
)</f>
        <v>865.32773697376251</v>
      </c>
      <c r="H20" s="77">
        <f>IF($B$3="All",
SUMIFS(sector_data!$G:$G,sector_data!$A:$A,Summary!$F20,sector_data!$B:$B,Summary!H$9,sector_data!$E:$E,Summary!$B$5,sector_data!$F:$F,Summary!$B$6)-IF($B$4="no",0,IF($F20=H$9,$D20,0)),
SUMIFS(sector_data!$G:$G,sector_data!$A:$A,Summary!$F20,sector_data!$B:$B,Summary!H$9,sector_data!$E:$E,Summary!$B$5,sector_data!$F:$F,Summary!$B$6,sector_data!$C:$C,Summary!$B$3)-IF($B$4="no",0,IF($F20=H$9,$D20,0))
)</f>
        <v>251.54922358691692</v>
      </c>
      <c r="I20" s="77">
        <f>IF($B$3="All",
SUMIFS(sector_data!$G:$G,sector_data!$A:$A,Summary!$F20,sector_data!$B:$B,Summary!I$9,sector_data!$E:$E,Summary!$B$5,sector_data!$F:$F,Summary!$B$6)-IF($B$4="no",0,IF($F20=I$9,$D20,0)),
SUMIFS(sector_data!$G:$G,sector_data!$A:$A,Summary!$F20,sector_data!$B:$B,Summary!I$9,sector_data!$E:$E,Summary!$B$5,sector_data!$F:$F,Summary!$B$6,sector_data!$C:$C,Summary!$B$3)-IF($B$4="no",0,IF($F20=I$9,$D20,0))
)</f>
        <v>1405.6541491746902</v>
      </c>
      <c r="J20" s="77">
        <f>IF($B$3="All",
SUMIFS(sector_data!$G:$G,sector_data!$A:$A,Summary!$F20,sector_data!$B:$B,Summary!J$9,sector_data!$E:$E,Summary!$B$5,sector_data!$F:$F,Summary!$B$6)-IF($B$4="no",0,IF($F20=J$9,$D20,0)),
SUMIFS(sector_data!$G:$G,sector_data!$A:$A,Summary!$F20,sector_data!$B:$B,Summary!J$9,sector_data!$E:$E,Summary!$B$5,sector_data!$F:$F,Summary!$B$6,sector_data!$C:$C,Summary!$B$3)-IF($B$4="no",0,IF($F20=J$9,$D20,0))
)</f>
        <v>111.09557569120079</v>
      </c>
      <c r="K20" s="77">
        <f>IF($B$3="All",
SUMIFS(sector_data!$G:$G,sector_data!$A:$A,Summary!$F20,sector_data!$B:$B,Summary!K$9,sector_data!$E:$E,Summary!$B$5,sector_data!$F:$F,Summary!$B$6)-IF($B$4="no",0,IF($F20=K$9,$D20,0)),
SUMIFS(sector_data!$G:$G,sector_data!$A:$A,Summary!$F20,sector_data!$B:$B,Summary!K$9,sector_data!$E:$E,Summary!$B$5,sector_data!$F:$F,Summary!$B$6,sector_data!$C:$C,Summary!$B$3)-IF($B$4="no",0,IF($F20=K$9,$D20,0))
)</f>
        <v>1174.3434907128103</v>
      </c>
      <c r="L20" s="77">
        <f>IF($B$3="All",
SUMIFS(sector_data!$G:$G,sector_data!$A:$A,Summary!$F20,sector_data!$B:$B,Summary!L$9,sector_data!$E:$E,Summary!$B$5,sector_data!$F:$F,Summary!$B$6)-IF($B$4="no",0,IF($F20=L$9,$D20,0)),
SUMIFS(sector_data!$G:$G,sector_data!$A:$A,Summary!$F20,sector_data!$B:$B,Summary!L$9,sector_data!$E:$E,Summary!$B$5,sector_data!$F:$F,Summary!$B$6,sector_data!$C:$C,Summary!$B$3)-IF($B$4="no",0,IF($F20=L$9,$D20,0))
)</f>
        <v>1005.7474623601884</v>
      </c>
      <c r="M20" s="77">
        <f>IF($B$3="All",
SUMIFS(sector_data!$G:$G,sector_data!$A:$A,Summary!$F20,sector_data!$B:$B,Summary!M$9,sector_data!$E:$E,Summary!$B$5,sector_data!$F:$F,Summary!$B$6)-IF($B$4="no",0,IF($F20=M$9,$D20,0)),
SUMIFS(sector_data!$G:$G,sector_data!$A:$A,Summary!$F20,sector_data!$B:$B,Summary!M$9,sector_data!$E:$E,Summary!$B$5,sector_data!$F:$F,Summary!$B$6,sector_data!$C:$C,Summary!$B$3)-IF($B$4="no",0,IF($F20=M$9,$D20,0))
)</f>
        <v>380.83972179908488</v>
      </c>
      <c r="N20" s="77">
        <f>IF($B$3="All",
SUMIFS(sector_data!$G:$G,sector_data!$A:$A,Summary!$F20,sector_data!$B:$B,Summary!N$9,sector_data!$E:$E,Summary!$B$5,sector_data!$F:$F,Summary!$B$6)-IF($B$4="no",0,IF($F20=N$9,$D20,0)),
SUMIFS(sector_data!$G:$G,sector_data!$A:$A,Summary!$F20,sector_data!$B:$B,Summary!N$9,sector_data!$E:$E,Summary!$B$5,sector_data!$F:$F,Summary!$B$6,sector_data!$C:$C,Summary!$B$3)-IF($B$4="no",0,IF($F20=N$9,$D20,0))
)</f>
        <v>284.83896712958813</v>
      </c>
      <c r="O20" s="77">
        <f>IF($B$3="All",
SUMIFS(sector_data!$G:$G,sector_data!$A:$A,Summary!$F20,sector_data!$B:$B,Summary!O$9,sector_data!$E:$E,Summary!$B$5,sector_data!$F:$F,Summary!$B$6)-IF($B$4="no",0,IF($F20=O$9,$D20,0)),
SUMIFS(sector_data!$G:$G,sector_data!$A:$A,Summary!$F20,sector_data!$B:$B,Summary!O$9,sector_data!$E:$E,Summary!$B$5,sector_data!$F:$F,Summary!$B$6,sector_data!$C:$C,Summary!$B$3)-IF($B$4="no",0,IF($F20=O$9,$D20,0))
)</f>
        <v>1765.2643304402591</v>
      </c>
      <c r="P20" s="77">
        <f>IF($B$3="All",
SUMIFS(sector_data!$G:$G,sector_data!$A:$A,Summary!$F20,sector_data!$B:$B,Summary!P$9,sector_data!$E:$E,Summary!$B$5,sector_data!$F:$F,Summary!$B$6)-IF($B$4="no",0,IF($F20=P$9,$D20,0)),
SUMIFS(sector_data!$G:$G,sector_data!$A:$A,Summary!$F20,sector_data!$B:$B,Summary!P$9,sector_data!$E:$E,Summary!$B$5,sector_data!$F:$F,Summary!$B$6,sector_data!$C:$C,Summary!$B$3)-IF($B$4="no",0,IF($F20=P$9,$D20,0))
)</f>
        <v>78.241002675204072</v>
      </c>
      <c r="Q20" s="77">
        <f>IF($B$3="All",
SUMIFS(sector_data!$G:$G,sector_data!$A:$A,Summary!$F20,sector_data!$B:$B,Summary!Q$9,sector_data!$E:$E,Summary!$B$5,sector_data!$F:$F,Summary!$B$6)-IF($B$4="no",0,IF($F20=Q$9,$D20,0)),
SUMIFS(sector_data!$G:$G,sector_data!$A:$A,Summary!$F20,sector_data!$B:$B,Summary!Q$9,sector_data!$E:$E,Summary!$B$5,sector_data!$F:$F,Summary!$B$6,sector_data!$C:$C,Summary!$B$3)-IF($B$4="no",0,IF($F20=Q$9,$D20,0))
)</f>
        <v>295503.00122070313</v>
      </c>
      <c r="R20" s="77">
        <f>IF($B$3="All",
SUMIFS(sector_data!$G:$G,sector_data!$A:$A,Summary!$F20,sector_data!$B:$B,Summary!R$9,sector_data!$E:$E,Summary!$B$5,sector_data!$F:$F,Summary!$B$6)-IF($B$4="no",0,IF($F20=R$9,$D20,0)),
SUMIFS(sector_data!$G:$G,sector_data!$A:$A,Summary!$F20,sector_data!$B:$B,Summary!R$9,sector_data!$E:$E,Summary!$B$5,sector_data!$F:$F,Summary!$B$6,sector_data!$C:$C,Summary!$B$3)-IF($B$4="no",0,IF($F20=R$9,$D20,0))
)</f>
        <v>2119.667515729554</v>
      </c>
      <c r="S20" s="77">
        <f>IF($B$3="All",
SUMIFS(sector_data!$G:$G,sector_data!$A:$A,Summary!$F20,sector_data!$B:$B,Summary!S$9,sector_data!$E:$E,Summary!$B$5,sector_data!$F:$F,Summary!$B$6)-IF($B$4="no",0,IF($F20=S$9,$D20,0)),
SUMIFS(sector_data!$G:$G,sector_data!$A:$A,Summary!$F20,sector_data!$B:$B,Summary!S$9,sector_data!$E:$E,Summary!$B$5,sector_data!$F:$F,Summary!$B$6,sector_data!$C:$C,Summary!$B$3)-IF($B$4="no",0,IF($F20=S$9,$D20,0))
)</f>
        <v>34.298742232844241</v>
      </c>
      <c r="T20" s="77">
        <f>IF($B$3="All",
SUMIFS(sector_data!$G:$G,sector_data!$A:$A,Summary!$F20,sector_data!$B:$B,Summary!T$9,sector_data!$E:$E,Summary!$B$5,sector_data!$F:$F,Summary!$B$6)-IF($B$4="no",0,IF($F20=T$9,$D20,0)),
SUMIFS(sector_data!$G:$G,sector_data!$A:$A,Summary!$F20,sector_data!$B:$B,Summary!T$9,sector_data!$E:$E,Summary!$B$5,sector_data!$F:$F,Summary!$B$6,sector_data!$C:$C,Summary!$B$3)-IF($B$4="no",0,IF($F20=T$9,$D20,0))
)</f>
        <v>97.860399607568979</v>
      </c>
      <c r="U20" s="77">
        <f>IF($B$3="All",
SUMIFS(sector_data!$G:$G,sector_data!$A:$A,Summary!$F20,sector_data!$B:$B,Summary!U$9,sector_data!$E:$E,Summary!$B$5,sector_data!$F:$F,Summary!$B$6)-IF($B$4="no",0,IF($F20=U$9,$D20,0)),
SUMIFS(sector_data!$G:$G,sector_data!$A:$A,Summary!$F20,sector_data!$B:$B,Summary!U$9,sector_data!$E:$E,Summary!$B$5,sector_data!$F:$F,Summary!$B$6,sector_data!$C:$C,Summary!$B$3)-IF($B$4="no",0,IF($F20=U$9,$D20,0))
)</f>
        <v>173.40990108437836</v>
      </c>
      <c r="V20" s="77">
        <f>IF($B$3="All",
SUMIFS(sector_data!$G:$G,sector_data!$A:$A,Summary!$F20,sector_data!$B:$B,Summary!V$9,sector_data!$E:$E,Summary!$B$5,sector_data!$F:$F,Summary!$B$6)-IF($B$4="no",0,IF($F20=V$9,$D20,0)),
SUMIFS(sector_data!$G:$G,sector_data!$A:$A,Summary!$F20,sector_data!$B:$B,Summary!V$9,sector_data!$E:$E,Summary!$B$5,sector_data!$F:$F,Summary!$B$6,sector_data!$C:$C,Summary!$B$3)-IF($B$4="no",0,IF($F20=V$9,$D20,0))
)</f>
        <v>106.51651050477022</v>
      </c>
      <c r="W20" s="80">
        <f>IF($B$3="All",
SUMIFS(sector_data!$G:$G,sector_data!$A:$A,Summary!$F20,sector_data!$B:$B,Summary!W$9,sector_data!$E:$E,Summary!$B$5,sector_data!$F:$F,Summary!$B$6)-IF($B$4="no",0,IF($F20=W$9,$D20,0)),
SUMIFS(sector_data!$G:$G,sector_data!$A:$A,Summary!$F20,sector_data!$B:$B,Summary!W$9,sector_data!$E:$E,Summary!$B$5,sector_data!$F:$F,Summary!$B$6,sector_data!$C:$C,Summary!$B$3)-IF($B$4="no",0,IF($F20=W$9,$D20,0))
)</f>
        <v>97.583858437838984</v>
      </c>
      <c r="X20" s="78">
        <f>IF($B$3="All",
SUMIFS(sector_data!$G:$G,sector_data!$A:$A,Summary!$F20,sector_data!$B:$B,Summary!X$9,sector_data!$E:$E,Summary!$B$5,sector_data!$F:$F,Summary!$B$6)-IF($B$4="no",0,IF($F20=X$9,$D20,0)),
SUMIFS(sector_data!$G:$G,sector_data!$A:$A,Summary!$F20,sector_data!$B:$B,Summary!X$9,sector_data!$E:$E,Summary!$B$5,sector_data!$F:$F,Summary!$B$6,sector_data!$C:$C,Summary!$B$3)-IF($B$4="no",0,IF($F20=X$9,$D20,0))
)</f>
        <v>61.72796820476853</v>
      </c>
      <c r="Y20" s="78">
        <f>IF($B$3="All",
SUMIFS(sector_data!$G:$G,sector_data!$A:$A,Summary!$F20,sector_data!$B:$B,Summary!Y$9,sector_data!$E:$E,Summary!$B$5,sector_data!$F:$F,Summary!$B$6)-IF($B$4="no",0,IF($F20=Y$9,$D20,0)),
SUMIFS(sector_data!$G:$G,sector_data!$A:$A,Summary!$F20,sector_data!$B:$B,Summary!Y$9,sector_data!$E:$E,Summary!$B$5,sector_data!$F:$F,Summary!$B$6,sector_data!$C:$C,Summary!$B$3)-IF($B$4="no",0,IF($F20=Y$9,$D20,0))
)</f>
        <v>17.191726596152876</v>
      </c>
      <c r="Z20" s="78">
        <f>IF($B$3="All",
SUMIFS(sector_data!$G:$G,sector_data!$A:$A,Summary!$F20,sector_data!$B:$B,Summary!Z$9,sector_data!$E:$E,Summary!$B$5,sector_data!$F:$F,Summary!$B$6)-IF($B$4="no",0,IF($F20=Z$9,$D20,0)),
SUMIFS(sector_data!$G:$G,sector_data!$A:$A,Summary!$F20,sector_data!$B:$B,Summary!Z$9,sector_data!$E:$E,Summary!$B$5,sector_data!$F:$F,Summary!$B$6,sector_data!$C:$C,Summary!$B$3)-IF($B$4="no",0,IF($F20=Z$9,$D20,0))
)</f>
        <v>3700.1733608245845</v>
      </c>
      <c r="AA20" s="78">
        <f>IF($B$3="All",
SUMIFS(sector_data!$G:$G,sector_data!$A:$A,Summary!$F20,sector_data!$B:$B,Summary!AA$9,sector_data!$E:$E,Summary!$B$5,sector_data!$F:$F,Summary!$B$6)-IF($B$4="no",0,IF($F20=AA$9,$D20,0)),
SUMIFS(sector_data!$G:$G,sector_data!$A:$A,Summary!$F20,sector_data!$B:$B,Summary!AA$9,sector_data!$E:$E,Summary!$B$5,sector_data!$F:$F,Summary!$B$6,sector_data!$C:$C,Summary!$B$3)-IF($B$4="no",0,IF($F20=AA$9,$D20,0))
)</f>
        <v>95.983298815790562</v>
      </c>
      <c r="AB20" s="78">
        <f>IF($B$3="All",
SUMIFS(sector_data!$G:$G,sector_data!$A:$A,Summary!$F20,sector_data!$B:$B,Summary!AB$9,sector_data!$E:$E,Summary!$B$5,sector_data!$F:$F,Summary!$B$6)-IF($B$4="no",0,IF($F20=AB$9,$D20,0)),
SUMIFS(sector_data!$G:$G,sector_data!$A:$A,Summary!$F20,sector_data!$B:$B,Summary!AB$9,sector_data!$E:$E,Summary!$B$5,sector_data!$F:$F,Summary!$B$6,sector_data!$C:$C,Summary!$B$3)-IF($B$4="no",0,IF($F20=AB$9,$D20,0))
)</f>
        <v>82.430906981240014</v>
      </c>
      <c r="AC20" s="78">
        <f>IF($B$3="All",
SUMIFS(sector_data!$G:$G,sector_data!$A:$A,Summary!$F20,sector_data!$B:$B,Summary!AC$9,sector_data!$E:$E,Summary!$B$5,sector_data!$F:$F,Summary!$B$6)-IF($B$4="no",0,IF($F20=AC$9,$D20,0)),
SUMIFS(sector_data!$G:$G,sector_data!$A:$A,Summary!$F20,sector_data!$B:$B,Summary!AC$9,sector_data!$E:$E,Summary!$B$5,sector_data!$F:$F,Summary!$B$6,sector_data!$C:$C,Summary!$B$3)-IF($B$4="no",0,IF($F20=AC$9,$D20,0))
)</f>
        <v>301.08043822656782</v>
      </c>
      <c r="AD20" s="79">
        <f>IF($B$3="All",
SUMIFS(sector_data!$G:$G,sector_data!$A:$A,Summary!$F20,sector_data!$B:$B,Summary!AD$9,sector_data!$E:$E,Summary!$B$5,sector_data!$F:$F,Summary!$B$6)-IF($B$4="no",0,IF($F20=AD$9,$D20,0)),
SUMIFS(sector_data!$G:$G,sector_data!$A:$A,Summary!$F20,sector_data!$B:$B,Summary!AD$9,sector_data!$E:$E,Summary!$B$5,sector_data!$F:$F,Summary!$B$6,sector_data!$C:$C,Summary!$B$3)-IF($B$4="no",0,IF($F20=AD$9,$D20,0))
)</f>
        <v>46.942106973837845</v>
      </c>
    </row>
    <row r="21" spans="1:30" x14ac:dyDescent="0.25">
      <c r="A21" s="22">
        <v>12</v>
      </c>
      <c r="B21" s="56">
        <f>IF($B$3="All",
SUMIFS(sector_data!$G:$G,sector_data!A:A,Summary!$A21,sector_data!$E:$E,Summary!$B$5,sector_data!$F:$F,Summary!$B$6)-IF($B$4="no",0,$D21),
SUMIFS(sector_data!$G:$G,sector_data!A:A,Summary!$A21,sector_data!$E:$E,Summary!$B$5,sector_data!$F:$F,Summary!$B$6,sector_data!$C:$C,Summary!$B$3)-IF($B$4="no",0,$D21)
)</f>
        <v>1118122.3988362378</v>
      </c>
      <c r="C21" s="57">
        <f>IF($B$3="All",
SUMIFS(sector_data!$G:$G,sector_data!B:B,Summary!$A21,sector_data!$E:$E,Summary!$B$5,sector_data!$F:$F,Summary!$B$6)-IF($B$4="no",0,$D21),
SUMIFS(sector_data!$G:$G,sector_data!B:B,Summary!$A21,sector_data!$E:$E,Summary!$B$5,sector_data!$F:$F,Summary!$B$6,sector_data!$C:$C,Summary!$B$3)-IF($B$4="no",0,$D21)
)</f>
        <v>1035428.0966291423</v>
      </c>
      <c r="D21" s="67">
        <f>IF($B$3="All",
SUMIFS(sector_intra_data!$F:$F,sector_intra_data!$A:$A,Summary!$A21,sector_intra_data!$D:$D,Summary!$B$5,sector_intra_data!$E:$E,Summary!$B$6),
SUMIFS(sector_intra_data!$F:$F,sector_intra_data!$A:$A,Summary!$A21,sector_intra_data!$D:$D,Summary!$B$5,sector_intra_data!$E:$E,Summary!$B$6,sector_intra_data!$B:$B,Summary!$B$3)
)</f>
        <v>150649.76342773438</v>
      </c>
      <c r="F21" s="12">
        <v>12</v>
      </c>
      <c r="G21" s="76">
        <f>IF($B$3="All",
SUMIFS(sector_data!$G:$G,sector_data!$A:$A,Summary!$F21,sector_data!$B:$B,Summary!G$9,sector_data!$E:$E,Summary!$B$5,sector_data!$F:$F,Summary!$B$6)-IF($B$4="no",0,IF($F21=G$9,$D21,0)),
SUMIFS(sector_data!$G:$G,sector_data!$A:$A,Summary!$F21,sector_data!$B:$B,Summary!G$9,sector_data!$E:$E,Summary!$B$5,sector_data!$F:$F,Summary!$B$6,sector_data!$C:$C,Summary!$B$3)-IF($B$4="no",0,IF($F21=G$9,$D21,0))
)</f>
        <v>84282.580780029297</v>
      </c>
      <c r="H21" s="77">
        <f>IF($B$3="All",
SUMIFS(sector_data!$G:$G,sector_data!$A:$A,Summary!$F21,sector_data!$B:$B,Summary!H$9,sector_data!$E:$E,Summary!$B$5,sector_data!$F:$F,Summary!$B$6)-IF($B$4="no",0,IF($F21=H$9,$D21,0)),
SUMIFS(sector_data!$G:$G,sector_data!$A:$A,Summary!$F21,sector_data!$B:$B,Summary!H$9,sector_data!$E:$E,Summary!$B$5,sector_data!$F:$F,Summary!$B$6,sector_data!$C:$C,Summary!$B$3)-IF($B$4="no",0,IF($F21=H$9,$D21,0))
)</f>
        <v>20502.015396118164</v>
      </c>
      <c r="I21" s="77">
        <f>IF($B$3="All",
SUMIFS(sector_data!$G:$G,sector_data!$A:$A,Summary!$F21,sector_data!$B:$B,Summary!I$9,sector_data!$E:$E,Summary!$B$5,sector_data!$F:$F,Summary!$B$6)-IF($B$4="no",0,IF($F21=I$9,$D21,0)),
SUMIFS(sector_data!$G:$G,sector_data!$A:$A,Summary!$F21,sector_data!$B:$B,Summary!I$9,sector_data!$E:$E,Summary!$B$5,sector_data!$F:$F,Summary!$B$6,sector_data!$C:$C,Summary!$B$3)-IF($B$4="no",0,IF($F21=I$9,$D21,0))
)</f>
        <v>17249.100382804871</v>
      </c>
      <c r="J21" s="77">
        <f>IF($B$3="All",
SUMIFS(sector_data!$G:$G,sector_data!$A:$A,Summary!$F21,sector_data!$B:$B,Summary!J$9,sector_data!$E:$E,Summary!$B$5,sector_data!$F:$F,Summary!$B$6)-IF($B$4="no",0,IF($F21=J$9,$D21,0)),
SUMIFS(sector_data!$G:$G,sector_data!$A:$A,Summary!$F21,sector_data!$B:$B,Summary!J$9,sector_data!$E:$E,Summary!$B$5,sector_data!$F:$F,Summary!$B$6,sector_data!$C:$C,Summary!$B$3)-IF($B$4="no",0,IF($F21=J$9,$D21,0))
)</f>
        <v>638.86454313102092</v>
      </c>
      <c r="K21" s="77">
        <f>IF($B$3="All",
SUMIFS(sector_data!$G:$G,sector_data!$A:$A,Summary!$F21,sector_data!$B:$B,Summary!K$9,sector_data!$E:$E,Summary!$B$5,sector_data!$F:$F,Summary!$B$6)-IF($B$4="no",0,IF($F21=K$9,$D21,0)),
SUMIFS(sector_data!$G:$G,sector_data!$A:$A,Summary!$F21,sector_data!$B:$B,Summary!K$9,sector_data!$E:$E,Summary!$B$5,sector_data!$F:$F,Summary!$B$6,sector_data!$C:$C,Summary!$B$3)-IF($B$4="no",0,IF($F21=K$9,$D21,0))
)</f>
        <v>292.91416855156427</v>
      </c>
      <c r="L21" s="77">
        <f>IF($B$3="All",
SUMIFS(sector_data!$G:$G,sector_data!$A:$A,Summary!$F21,sector_data!$B:$B,Summary!L$9,sector_data!$E:$E,Summary!$B$5,sector_data!$F:$F,Summary!$B$6)-IF($B$4="no",0,IF($F21=L$9,$D21,0)),
SUMIFS(sector_data!$G:$G,sector_data!$A:$A,Summary!$F21,sector_data!$B:$B,Summary!L$9,sector_data!$E:$E,Summary!$B$5,sector_data!$F:$F,Summary!$B$6,sector_data!$C:$C,Summary!$B$3)-IF($B$4="no",0,IF($F21=L$9,$D21,0))
)</f>
        <v>158.442885953933</v>
      </c>
      <c r="M21" s="77">
        <f>IF($B$3="All",
SUMIFS(sector_data!$G:$G,sector_data!$A:$A,Summary!$F21,sector_data!$B:$B,Summary!M$9,sector_data!$E:$E,Summary!$B$5,sector_data!$F:$F,Summary!$B$6)-IF($B$4="no",0,IF($F21=M$9,$D21,0)),
SUMIFS(sector_data!$G:$G,sector_data!$A:$A,Summary!$F21,sector_data!$B:$B,Summary!M$9,sector_data!$E:$E,Summary!$B$5,sector_data!$F:$F,Summary!$B$6,sector_data!$C:$C,Summary!$B$3)-IF($B$4="no",0,IF($F21=M$9,$D21,0))
)</f>
        <v>218.25609456002712</v>
      </c>
      <c r="N21" s="77">
        <f>IF($B$3="All",
SUMIFS(sector_data!$G:$G,sector_data!$A:$A,Summary!$F21,sector_data!$B:$B,Summary!N$9,sector_data!$E:$E,Summary!$B$5,sector_data!$F:$F,Summary!$B$6)-IF($B$4="no",0,IF($F21=N$9,$D21,0)),
SUMIFS(sector_data!$G:$G,sector_data!$A:$A,Summary!$F21,sector_data!$B:$B,Summary!N$9,sector_data!$E:$E,Summary!$B$5,sector_data!$F:$F,Summary!$B$6,sector_data!$C:$C,Summary!$B$3)-IF($B$4="no",0,IF($F21=N$9,$D21,0))
)</f>
        <v>8386.1325988769531</v>
      </c>
      <c r="O21" s="77">
        <f>IF($B$3="All",
SUMIFS(sector_data!$G:$G,sector_data!$A:$A,Summary!$F21,sector_data!$B:$B,Summary!O$9,sector_data!$E:$E,Summary!$B$5,sector_data!$F:$F,Summary!$B$6)-IF($B$4="no",0,IF($F21=O$9,$D21,0)),
SUMIFS(sector_data!$G:$G,sector_data!$A:$A,Summary!$F21,sector_data!$B:$B,Summary!O$9,sector_data!$E:$E,Summary!$B$5,sector_data!$F:$F,Summary!$B$6,sector_data!$C:$C,Summary!$B$3)-IF($B$4="no",0,IF($F21=O$9,$D21,0))
)</f>
        <v>16905.884582519531</v>
      </c>
      <c r="P21" s="77">
        <f>IF($B$3="All",
SUMIFS(sector_data!$G:$G,sector_data!$A:$A,Summary!$F21,sector_data!$B:$B,Summary!P$9,sector_data!$E:$E,Summary!$B$5,sector_data!$F:$F,Summary!$B$6)-IF($B$4="no",0,IF($F21=P$9,$D21,0)),
SUMIFS(sector_data!$G:$G,sector_data!$A:$A,Summary!$F21,sector_data!$B:$B,Summary!P$9,sector_data!$E:$E,Summary!$B$5,sector_data!$F:$F,Summary!$B$6,sector_data!$C:$C,Summary!$B$3)-IF($B$4="no",0,IF($F21=P$9,$D21,0))
)</f>
        <v>181.02632675223867</v>
      </c>
      <c r="Q21" s="77">
        <f>IF($B$3="All",
SUMIFS(sector_data!$G:$G,sector_data!$A:$A,Summary!$F21,sector_data!$B:$B,Summary!Q$9,sector_data!$E:$E,Summary!$B$5,sector_data!$F:$F,Summary!$B$6)-IF($B$4="no",0,IF($F21=Q$9,$D21,0)),
SUMIFS(sector_data!$G:$G,sector_data!$A:$A,Summary!$F21,sector_data!$B:$B,Summary!Q$9,sector_data!$E:$E,Summary!$B$5,sector_data!$F:$F,Summary!$B$6,sector_data!$C:$C,Summary!$B$3)-IF($B$4="no",0,IF($F21=Q$9,$D21,0))
)</f>
        <v>16757.509124755859</v>
      </c>
      <c r="R21" s="77">
        <f>IF($B$3="All",
SUMIFS(sector_data!$G:$G,sector_data!$A:$A,Summary!$F21,sector_data!$B:$B,Summary!R$9,sector_data!$E:$E,Summary!$B$5,sector_data!$F:$F,Summary!$B$6)-IF($B$4="no",0,IF($F21=R$9,$D21,0)),
SUMIFS(sector_data!$G:$G,sector_data!$A:$A,Summary!$F21,sector_data!$B:$B,Summary!R$9,sector_data!$E:$E,Summary!$B$5,sector_data!$F:$F,Summary!$B$6,sector_data!$C:$C,Summary!$B$3)-IF($B$4="no",0,IF($F21=R$9,$D21,0))
)</f>
        <v>947471.22485351563</v>
      </c>
      <c r="S21" s="77">
        <f>IF($B$3="All",
SUMIFS(sector_data!$G:$G,sector_data!$A:$A,Summary!$F21,sector_data!$B:$B,Summary!S$9,sector_data!$E:$E,Summary!$B$5,sector_data!$F:$F,Summary!$B$6)-IF($B$4="no",0,IF($F21=S$9,$D21,0)),
SUMIFS(sector_data!$G:$G,sector_data!$A:$A,Summary!$F21,sector_data!$B:$B,Summary!S$9,sector_data!$E:$E,Summary!$B$5,sector_data!$F:$F,Summary!$B$6,sector_data!$C:$C,Summary!$B$3)-IF($B$4="no",0,IF($F21=S$9,$D21,0))
)</f>
        <v>504.10975579122902</v>
      </c>
      <c r="T21" s="77">
        <f>IF($B$3="All",
SUMIFS(sector_data!$G:$G,sector_data!$A:$A,Summary!$F21,sector_data!$B:$B,Summary!T$9,sector_data!$E:$E,Summary!$B$5,sector_data!$F:$F,Summary!$B$6)-IF($B$4="no",0,IF($F21=T$9,$D21,0)),
SUMIFS(sector_data!$G:$G,sector_data!$A:$A,Summary!$F21,sector_data!$B:$B,Summary!T$9,sector_data!$E:$E,Summary!$B$5,sector_data!$F:$F,Summary!$B$6,sector_data!$C:$C,Summary!$B$3)-IF($B$4="no",0,IF($F21=T$9,$D21,0))
)</f>
        <v>696.27622241433721</v>
      </c>
      <c r="U21" s="77">
        <f>IF($B$3="All",
SUMIFS(sector_data!$G:$G,sector_data!$A:$A,Summary!$F21,sector_data!$B:$B,Summary!U$9,sector_data!$E:$E,Summary!$B$5,sector_data!$F:$F,Summary!$B$6)-IF($B$4="no",0,IF($F21=U$9,$D21,0)),
SUMIFS(sector_data!$G:$G,sector_data!$A:$A,Summary!$F21,sector_data!$B:$B,Summary!U$9,sector_data!$E:$E,Summary!$B$5,sector_data!$F:$F,Summary!$B$6,sector_data!$C:$C,Summary!$B$3)-IF($B$4="no",0,IF($F21=U$9,$D21,0))
)</f>
        <v>683.36037446929299</v>
      </c>
      <c r="V21" s="77">
        <f>IF($B$3="All",
SUMIFS(sector_data!$G:$G,sector_data!$A:$A,Summary!$F21,sector_data!$B:$B,Summary!V$9,sector_data!$E:$E,Summary!$B$5,sector_data!$F:$F,Summary!$B$6)-IF($B$4="no",0,IF($F21=V$9,$D21,0)),
SUMIFS(sector_data!$G:$G,sector_data!$A:$A,Summary!$F21,sector_data!$B:$B,Summary!V$9,sector_data!$E:$E,Summary!$B$5,sector_data!$F:$F,Summary!$B$6,sector_data!$C:$C,Summary!$B$3)-IF($B$4="no",0,IF($F21=V$9,$D21,0))
)</f>
        <v>705.81180506944656</v>
      </c>
      <c r="W21" s="80">
        <f>IF($B$3="All",
SUMIFS(sector_data!$G:$G,sector_data!$A:$A,Summary!$F21,sector_data!$B:$B,Summary!W$9,sector_data!$E:$E,Summary!$B$5,sector_data!$F:$F,Summary!$B$6)-IF($B$4="no",0,IF($F21=W$9,$D21,0)),
SUMIFS(sector_data!$G:$G,sector_data!$A:$A,Summary!$F21,sector_data!$B:$B,Summary!W$9,sector_data!$E:$E,Summary!$B$5,sector_data!$F:$F,Summary!$B$6,sector_data!$C:$C,Summary!$B$3)-IF($B$4="no",0,IF($F21=W$9,$D21,0))
)</f>
        <v>261.57405633953749</v>
      </c>
      <c r="X21" s="78">
        <f>IF($B$3="All",
SUMIFS(sector_data!$G:$G,sector_data!$A:$A,Summary!$F21,sector_data!$B:$B,Summary!X$9,sector_data!$E:$E,Summary!$B$5,sector_data!$F:$F,Summary!$B$6)-IF($B$4="no",0,IF($F21=X$9,$D21,0)),
SUMIFS(sector_data!$G:$G,sector_data!$A:$A,Summary!$F21,sector_data!$B:$B,Summary!X$9,sector_data!$E:$E,Summary!$B$5,sector_data!$F:$F,Summary!$B$6,sector_data!$C:$C,Summary!$B$3)-IF($B$4="no",0,IF($F21=X$9,$D21,0))
)</f>
        <v>112.85929956586915</v>
      </c>
      <c r="Y21" s="78">
        <f>IF($B$3="All",
SUMIFS(sector_data!$G:$G,sector_data!$A:$A,Summary!$F21,sector_data!$B:$B,Summary!Y$9,sector_data!$E:$E,Summary!$B$5,sector_data!$F:$F,Summary!$B$6)-IF($B$4="no",0,IF($F21=Y$9,$D21,0)),
SUMIFS(sector_data!$G:$G,sector_data!$A:$A,Summary!$F21,sector_data!$B:$B,Summary!Y$9,sector_data!$E:$E,Summary!$B$5,sector_data!$F:$F,Summary!$B$6,sector_data!$C:$C,Summary!$B$3)-IF($B$4="no",0,IF($F21=Y$9,$D21,0))
)</f>
        <v>32.91138129961378</v>
      </c>
      <c r="Z21" s="78">
        <f>IF($B$3="All",
SUMIFS(sector_data!$G:$G,sector_data!$A:$A,Summary!$F21,sector_data!$B:$B,Summary!Z$9,sector_data!$E:$E,Summary!$B$5,sector_data!$F:$F,Summary!$B$6)-IF($B$4="no",0,IF($F21=Z$9,$D21,0)),
SUMIFS(sector_data!$G:$G,sector_data!$A:$A,Summary!$F21,sector_data!$B:$B,Summary!Z$9,sector_data!$E:$E,Summary!$B$5,sector_data!$F:$F,Summary!$B$6,sector_data!$C:$C,Summary!$B$3)-IF($B$4="no",0,IF($F21=Z$9,$D21,0))
)</f>
        <v>406.31183004379267</v>
      </c>
      <c r="AA21" s="78">
        <f>IF($B$3="All",
SUMIFS(sector_data!$G:$G,sector_data!$A:$A,Summary!$F21,sector_data!$B:$B,Summary!AA$9,sector_data!$E:$E,Summary!$B$5,sector_data!$F:$F,Summary!$B$6)-IF($B$4="no",0,IF($F21=AA$9,$D21,0)),
SUMIFS(sector_data!$G:$G,sector_data!$A:$A,Summary!$F21,sector_data!$B:$B,Summary!AA$9,sector_data!$E:$E,Summary!$B$5,sector_data!$F:$F,Summary!$B$6,sector_data!$C:$C,Summary!$B$3)-IF($B$4="no",0,IF($F21=AA$9,$D21,0))
)</f>
        <v>188.69738662720192</v>
      </c>
      <c r="AB21" s="78">
        <f>IF($B$3="All",
SUMIFS(sector_data!$G:$G,sector_data!$A:$A,Summary!$F21,sector_data!$B:$B,Summary!AB$9,sector_data!$E:$E,Summary!$B$5,sector_data!$F:$F,Summary!$B$6)-IF($B$4="no",0,IF($F21=AB$9,$D21,0)),
SUMIFS(sector_data!$G:$G,sector_data!$A:$A,Summary!$F21,sector_data!$B:$B,Summary!AB$9,sector_data!$E:$E,Summary!$B$5,sector_data!$F:$F,Summary!$B$6,sector_data!$C:$C,Summary!$B$3)-IF($B$4="no",0,IF($F21=AB$9,$D21,0))
)</f>
        <v>192.94826353434473</v>
      </c>
      <c r="AC21" s="78">
        <f>IF($B$3="All",
SUMIFS(sector_data!$G:$G,sector_data!$A:$A,Summary!$F21,sector_data!$B:$B,Summary!AC$9,sector_data!$E:$E,Summary!$B$5,sector_data!$F:$F,Summary!$B$6)-IF($B$4="no",0,IF($F21=AC$9,$D21,0)),
SUMIFS(sector_data!$G:$G,sector_data!$A:$A,Summary!$F21,sector_data!$B:$B,Summary!AC$9,sector_data!$E:$E,Summary!$B$5,sector_data!$F:$F,Summary!$B$6,sector_data!$C:$C,Summary!$B$3)-IF($B$4="no",0,IF($F21=AC$9,$D21,0))
)</f>
        <v>1163.6566926017404</v>
      </c>
      <c r="AD21" s="79">
        <f>IF($B$3="All",
SUMIFS(sector_data!$G:$G,sector_data!$A:$A,Summary!$F21,sector_data!$B:$B,Summary!AD$9,sector_data!$E:$E,Summary!$B$5,sector_data!$F:$F,Summary!$B$6)-IF($B$4="no",0,IF($F21=AD$9,$D21,0)),
SUMIFS(sector_data!$G:$G,sector_data!$A:$A,Summary!$F21,sector_data!$B:$B,Summary!AD$9,sector_data!$E:$E,Summary!$B$5,sector_data!$F:$F,Summary!$B$6,sector_data!$C:$C,Summary!$B$3)-IF($B$4="no",0,IF($F21=AD$9,$D21,0))
)</f>
        <v>129.93003091216087</v>
      </c>
    </row>
    <row r="22" spans="1:30" x14ac:dyDescent="0.25">
      <c r="A22" s="22">
        <v>13</v>
      </c>
      <c r="B22" s="56">
        <f>IF($B$3="All",
SUMIFS(sector_data!$G:$G,sector_data!A:A,Summary!$A22,sector_data!$E:$E,Summary!$B$5,sector_data!$F:$F,Summary!$B$6)-IF($B$4="no",0,$D22),
SUMIFS(sector_data!$G:$G,sector_data!A:A,Summary!$A22,sector_data!$E:$E,Summary!$B$5,sector_data!$F:$F,Summary!$B$6,sector_data!$C:$C,Summary!$B$3)-IF($B$4="no",0,$D22)
)</f>
        <v>107076.42296815407</v>
      </c>
      <c r="C22" s="57">
        <f>IF($B$3="All",
SUMIFS(sector_data!$G:$G,sector_data!B:B,Summary!$A22,sector_data!$E:$E,Summary!$B$5,sector_data!$F:$F,Summary!$B$6)-IF($B$4="no",0,$D22),
SUMIFS(sector_data!$G:$G,sector_data!B:B,Summary!$A22,sector_data!$E:$E,Summary!$B$5,sector_data!$F:$F,Summary!$B$6,sector_data!$C:$C,Summary!$B$3)-IF($B$4="no",0,$D22)
)</f>
        <v>103703.83212467603</v>
      </c>
      <c r="D22" s="67">
        <f>IF($B$3="All",
SUMIFS(sector_intra_data!$F:$F,sector_intra_data!$A:$A,Summary!$A22,sector_intra_data!$D:$D,Summary!$B$5,sector_intra_data!$E:$E,Summary!$B$6),
SUMIFS(sector_intra_data!$F:$F,sector_intra_data!$A:$A,Summary!$A22,sector_intra_data!$D:$D,Summary!$B$5,sector_intra_data!$E:$E,Summary!$B$6,sector_intra_data!$B:$B,Summary!$B$3)
)</f>
        <v>44953.076232910156</v>
      </c>
      <c r="F22" s="12">
        <v>13</v>
      </c>
      <c r="G22" s="76">
        <f>IF($B$3="All",
SUMIFS(sector_data!$G:$G,sector_data!$A:$A,Summary!$F22,sector_data!$B:$B,Summary!G$9,sector_data!$E:$E,Summary!$B$5,sector_data!$F:$F,Summary!$B$6)-IF($B$4="no",0,IF($F22=G$9,$D22,0)),
SUMIFS(sector_data!$G:$G,sector_data!$A:$A,Summary!$F22,sector_data!$B:$B,Summary!G$9,sector_data!$E:$E,Summary!$B$5,sector_data!$F:$F,Summary!$B$6,sector_data!$C:$C,Summary!$B$3)-IF($B$4="no",0,IF($F22=G$9,$D22,0))
)</f>
        <v>23489.110168457031</v>
      </c>
      <c r="H22" s="77">
        <f>IF($B$3="All",
SUMIFS(sector_data!$G:$G,sector_data!$A:$A,Summary!$F22,sector_data!$B:$B,Summary!H$9,sector_data!$E:$E,Summary!$B$5,sector_data!$F:$F,Summary!$B$6)-IF($B$4="no",0,IF($F22=H$9,$D22,0)),
SUMIFS(sector_data!$G:$G,sector_data!$A:$A,Summary!$F22,sector_data!$B:$B,Summary!H$9,sector_data!$E:$E,Summary!$B$5,sector_data!$F:$F,Summary!$B$6,sector_data!$C:$C,Summary!$B$3)-IF($B$4="no",0,IF($F22=H$9,$D22,0))
)</f>
        <v>198.10692525655031</v>
      </c>
      <c r="I22" s="77">
        <f>IF($B$3="All",
SUMIFS(sector_data!$G:$G,sector_data!$A:$A,Summary!$F22,sector_data!$B:$B,Summary!I$9,sector_data!$E:$E,Summary!$B$5,sector_data!$F:$F,Summary!$B$6)-IF($B$4="no",0,IF($F22=I$9,$D22,0)),
SUMIFS(sector_data!$G:$G,sector_data!$A:$A,Summary!$F22,sector_data!$B:$B,Summary!I$9,sector_data!$E:$E,Summary!$B$5,sector_data!$F:$F,Summary!$B$6,sector_data!$C:$C,Summary!$B$3)-IF($B$4="no",0,IF($F22=I$9,$D22,0))
)</f>
        <v>1362.1336927264929</v>
      </c>
      <c r="J22" s="77">
        <f>IF($B$3="All",
SUMIFS(sector_data!$G:$G,sector_data!$A:$A,Summary!$F22,sector_data!$B:$B,Summary!J$9,sector_data!$E:$E,Summary!$B$5,sector_data!$F:$F,Summary!$B$6)-IF($B$4="no",0,IF($F22=J$9,$D22,0)),
SUMIFS(sector_data!$G:$G,sector_data!$A:$A,Summary!$F22,sector_data!$B:$B,Summary!J$9,sector_data!$E:$E,Summary!$B$5,sector_data!$F:$F,Summary!$B$6,sector_data!$C:$C,Summary!$B$3)-IF($B$4="no",0,IF($F22=J$9,$D22,0))
)</f>
        <v>2476.5499872517535</v>
      </c>
      <c r="K22" s="77">
        <f>IF($B$3="All",
SUMIFS(sector_data!$G:$G,sector_data!$A:$A,Summary!$F22,sector_data!$B:$B,Summary!K$9,sector_data!$E:$E,Summary!$B$5,sector_data!$F:$F,Summary!$B$6)-IF($B$4="no",0,IF($F22=K$9,$D22,0)),
SUMIFS(sector_data!$G:$G,sector_data!$A:$A,Summary!$F22,sector_data!$B:$B,Summary!K$9,sector_data!$E:$E,Summary!$B$5,sector_data!$F:$F,Summary!$B$6,sector_data!$C:$C,Summary!$B$3)-IF($B$4="no",0,IF($F22=K$9,$D22,0))
)</f>
        <v>13.81748849861242</v>
      </c>
      <c r="L22" s="77">
        <f>IF($B$3="All",
SUMIFS(sector_data!$G:$G,sector_data!$A:$A,Summary!$F22,sector_data!$B:$B,Summary!L$9,sector_data!$E:$E,Summary!$B$5,sector_data!$F:$F,Summary!$B$6)-IF($B$4="no",0,IF($F22=L$9,$D22,0)),
SUMIFS(sector_data!$G:$G,sector_data!$A:$A,Summary!$F22,sector_data!$B:$B,Summary!L$9,sector_data!$E:$E,Summary!$B$5,sector_data!$F:$F,Summary!$B$6,sector_data!$C:$C,Summary!$B$3)-IF($B$4="no",0,IF($F22=L$9,$D22,0))
)</f>
        <v>8.5669498538030666</v>
      </c>
      <c r="M22" s="77">
        <f>IF($B$3="All",
SUMIFS(sector_data!$G:$G,sector_data!$A:$A,Summary!$F22,sector_data!$B:$B,Summary!M$9,sector_data!$E:$E,Summary!$B$5,sector_data!$F:$F,Summary!$B$6)-IF($B$4="no",0,IF($F22=M$9,$D22,0)),
SUMIFS(sector_data!$G:$G,sector_data!$A:$A,Summary!$F22,sector_data!$B:$B,Summary!M$9,sector_data!$E:$E,Summary!$B$5,sector_data!$F:$F,Summary!$B$6,sector_data!$C:$C,Summary!$B$3)-IF($B$4="no",0,IF($F22=M$9,$D22,0))
)</f>
        <v>14.627660327439344</v>
      </c>
      <c r="N22" s="77">
        <f>IF($B$3="All",
SUMIFS(sector_data!$G:$G,sector_data!$A:$A,Summary!$F22,sector_data!$B:$B,Summary!N$9,sector_data!$E:$E,Summary!$B$5,sector_data!$F:$F,Summary!$B$6)-IF($B$4="no",0,IF($F22=N$9,$D22,0)),
SUMIFS(sector_data!$G:$G,sector_data!$A:$A,Summary!$F22,sector_data!$B:$B,Summary!N$9,sector_data!$E:$E,Summary!$B$5,sector_data!$F:$F,Summary!$B$6,sector_data!$C:$C,Summary!$B$3)-IF($B$4="no",0,IF($F22=N$9,$D22,0))
)</f>
        <v>7376.641845703125</v>
      </c>
      <c r="O22" s="77">
        <f>IF($B$3="All",
SUMIFS(sector_data!$G:$G,sector_data!$A:$A,Summary!$F22,sector_data!$B:$B,Summary!O$9,sector_data!$E:$E,Summary!$B$5,sector_data!$F:$F,Summary!$B$6)-IF($B$4="no",0,IF($F22=O$9,$D22,0)),
SUMIFS(sector_data!$G:$G,sector_data!$A:$A,Summary!$F22,sector_data!$B:$B,Summary!O$9,sector_data!$E:$E,Summary!$B$5,sector_data!$F:$F,Summary!$B$6,sector_data!$C:$C,Summary!$B$3)-IF($B$4="no",0,IF($F22=O$9,$D22,0))
)</f>
        <v>118.7534928843379</v>
      </c>
      <c r="P22" s="77">
        <f>IF($B$3="All",
SUMIFS(sector_data!$G:$G,sector_data!$A:$A,Summary!$F22,sector_data!$B:$B,Summary!P$9,sector_data!$E:$E,Summary!$B$5,sector_data!$F:$F,Summary!$B$6)-IF($B$4="no",0,IF($F22=P$9,$D22,0)),
SUMIFS(sector_data!$G:$G,sector_data!$A:$A,Summary!$F22,sector_data!$B:$B,Summary!P$9,sector_data!$E:$E,Summary!$B$5,sector_data!$F:$F,Summary!$B$6,sector_data!$C:$C,Summary!$B$3)-IF($B$4="no",0,IF($F22=P$9,$D22,0))
)</f>
        <v>65.861311919419677</v>
      </c>
      <c r="Q22" s="77">
        <f>IF($B$3="All",
SUMIFS(sector_data!$G:$G,sector_data!$A:$A,Summary!$F22,sector_data!$B:$B,Summary!Q$9,sector_data!$E:$E,Summary!$B$5,sector_data!$F:$F,Summary!$B$6)-IF($B$4="no",0,IF($F22=Q$9,$D22,0)),
SUMIFS(sector_data!$G:$G,sector_data!$A:$A,Summary!$F22,sector_data!$B:$B,Summary!Q$9,sector_data!$E:$E,Summary!$B$5,sector_data!$F:$F,Summary!$B$6,sector_data!$C:$C,Summary!$B$3)-IF($B$4="no",0,IF($F22=Q$9,$D22,0))
)</f>
        <v>32.566000246936937</v>
      </c>
      <c r="R22" s="77">
        <f>IF($B$3="All",
SUMIFS(sector_data!$G:$G,sector_data!$A:$A,Summary!$F22,sector_data!$B:$B,Summary!R$9,sector_data!$E:$E,Summary!$B$5,sector_data!$F:$F,Summary!$B$6)-IF($B$4="no",0,IF($F22=R$9,$D22,0)),
SUMIFS(sector_data!$G:$G,sector_data!$A:$A,Summary!$F22,sector_data!$B:$B,Summary!R$9,sector_data!$E:$E,Summary!$B$5,sector_data!$F:$F,Summary!$B$6,sector_data!$C:$C,Summary!$B$3)-IF($B$4="no",0,IF($F22=R$9,$D22,0))
)</f>
        <v>248.57398249511607</v>
      </c>
      <c r="S22" s="77">
        <f>IF($B$3="All",
SUMIFS(sector_data!$G:$G,sector_data!$A:$A,Summary!$F22,sector_data!$B:$B,Summary!S$9,sector_data!$E:$E,Summary!$B$5,sector_data!$F:$F,Summary!$B$6)-IF($B$4="no",0,IF($F22=S$9,$D22,0)),
SUMIFS(sector_data!$G:$G,sector_data!$A:$A,Summary!$F22,sector_data!$B:$B,Summary!S$9,sector_data!$E:$E,Summary!$B$5,sector_data!$F:$F,Summary!$B$6,sector_data!$C:$C,Summary!$B$3)-IF($B$4="no",0,IF($F22=S$9,$D22,0))
)</f>
        <v>54935.723815917969</v>
      </c>
      <c r="T22" s="77">
        <f>IF($B$3="All",
SUMIFS(sector_data!$G:$G,sector_data!$A:$A,Summary!$F22,sector_data!$B:$B,Summary!T$9,sector_data!$E:$E,Summary!$B$5,sector_data!$F:$F,Summary!$B$6)-IF($B$4="no",0,IF($F22=T$9,$D22,0)),
SUMIFS(sector_data!$G:$G,sector_data!$A:$A,Summary!$F22,sector_data!$B:$B,Summary!T$9,sector_data!$E:$E,Summary!$B$5,sector_data!$F:$F,Summary!$B$6,sector_data!$C:$C,Summary!$B$3)-IF($B$4="no",0,IF($F22=T$9,$D22,0))
)</f>
        <v>3949.3554534912105</v>
      </c>
      <c r="U22" s="77">
        <f>IF($B$3="All",
SUMIFS(sector_data!$G:$G,sector_data!$A:$A,Summary!$F22,sector_data!$B:$B,Summary!U$9,sector_data!$E:$E,Summary!$B$5,sector_data!$F:$F,Summary!$B$6)-IF($B$4="no",0,IF($F22=U$9,$D22,0)),
SUMIFS(sector_data!$G:$G,sector_data!$A:$A,Summary!$F22,sector_data!$B:$B,Summary!U$9,sector_data!$E:$E,Summary!$B$5,sector_data!$F:$F,Summary!$B$6,sector_data!$C:$C,Summary!$B$3)-IF($B$4="no",0,IF($F22=U$9,$D22,0))
)</f>
        <v>10554.842953525484</v>
      </c>
      <c r="V22" s="77">
        <f>IF($B$3="All",
SUMIFS(sector_data!$G:$G,sector_data!$A:$A,Summary!$F22,sector_data!$B:$B,Summary!V$9,sector_data!$E:$E,Summary!$B$5,sector_data!$F:$F,Summary!$B$6)-IF($B$4="no",0,IF($F22=V$9,$D22,0)),
SUMIFS(sector_data!$G:$G,sector_data!$A:$A,Summary!$F22,sector_data!$B:$B,Summary!V$9,sector_data!$E:$E,Summary!$B$5,sector_data!$F:$F,Summary!$B$6,sector_data!$C:$C,Summary!$B$3)-IF($B$4="no",0,IF($F22=V$9,$D22,0))
)</f>
        <v>131.63771596335573</v>
      </c>
      <c r="W22" s="80">
        <f>IF($B$3="All",
SUMIFS(sector_data!$G:$G,sector_data!$A:$A,Summary!$F22,sector_data!$B:$B,Summary!W$9,sector_data!$E:$E,Summary!$B$5,sector_data!$F:$F,Summary!$B$6)-IF($B$4="no",0,IF($F22=W$9,$D22,0)),
SUMIFS(sector_data!$G:$G,sector_data!$A:$A,Summary!$F22,sector_data!$B:$B,Summary!W$9,sector_data!$E:$E,Summary!$B$5,sector_data!$F:$F,Summary!$B$6,sector_data!$C:$C,Summary!$B$3)-IF($B$4="no",0,IF($F22=W$9,$D22,0))
)</f>
        <v>567.2094469666481</v>
      </c>
      <c r="X22" s="78">
        <f>IF($B$3="All",
SUMIFS(sector_data!$G:$G,sector_data!$A:$A,Summary!$F22,sector_data!$B:$B,Summary!X$9,sector_data!$E:$E,Summary!$B$5,sector_data!$F:$F,Summary!$B$6)-IF($B$4="no",0,IF($F22=X$9,$D22,0)),
SUMIFS(sector_data!$G:$G,sector_data!$A:$A,Summary!$F22,sector_data!$B:$B,Summary!X$9,sector_data!$E:$E,Summary!$B$5,sector_data!$F:$F,Summary!$B$6,sector_data!$C:$C,Summary!$B$3)-IF($B$4="no",0,IF($F22=X$9,$D22,0))
)</f>
        <v>66.233363768085837</v>
      </c>
      <c r="Y22" s="78">
        <f>IF($B$3="All",
SUMIFS(sector_data!$G:$G,sector_data!$A:$A,Summary!$F22,sector_data!$B:$B,Summary!Y$9,sector_data!$E:$E,Summary!$B$5,sector_data!$F:$F,Summary!$B$6)-IF($B$4="no",0,IF($F22=Y$9,$D22,0)),
SUMIFS(sector_data!$G:$G,sector_data!$A:$A,Summary!$F22,sector_data!$B:$B,Summary!Y$9,sector_data!$E:$E,Summary!$B$5,sector_data!$F:$F,Summary!$B$6,sector_data!$C:$C,Summary!$B$3)-IF($B$4="no",0,IF($F22=Y$9,$D22,0))
)</f>
        <v>14.474908425878901</v>
      </c>
      <c r="Z22" s="78">
        <f>IF($B$3="All",
SUMIFS(sector_data!$G:$G,sector_data!$A:$A,Summary!$F22,sector_data!$B:$B,Summary!Z$9,sector_data!$E:$E,Summary!$B$5,sector_data!$F:$F,Summary!$B$6)-IF($B$4="no",0,IF($F22=Z$9,$D22,0)),
SUMIFS(sector_data!$G:$G,sector_data!$A:$A,Summary!$F22,sector_data!$B:$B,Summary!Z$9,sector_data!$E:$E,Summary!$B$5,sector_data!$F:$F,Summary!$B$6,sector_data!$C:$C,Summary!$B$3)-IF($B$4="no",0,IF($F22=Z$9,$D22,0))
)</f>
        <v>10.448446164358757</v>
      </c>
      <c r="AA22" s="78">
        <f>IF($B$3="All",
SUMIFS(sector_data!$G:$G,sector_data!$A:$A,Summary!$F22,sector_data!$B:$B,Summary!AA$9,sector_data!$E:$E,Summary!$B$5,sector_data!$F:$F,Summary!$B$6)-IF($B$4="no",0,IF($F22=AA$9,$D22,0)),
SUMIFS(sector_data!$G:$G,sector_data!$A:$A,Summary!$F22,sector_data!$B:$B,Summary!AA$9,sector_data!$E:$E,Summary!$B$5,sector_data!$F:$F,Summary!$B$6,sector_data!$C:$C,Summary!$B$3)-IF($B$4="no",0,IF($F22=AA$9,$D22,0))
)</f>
        <v>77.987143476493657</v>
      </c>
      <c r="AB22" s="78">
        <f>IF($B$3="All",
SUMIFS(sector_data!$G:$G,sector_data!$A:$A,Summary!$F22,sector_data!$B:$B,Summary!AB$9,sector_data!$E:$E,Summary!$B$5,sector_data!$F:$F,Summary!$B$6)-IF($B$4="no",0,IF($F22=AB$9,$D22,0)),
SUMIFS(sector_data!$G:$G,sector_data!$A:$A,Summary!$F22,sector_data!$B:$B,Summary!AB$9,sector_data!$E:$E,Summary!$B$5,sector_data!$F:$F,Summary!$B$6,sector_data!$C:$C,Summary!$B$3)-IF($B$4="no",0,IF($F22=AB$9,$D22,0))
)</f>
        <v>63.463700812309973</v>
      </c>
      <c r="AC22" s="78">
        <f>IF($B$3="All",
SUMIFS(sector_data!$G:$G,sector_data!$A:$A,Summary!$F22,sector_data!$B:$B,Summary!AC$9,sector_data!$E:$E,Summary!$B$5,sector_data!$F:$F,Summary!$B$6)-IF($B$4="no",0,IF($F22=AC$9,$D22,0)),
SUMIFS(sector_data!$G:$G,sector_data!$A:$A,Summary!$F22,sector_data!$B:$B,Summary!AC$9,sector_data!$E:$E,Summary!$B$5,sector_data!$F:$F,Summary!$B$6,sector_data!$C:$C,Summary!$B$3)-IF($B$4="no",0,IF($F22=AC$9,$D22,0))
)</f>
        <v>1268.3493513762951</v>
      </c>
      <c r="AD22" s="79">
        <f>IF($B$3="All",
SUMIFS(sector_data!$G:$G,sector_data!$A:$A,Summary!$F22,sector_data!$B:$B,Summary!AD$9,sector_data!$E:$E,Summary!$B$5,sector_data!$F:$F,Summary!$B$6)-IF($B$4="no",0,IF($F22=AD$9,$D22,0)),
SUMIFS(sector_data!$G:$G,sector_data!$A:$A,Summary!$F22,sector_data!$B:$B,Summary!AD$9,sector_data!$E:$E,Summary!$B$5,sector_data!$F:$F,Summary!$B$6,sector_data!$C:$C,Summary!$B$3)-IF($B$4="no",0,IF($F22=AD$9,$D22,0))
)</f>
        <v>31.387162645347413</v>
      </c>
    </row>
    <row r="23" spans="1:30" x14ac:dyDescent="0.25">
      <c r="A23" s="22">
        <v>14</v>
      </c>
      <c r="B23" s="56">
        <f>IF($B$3="All",
SUMIFS(sector_data!$G:$G,sector_data!A:A,Summary!$A23,sector_data!$E:$E,Summary!$B$5,sector_data!$F:$F,Summary!$B$6)-IF($B$4="no",0,$D23),
SUMIFS(sector_data!$G:$G,sector_data!A:A,Summary!$A23,sector_data!$E:$E,Summary!$B$5,sector_data!$F:$F,Summary!$B$6,sector_data!$C:$C,Summary!$B$3)-IF($B$4="no",0,$D23)
)</f>
        <v>622453.3502305866</v>
      </c>
      <c r="C23" s="57">
        <f>IF($B$3="All",
SUMIFS(sector_data!$G:$G,sector_data!B:B,Summary!$A23,sector_data!$E:$E,Summary!$B$5,sector_data!$F:$F,Summary!$B$6)-IF($B$4="no",0,$D23),
SUMIFS(sector_data!$G:$G,sector_data!B:B,Summary!$A23,sector_data!$E:$E,Summary!$B$5,sector_data!$F:$F,Summary!$B$6,sector_data!$C:$C,Summary!$B$3)-IF($B$4="no",0,$D23)
)</f>
        <v>554883.51348548511</v>
      </c>
      <c r="D23" s="67">
        <f>IF($B$3="All",
SUMIFS(sector_intra_data!$F:$F,sector_intra_data!$A:$A,Summary!$A23,sector_intra_data!$D:$D,Summary!$B$5,sector_intra_data!$E:$E,Summary!$B$6),
SUMIFS(sector_intra_data!$F:$F,sector_intra_data!$A:$A,Summary!$A23,sector_intra_data!$D:$D,Summary!$B$5,sector_intra_data!$E:$E,Summary!$B$6,sector_intra_data!$B:$B,Summary!$B$3)
)</f>
        <v>119068.19763183594</v>
      </c>
      <c r="F23" s="12">
        <v>14</v>
      </c>
      <c r="G23" s="76">
        <f>IF($B$3="All",
SUMIFS(sector_data!$G:$G,sector_data!$A:$A,Summary!$F23,sector_data!$B:$B,Summary!G$9,sector_data!$E:$E,Summary!$B$5,sector_data!$F:$F,Summary!$B$6)-IF($B$4="no",0,IF($F23=G$9,$D23,0)),
SUMIFS(sector_data!$G:$G,sector_data!$A:$A,Summary!$F23,sector_data!$B:$B,Summary!G$9,sector_data!$E:$E,Summary!$B$5,sector_data!$F:$F,Summary!$B$6,sector_data!$C:$C,Summary!$B$3)-IF($B$4="no",0,IF($F23=G$9,$D23,0))
)</f>
        <v>4984.4421745575974</v>
      </c>
      <c r="H23" s="77">
        <f>IF($B$3="All",
SUMIFS(sector_data!$G:$G,sector_data!$A:$A,Summary!$F23,sector_data!$B:$B,Summary!H$9,sector_data!$E:$E,Summary!$B$5,sector_data!$F:$F,Summary!$B$6)-IF($B$4="no",0,IF($F23=H$9,$D23,0)),
SUMIFS(sector_data!$G:$G,sector_data!$A:$A,Summary!$F23,sector_data!$B:$B,Summary!H$9,sector_data!$E:$E,Summary!$B$5,sector_data!$F:$F,Summary!$B$6,sector_data!$C:$C,Summary!$B$3)-IF($B$4="no",0,IF($F23=H$9,$D23,0))
)</f>
        <v>960.40323163731955</v>
      </c>
      <c r="I23" s="77">
        <f>IF($B$3="All",
SUMIFS(sector_data!$G:$G,sector_data!$A:$A,Summary!$F23,sector_data!$B:$B,Summary!I$9,sector_data!$E:$E,Summary!$B$5,sector_data!$F:$F,Summary!$B$6)-IF($B$4="no",0,IF($F23=I$9,$D23,0)),
SUMIFS(sector_data!$G:$G,sector_data!$A:$A,Summary!$F23,sector_data!$B:$B,Summary!I$9,sector_data!$E:$E,Summary!$B$5,sector_data!$F:$F,Summary!$B$6,sector_data!$C:$C,Summary!$B$3)-IF($B$4="no",0,IF($F23=I$9,$D23,0))
)</f>
        <v>600.00647821004247</v>
      </c>
      <c r="J23" s="77">
        <f>IF($B$3="All",
SUMIFS(sector_data!$G:$G,sector_data!$A:$A,Summary!$F23,sector_data!$B:$B,Summary!J$9,sector_data!$E:$E,Summary!$B$5,sector_data!$F:$F,Summary!$B$6)-IF($B$4="no",0,IF($F23=J$9,$D23,0)),
SUMIFS(sector_data!$G:$G,sector_data!$A:$A,Summary!$F23,sector_data!$B:$B,Summary!J$9,sector_data!$E:$E,Summary!$B$5,sector_data!$F:$F,Summary!$B$6,sector_data!$C:$C,Summary!$B$3)-IF($B$4="no",0,IF($F23=J$9,$D23,0))
)</f>
        <v>530.30424698442312</v>
      </c>
      <c r="K23" s="77">
        <f>IF($B$3="All",
SUMIFS(sector_data!$G:$G,sector_data!$A:$A,Summary!$F23,sector_data!$B:$B,Summary!K$9,sector_data!$E:$E,Summary!$B$5,sector_data!$F:$F,Summary!$B$6)-IF($B$4="no",0,IF($F23=K$9,$D23,0)),
SUMIFS(sector_data!$G:$G,sector_data!$A:$A,Summary!$F23,sector_data!$B:$B,Summary!K$9,sector_data!$E:$E,Summary!$B$5,sector_data!$F:$F,Summary!$B$6,sector_data!$C:$C,Summary!$B$3)-IF($B$4="no",0,IF($F23=K$9,$D23,0))
)</f>
        <v>24.685517338261889</v>
      </c>
      <c r="L23" s="77">
        <f>IF($B$3="All",
SUMIFS(sector_data!$G:$G,sector_data!$A:$A,Summary!$F23,sector_data!$B:$B,Summary!L$9,sector_data!$E:$E,Summary!$B$5,sector_data!$F:$F,Summary!$B$6)-IF($B$4="no",0,IF($F23=L$9,$D23,0)),
SUMIFS(sector_data!$G:$G,sector_data!$A:$A,Summary!$F23,sector_data!$B:$B,Summary!L$9,sector_data!$E:$E,Summary!$B$5,sector_data!$F:$F,Summary!$B$6,sector_data!$C:$C,Summary!$B$3)-IF($B$4="no",0,IF($F23=L$9,$D23,0))
)</f>
        <v>16.909476953967783</v>
      </c>
      <c r="M23" s="77">
        <f>IF($B$3="All",
SUMIFS(sector_data!$G:$G,sector_data!$A:$A,Summary!$F23,sector_data!$B:$B,Summary!M$9,sector_data!$E:$E,Summary!$B$5,sector_data!$F:$F,Summary!$B$6)-IF($B$4="no",0,IF($F23=M$9,$D23,0)),
SUMIFS(sector_data!$G:$G,sector_data!$A:$A,Summary!$F23,sector_data!$B:$B,Summary!M$9,sector_data!$E:$E,Summary!$B$5,sector_data!$F:$F,Summary!$B$6,sector_data!$C:$C,Summary!$B$3)-IF($B$4="no",0,IF($F23=M$9,$D23,0))
)</f>
        <v>23.72107004909082</v>
      </c>
      <c r="N23" s="77">
        <f>IF($B$3="All",
SUMIFS(sector_data!$G:$G,sector_data!$A:$A,Summary!$F23,sector_data!$B:$B,Summary!N$9,sector_data!$E:$E,Summary!$B$5,sector_data!$F:$F,Summary!$B$6)-IF($B$4="no",0,IF($F23=N$9,$D23,0)),
SUMIFS(sector_data!$G:$G,sector_data!$A:$A,Summary!$F23,sector_data!$B:$B,Summary!N$9,sector_data!$E:$E,Summary!$B$5,sector_data!$F:$F,Summary!$B$6,sector_data!$C:$C,Summary!$B$3)-IF($B$4="no",0,IF($F23=N$9,$D23,0))
)</f>
        <v>34362.287841796875</v>
      </c>
      <c r="O23" s="77">
        <f>IF($B$3="All",
SUMIFS(sector_data!$G:$G,sector_data!$A:$A,Summary!$F23,sector_data!$B:$B,Summary!O$9,sector_data!$E:$E,Summary!$B$5,sector_data!$F:$F,Summary!$B$6)-IF($B$4="no",0,IF($F23=O$9,$D23,0)),
SUMIFS(sector_data!$G:$G,sector_data!$A:$A,Summary!$F23,sector_data!$B:$B,Summary!O$9,sector_data!$E:$E,Summary!$B$5,sector_data!$F:$F,Summary!$B$6,sector_data!$C:$C,Summary!$B$3)-IF($B$4="no",0,IF($F23=O$9,$D23,0))
)</f>
        <v>131.68835835679965</v>
      </c>
      <c r="P23" s="77">
        <f>IF($B$3="All",
SUMIFS(sector_data!$G:$G,sector_data!$A:$A,Summary!$F23,sector_data!$B:$B,Summary!P$9,sector_data!$E:$E,Summary!$B$5,sector_data!$F:$F,Summary!$B$6)-IF($B$4="no",0,IF($F23=P$9,$D23,0)),
SUMIFS(sector_data!$G:$G,sector_data!$A:$A,Summary!$F23,sector_data!$B:$B,Summary!P$9,sector_data!$E:$E,Summary!$B$5,sector_data!$F:$F,Summary!$B$6,sector_data!$C:$C,Summary!$B$3)-IF($B$4="no",0,IF($F23=P$9,$D23,0))
)</f>
        <v>81.78904664016676</v>
      </c>
      <c r="Q23" s="77">
        <f>IF($B$3="All",
SUMIFS(sector_data!$G:$G,sector_data!$A:$A,Summary!$F23,sector_data!$B:$B,Summary!Q$9,sector_data!$E:$E,Summary!$B$5,sector_data!$F:$F,Summary!$B$6)-IF($B$4="no",0,IF($F23=Q$9,$D23,0)),
SUMIFS(sector_data!$G:$G,sector_data!$A:$A,Summary!$F23,sector_data!$B:$B,Summary!Q$9,sector_data!$E:$E,Summary!$B$5,sector_data!$F:$F,Summary!$B$6,sector_data!$C:$C,Summary!$B$3)-IF($B$4="no",0,IF($F23=Q$9,$D23,0))
)</f>
        <v>58.254433987926859</v>
      </c>
      <c r="R23" s="77">
        <f>IF($B$3="All",
SUMIFS(sector_data!$G:$G,sector_data!$A:$A,Summary!$F23,sector_data!$B:$B,Summary!R$9,sector_data!$E:$E,Summary!$B$5,sector_data!$F:$F,Summary!$B$6)-IF($B$4="no",0,IF($F23=R$9,$D23,0)),
SUMIFS(sector_data!$G:$G,sector_data!$A:$A,Summary!$F23,sector_data!$B:$B,Summary!R$9,sector_data!$E:$E,Summary!$B$5,sector_data!$F:$F,Summary!$B$6,sector_data!$C:$C,Summary!$B$3)-IF($B$4="no",0,IF($F23=R$9,$D23,0))
)</f>
        <v>462.77757429284361</v>
      </c>
      <c r="S23" s="77">
        <f>IF($B$3="All",
SUMIFS(sector_data!$G:$G,sector_data!$A:$A,Summary!$F23,sector_data!$B:$B,Summary!S$9,sector_data!$E:$E,Summary!$B$5,sector_data!$F:$F,Summary!$B$6)-IF($B$4="no",0,IF($F23=S$9,$D23,0)),
SUMIFS(sector_data!$G:$G,sector_data!$A:$A,Summary!$F23,sector_data!$B:$B,Summary!S$9,sector_data!$E:$E,Summary!$B$5,sector_data!$F:$F,Summary!$B$6,sector_data!$C:$C,Summary!$B$3)-IF($B$4="no",0,IF($F23=S$9,$D23,0))
)</f>
        <v>5889.7610667347908</v>
      </c>
      <c r="T23" s="77">
        <f>IF($B$3="All",
SUMIFS(sector_data!$G:$G,sector_data!$A:$A,Summary!$F23,sector_data!$B:$B,Summary!T$9,sector_data!$E:$E,Summary!$B$5,sector_data!$F:$F,Summary!$B$6)-IF($B$4="no",0,IF($F23=T$9,$D23,0)),
SUMIFS(sector_data!$G:$G,sector_data!$A:$A,Summary!$F23,sector_data!$B:$B,Summary!T$9,sector_data!$E:$E,Summary!$B$5,sector_data!$F:$F,Summary!$B$6,sector_data!$C:$C,Summary!$B$3)-IF($B$4="no",0,IF($F23=T$9,$D23,0))
)</f>
        <v>471397.09143066406</v>
      </c>
      <c r="U23" s="77">
        <f>IF($B$3="All",
SUMIFS(sector_data!$G:$G,sector_data!$A:$A,Summary!$F23,sector_data!$B:$B,Summary!U$9,sector_data!$E:$E,Summary!$B$5,sector_data!$F:$F,Summary!$B$6)-IF($B$4="no",0,IF($F23=U$9,$D23,0)),
SUMIFS(sector_data!$G:$G,sector_data!$A:$A,Summary!$F23,sector_data!$B:$B,Summary!U$9,sector_data!$E:$E,Summary!$B$5,sector_data!$F:$F,Summary!$B$6,sector_data!$C:$C,Summary!$B$3)-IF($B$4="no",0,IF($F23=U$9,$D23,0))
)</f>
        <v>25870.9736328125</v>
      </c>
      <c r="V23" s="77">
        <f>IF($B$3="All",
SUMIFS(sector_data!$G:$G,sector_data!$A:$A,Summary!$F23,sector_data!$B:$B,Summary!V$9,sector_data!$E:$E,Summary!$B$5,sector_data!$F:$F,Summary!$B$6)-IF($B$4="no",0,IF($F23=V$9,$D23,0)),
SUMIFS(sector_data!$G:$G,sector_data!$A:$A,Summary!$F23,sector_data!$B:$B,Summary!V$9,sector_data!$E:$E,Summary!$B$5,sector_data!$F:$F,Summary!$B$6,sector_data!$C:$C,Summary!$B$3)-IF($B$4="no",0,IF($F23=V$9,$D23,0))
)</f>
        <v>5228.437629699707</v>
      </c>
      <c r="W23" s="80">
        <f>IF($B$3="All",
SUMIFS(sector_data!$G:$G,sector_data!$A:$A,Summary!$F23,sector_data!$B:$B,Summary!W$9,sector_data!$E:$E,Summary!$B$5,sector_data!$F:$F,Summary!$B$6)-IF($B$4="no",0,IF($F23=W$9,$D23,0)),
SUMIFS(sector_data!$G:$G,sector_data!$A:$A,Summary!$F23,sector_data!$B:$B,Summary!W$9,sector_data!$E:$E,Summary!$B$5,sector_data!$F:$F,Summary!$B$6,sector_data!$C:$C,Summary!$B$3)-IF($B$4="no",0,IF($F23=W$9,$D23,0))
)</f>
        <v>3091.2283620834351</v>
      </c>
      <c r="X23" s="78">
        <f>IF($B$3="All",
SUMIFS(sector_data!$G:$G,sector_data!$A:$A,Summary!$F23,sector_data!$B:$B,Summary!X$9,sector_data!$E:$E,Summary!$B$5,sector_data!$F:$F,Summary!$B$6)-IF($B$4="no",0,IF($F23=X$9,$D23,0)),
SUMIFS(sector_data!$G:$G,sector_data!$A:$A,Summary!$F23,sector_data!$B:$B,Summary!X$9,sector_data!$E:$E,Summary!$B$5,sector_data!$F:$F,Summary!$B$6,sector_data!$C:$C,Summary!$B$3)-IF($B$4="no",0,IF($F23=X$9,$D23,0))
)</f>
        <v>298.73931348696351</v>
      </c>
      <c r="Y23" s="78">
        <f>IF($B$3="All",
SUMIFS(sector_data!$G:$G,sector_data!$A:$A,Summary!$F23,sector_data!$B:$B,Summary!Y$9,sector_data!$E:$E,Summary!$B$5,sector_data!$F:$F,Summary!$B$6)-IF($B$4="no",0,IF($F23=Y$9,$D23,0)),
SUMIFS(sector_data!$G:$G,sector_data!$A:$A,Summary!$F23,sector_data!$B:$B,Summary!Y$9,sector_data!$E:$E,Summary!$B$5,sector_data!$F:$F,Summary!$B$6,sector_data!$C:$C,Summary!$B$3)-IF($B$4="no",0,IF($F23=Y$9,$D23,0))
)</f>
        <v>72.638704260063292</v>
      </c>
      <c r="Z23" s="78">
        <f>IF($B$3="All",
SUMIFS(sector_data!$G:$G,sector_data!$A:$A,Summary!$F23,sector_data!$B:$B,Summary!Z$9,sector_data!$E:$E,Summary!$B$5,sector_data!$F:$F,Summary!$B$6)-IF($B$4="no",0,IF($F23=Z$9,$D23,0)),
SUMIFS(sector_data!$G:$G,sector_data!$A:$A,Summary!$F23,sector_data!$B:$B,Summary!Z$9,sector_data!$E:$E,Summary!$B$5,sector_data!$F:$F,Summary!$B$6,sector_data!$C:$C,Summary!$B$3)-IF($B$4="no",0,IF($F23=Z$9,$D23,0))
)</f>
        <v>35.238652345258743</v>
      </c>
      <c r="AA23" s="78">
        <f>IF($B$3="All",
SUMIFS(sector_data!$G:$G,sector_data!$A:$A,Summary!$F23,sector_data!$B:$B,Summary!AA$9,sector_data!$E:$E,Summary!$B$5,sector_data!$F:$F,Summary!$B$6)-IF($B$4="no",0,IF($F23=AA$9,$D23,0)),
SUMIFS(sector_data!$G:$G,sector_data!$A:$A,Summary!$F23,sector_data!$B:$B,Summary!AA$9,sector_data!$E:$E,Summary!$B$5,sector_data!$F:$F,Summary!$B$6,sector_data!$C:$C,Summary!$B$3)-IF($B$4="no",0,IF($F23=AA$9,$D23,0))
)</f>
        <v>553.24056360125542</v>
      </c>
      <c r="AB23" s="78">
        <f>IF($B$3="All",
SUMIFS(sector_data!$G:$G,sector_data!$A:$A,Summary!$F23,sector_data!$B:$B,Summary!AB$9,sector_data!$E:$E,Summary!$B$5,sector_data!$F:$F,Summary!$B$6)-IF($B$4="no",0,IF($F23=AB$9,$D23,0)),
SUMIFS(sector_data!$G:$G,sector_data!$A:$A,Summary!$F23,sector_data!$B:$B,Summary!AB$9,sector_data!$E:$E,Summary!$B$5,sector_data!$F:$F,Summary!$B$6,sector_data!$C:$C,Summary!$B$3)-IF($B$4="no",0,IF($F23=AB$9,$D23,0))
)</f>
        <v>666.91750502586376</v>
      </c>
      <c r="AC23" s="78">
        <f>IF($B$3="All",
SUMIFS(sector_data!$G:$G,sector_data!$A:$A,Summary!$F23,sector_data!$B:$B,Summary!AC$9,sector_data!$E:$E,Summary!$B$5,sector_data!$F:$F,Summary!$B$6)-IF($B$4="no",0,IF($F23=AC$9,$D23,0)),
SUMIFS(sector_data!$G:$G,sector_data!$A:$A,Summary!$F23,sector_data!$B:$B,Summary!AC$9,sector_data!$E:$E,Summary!$B$5,sector_data!$F:$F,Summary!$B$6,sector_data!$C:$C,Summary!$B$3)-IF($B$4="no",0,IF($F23=AC$9,$D23,0))
)</f>
        <v>64514.120239257813</v>
      </c>
      <c r="AD23" s="79">
        <f>IF($B$3="All",
SUMIFS(sector_data!$G:$G,sector_data!$A:$A,Summary!$F23,sector_data!$B:$B,Summary!AD$9,sector_data!$E:$E,Summary!$B$5,sector_data!$F:$F,Summary!$B$6)-IF($B$4="no",0,IF($F23=AD$9,$D23,0)),
SUMIFS(sector_data!$G:$G,sector_data!$A:$A,Summary!$F23,sector_data!$B:$B,Summary!AD$9,sector_data!$E:$E,Summary!$B$5,sector_data!$F:$F,Summary!$B$6,sector_data!$C:$C,Summary!$B$3)-IF($B$4="no",0,IF($F23=AD$9,$D23,0))
)</f>
        <v>2597.6936798095703</v>
      </c>
    </row>
    <row r="24" spans="1:30" x14ac:dyDescent="0.25">
      <c r="A24" s="22">
        <v>15</v>
      </c>
      <c r="B24" s="56">
        <f>IF($B$3="All",
SUMIFS(sector_data!$G:$G,sector_data!A:A,Summary!$A24,sector_data!$E:$E,Summary!$B$5,sector_data!$F:$F,Summary!$B$6)-IF($B$4="no",0,$D24),
SUMIFS(sector_data!$G:$G,sector_data!A:A,Summary!$A24,sector_data!$E:$E,Summary!$B$5,sector_data!$F:$F,Summary!$B$6,sector_data!$C:$C,Summary!$B$3)-IF($B$4="no",0,$D24)
)</f>
        <v>1883059.0164588704</v>
      </c>
      <c r="C24" s="57">
        <f>IF($B$3="All",
SUMIFS(sector_data!$G:$G,sector_data!B:B,Summary!$A24,sector_data!$E:$E,Summary!$B$5,sector_data!$F:$F,Summary!$B$6)-IF($B$4="no",0,$D24),
SUMIFS(sector_data!$G:$G,sector_data!B:B,Summary!$A24,sector_data!$E:$E,Summary!$B$5,sector_data!$F:$F,Summary!$B$6,sector_data!$C:$C,Summary!$B$3)-IF($B$4="no",0,$D24)
)</f>
        <v>1802561.975030967</v>
      </c>
      <c r="D24" s="67">
        <f>IF($B$3="All",
SUMIFS(sector_intra_data!$F:$F,sector_intra_data!$A:$A,Summary!$A24,sector_intra_data!$D:$D,Summary!$B$5,sector_intra_data!$E:$E,Summary!$B$6),
SUMIFS(sector_intra_data!$F:$F,sector_intra_data!$A:$A,Summary!$A24,sector_intra_data!$D:$D,Summary!$B$5,sector_intra_data!$E:$E,Summary!$B$6,sector_intra_data!$B:$B,Summary!$B$3)
)</f>
        <v>330769.63793945313</v>
      </c>
      <c r="F24" s="12">
        <v>15</v>
      </c>
      <c r="G24" s="76">
        <f>IF($B$3="All",
SUMIFS(sector_data!$G:$G,sector_data!$A:$A,Summary!$F24,sector_data!$B:$B,Summary!G$9,sector_data!$E:$E,Summary!$B$5,sector_data!$F:$F,Summary!$B$6)-IF($B$4="no",0,IF($F24=G$9,$D24,0)),
SUMIFS(sector_data!$G:$G,sector_data!$A:$A,Summary!$F24,sector_data!$B:$B,Summary!G$9,sector_data!$E:$E,Summary!$B$5,sector_data!$F:$F,Summary!$B$6,sector_data!$C:$C,Summary!$B$3)-IF($B$4="no",0,IF($F24=G$9,$D24,0))
)</f>
        <v>2727.3210355266929</v>
      </c>
      <c r="H24" s="77">
        <f>IF($B$3="All",
SUMIFS(sector_data!$G:$G,sector_data!$A:$A,Summary!$F24,sector_data!$B:$B,Summary!H$9,sector_data!$E:$E,Summary!$B$5,sector_data!$F:$F,Summary!$B$6)-IF($B$4="no",0,IF($F24=H$9,$D24,0)),
SUMIFS(sector_data!$G:$G,sector_data!$A:$A,Summary!$F24,sector_data!$B:$B,Summary!H$9,sector_data!$E:$E,Summary!$B$5,sector_data!$F:$F,Summary!$B$6,sector_data!$C:$C,Summary!$B$3)-IF($B$4="no",0,IF($F24=H$9,$D24,0))
)</f>
        <v>340.27948906621884</v>
      </c>
      <c r="I24" s="77">
        <f>IF($B$3="All",
SUMIFS(sector_data!$G:$G,sector_data!$A:$A,Summary!$F24,sector_data!$B:$B,Summary!I$9,sector_data!$E:$E,Summary!$B$5,sector_data!$F:$F,Summary!$B$6)-IF($B$4="no",0,IF($F24=I$9,$D24,0)),
SUMIFS(sector_data!$G:$G,sector_data!$A:$A,Summary!$F24,sector_data!$B:$B,Summary!I$9,sector_data!$E:$E,Summary!$B$5,sector_data!$F:$F,Summary!$B$6,sector_data!$C:$C,Summary!$B$3)-IF($B$4="no",0,IF($F24=I$9,$D24,0))
)</f>
        <v>6760.3658142089844</v>
      </c>
      <c r="J24" s="77">
        <f>IF($B$3="All",
SUMIFS(sector_data!$G:$G,sector_data!$A:$A,Summary!$F24,sector_data!$B:$B,Summary!J$9,sector_data!$E:$E,Summary!$B$5,sector_data!$F:$F,Summary!$B$6)-IF($B$4="no",0,IF($F24=J$9,$D24,0)),
SUMIFS(sector_data!$G:$G,sector_data!$A:$A,Summary!$F24,sector_data!$B:$B,Summary!J$9,sector_data!$E:$E,Summary!$B$5,sector_data!$F:$F,Summary!$B$6,sector_data!$C:$C,Summary!$B$3)-IF($B$4="no",0,IF($F24=J$9,$D24,0))
)</f>
        <v>47907.469848632813</v>
      </c>
      <c r="K24" s="77">
        <f>IF($B$3="All",
SUMIFS(sector_data!$G:$G,sector_data!$A:$A,Summary!$F24,sector_data!$B:$B,Summary!K$9,sector_data!$E:$E,Summary!$B$5,sector_data!$F:$F,Summary!$B$6)-IF($B$4="no",0,IF($F24=K$9,$D24,0)),
SUMIFS(sector_data!$G:$G,sector_data!$A:$A,Summary!$F24,sector_data!$B:$B,Summary!K$9,sector_data!$E:$E,Summary!$B$5,sector_data!$F:$F,Summary!$B$6,sector_data!$C:$C,Summary!$B$3)-IF($B$4="no",0,IF($F24=K$9,$D24,0))
)</f>
        <v>213.45777593320236</v>
      </c>
      <c r="L24" s="77">
        <f>IF($B$3="All",
SUMIFS(sector_data!$G:$G,sector_data!$A:$A,Summary!$F24,sector_data!$B:$B,Summary!L$9,sector_data!$E:$E,Summary!$B$5,sector_data!$F:$F,Summary!$B$6)-IF($B$4="no",0,IF($F24=L$9,$D24,0)),
SUMIFS(sector_data!$G:$G,sector_data!$A:$A,Summary!$F24,sector_data!$B:$B,Summary!L$9,sector_data!$E:$E,Summary!$B$5,sector_data!$F:$F,Summary!$B$6,sector_data!$C:$C,Summary!$B$3)-IF($B$4="no",0,IF($F24=L$9,$D24,0))
)</f>
        <v>259.35755984747084</v>
      </c>
      <c r="M24" s="77">
        <f>IF($B$3="All",
SUMIFS(sector_data!$G:$G,sector_data!$A:$A,Summary!$F24,sector_data!$B:$B,Summary!M$9,sector_data!$E:$E,Summary!$B$5,sector_data!$F:$F,Summary!$B$6)-IF($B$4="no",0,IF($F24=M$9,$D24,0)),
SUMIFS(sector_data!$G:$G,sector_data!$A:$A,Summary!$F24,sector_data!$B:$B,Summary!M$9,sector_data!$E:$E,Summary!$B$5,sector_data!$F:$F,Summary!$B$6,sector_data!$C:$C,Summary!$B$3)-IF($B$4="no",0,IF($F24=M$9,$D24,0))
)</f>
        <v>171.5660879786592</v>
      </c>
      <c r="N24" s="77">
        <f>IF($B$3="All",
SUMIFS(sector_data!$G:$G,sector_data!$A:$A,Summary!$F24,sector_data!$B:$B,Summary!N$9,sector_data!$E:$E,Summary!$B$5,sector_data!$F:$F,Summary!$B$6)-IF($B$4="no",0,IF($F24=N$9,$D24,0)),
SUMIFS(sector_data!$G:$G,sector_data!$A:$A,Summary!$F24,sector_data!$B:$B,Summary!N$9,sector_data!$E:$E,Summary!$B$5,sector_data!$F:$F,Summary!$B$6,sector_data!$C:$C,Summary!$B$3)-IF($B$4="no",0,IF($F24=N$9,$D24,0))
)</f>
        <v>1558.7689409255981</v>
      </c>
      <c r="O24" s="77">
        <f>IF($B$3="All",
SUMIFS(sector_data!$G:$G,sector_data!$A:$A,Summary!$F24,sector_data!$B:$B,Summary!O$9,sector_data!$E:$E,Summary!$B$5,sector_data!$F:$F,Summary!$B$6)-IF($B$4="no",0,IF($F24=O$9,$D24,0)),
SUMIFS(sector_data!$G:$G,sector_data!$A:$A,Summary!$F24,sector_data!$B:$B,Summary!O$9,sector_data!$E:$E,Summary!$B$5,sector_data!$F:$F,Summary!$B$6,sector_data!$C:$C,Summary!$B$3)-IF($B$4="no",0,IF($F24=O$9,$D24,0))
)</f>
        <v>2437.6856155395508</v>
      </c>
      <c r="P24" s="77">
        <f>IF($B$3="All",
SUMIFS(sector_data!$G:$G,sector_data!$A:$A,Summary!$F24,sector_data!$B:$B,Summary!P$9,sector_data!$E:$E,Summary!$B$5,sector_data!$F:$F,Summary!$B$6)-IF($B$4="no",0,IF($F24=P$9,$D24,0)),
SUMIFS(sector_data!$G:$G,sector_data!$A:$A,Summary!$F24,sector_data!$B:$B,Summary!P$9,sector_data!$E:$E,Summary!$B$5,sector_data!$F:$F,Summary!$B$6,sector_data!$C:$C,Summary!$B$3)-IF($B$4="no",0,IF($F24=P$9,$D24,0))
)</f>
        <v>12748.05712890625</v>
      </c>
      <c r="Q24" s="77">
        <f>IF($B$3="All",
SUMIFS(sector_data!$G:$G,sector_data!$A:$A,Summary!$F24,sector_data!$B:$B,Summary!Q$9,sector_data!$E:$E,Summary!$B$5,sector_data!$F:$F,Summary!$B$6)-IF($B$4="no",0,IF($F24=Q$9,$D24,0)),
SUMIFS(sector_data!$G:$G,sector_data!$A:$A,Summary!$F24,sector_data!$B:$B,Summary!Q$9,sector_data!$E:$E,Summary!$B$5,sector_data!$F:$F,Summary!$B$6,sector_data!$C:$C,Summary!$B$3)-IF($B$4="no",0,IF($F24=Q$9,$D24,0))
)</f>
        <v>311.74764427163245</v>
      </c>
      <c r="R24" s="77">
        <f>IF($B$3="All",
SUMIFS(sector_data!$G:$G,sector_data!$A:$A,Summary!$F24,sector_data!$B:$B,Summary!R$9,sector_data!$E:$E,Summary!$B$5,sector_data!$F:$F,Summary!$B$6)-IF($B$4="no",0,IF($F24=R$9,$D24,0)),
SUMIFS(sector_data!$G:$G,sector_data!$A:$A,Summary!$F24,sector_data!$B:$B,Summary!R$9,sector_data!$E:$E,Summary!$B$5,sector_data!$F:$F,Summary!$B$6,sector_data!$C:$C,Summary!$B$3)-IF($B$4="no",0,IF($F24=R$9,$D24,0))
)</f>
        <v>376.63980580703355</v>
      </c>
      <c r="S24" s="77">
        <f>IF($B$3="All",
SUMIFS(sector_data!$G:$G,sector_data!$A:$A,Summary!$F24,sector_data!$B:$B,Summary!S$9,sector_data!$E:$E,Summary!$B$5,sector_data!$F:$F,Summary!$B$6)-IF($B$4="no",0,IF($F24=S$9,$D24,0)),
SUMIFS(sector_data!$G:$G,sector_data!$A:$A,Summary!$F24,sector_data!$B:$B,Summary!S$9,sector_data!$E:$E,Summary!$B$5,sector_data!$F:$F,Summary!$B$6,sector_data!$C:$C,Summary!$B$3)-IF($B$4="no",0,IF($F24=S$9,$D24,0))
)</f>
        <v>17421.812561035156</v>
      </c>
      <c r="T24" s="77">
        <f>IF($B$3="All",
SUMIFS(sector_data!$G:$G,sector_data!$A:$A,Summary!$F24,sector_data!$B:$B,Summary!T$9,sector_data!$E:$E,Summary!$B$5,sector_data!$F:$F,Summary!$B$6)-IF($B$4="no",0,IF($F24=T$9,$D24,0)),
SUMIFS(sector_data!$G:$G,sector_data!$A:$A,Summary!$F24,sector_data!$B:$B,Summary!T$9,sector_data!$E:$E,Summary!$B$5,sector_data!$F:$F,Summary!$B$6,sector_data!$C:$C,Summary!$B$3)-IF($B$4="no",0,IF($F24=T$9,$D24,0))
)</f>
        <v>21000.011352539063</v>
      </c>
      <c r="U24" s="77">
        <f>IF($B$3="All",
SUMIFS(sector_data!$G:$G,sector_data!$A:$A,Summary!$F24,sector_data!$B:$B,Summary!U$9,sector_data!$E:$E,Summary!$B$5,sector_data!$F:$F,Summary!$B$6)-IF($B$4="no",0,IF($F24=U$9,$D24,0)),
SUMIFS(sector_data!$G:$G,sector_data!$A:$A,Summary!$F24,sector_data!$B:$B,Summary!U$9,sector_data!$E:$E,Summary!$B$5,sector_data!$F:$F,Summary!$B$6,sector_data!$C:$C,Summary!$B$3)-IF($B$4="no",0,IF($F24=U$9,$D24,0))
)</f>
        <v>1621189.1940917969</v>
      </c>
      <c r="V24" s="77">
        <f>IF($B$3="All",
SUMIFS(sector_data!$G:$G,sector_data!$A:$A,Summary!$F24,sector_data!$B:$B,Summary!V$9,sector_data!$E:$E,Summary!$B$5,sector_data!$F:$F,Summary!$B$6)-IF($B$4="no",0,IF($F24=V$9,$D24,0)),
SUMIFS(sector_data!$G:$G,sector_data!$A:$A,Summary!$F24,sector_data!$B:$B,Summary!V$9,sector_data!$E:$E,Summary!$B$5,sector_data!$F:$F,Summary!$B$6,sector_data!$C:$C,Summary!$B$3)-IF($B$4="no",0,IF($F24=V$9,$D24,0))
)</f>
        <v>589.60934030322824</v>
      </c>
      <c r="W24" s="80">
        <f>IF($B$3="All",
SUMIFS(sector_data!$G:$G,sector_data!$A:$A,Summary!$F24,sector_data!$B:$B,Summary!W$9,sector_data!$E:$E,Summary!$B$5,sector_data!$F:$F,Summary!$B$6)-IF($B$4="no",0,IF($F24=W$9,$D24,0)),
SUMIFS(sector_data!$G:$G,sector_data!$A:$A,Summary!$F24,sector_data!$B:$B,Summary!W$9,sector_data!$E:$E,Summary!$B$5,sector_data!$F:$F,Summary!$B$6,sector_data!$C:$C,Summary!$B$3)-IF($B$4="no",0,IF($F24=W$9,$D24,0))
)</f>
        <v>97582.02294921875</v>
      </c>
      <c r="X24" s="78">
        <f>IF($B$3="All",
SUMIFS(sector_data!$G:$G,sector_data!$A:$A,Summary!$F24,sector_data!$B:$B,Summary!X$9,sector_data!$E:$E,Summary!$B$5,sector_data!$F:$F,Summary!$B$6)-IF($B$4="no",0,IF($F24=X$9,$D24,0)),
SUMIFS(sector_data!$G:$G,sector_data!$A:$A,Summary!$F24,sector_data!$B:$B,Summary!X$9,sector_data!$E:$E,Summary!$B$5,sector_data!$F:$F,Summary!$B$6,sector_data!$C:$C,Summary!$B$3)-IF($B$4="no",0,IF($F24=X$9,$D24,0))
)</f>
        <v>8780.2522583007813</v>
      </c>
      <c r="Y24" s="78">
        <f>IF($B$3="All",
SUMIFS(sector_data!$G:$G,sector_data!$A:$A,Summary!$F24,sector_data!$B:$B,Summary!Y$9,sector_data!$E:$E,Summary!$B$5,sector_data!$F:$F,Summary!$B$6)-IF($B$4="no",0,IF($F24=Y$9,$D24,0)),
SUMIFS(sector_data!$G:$G,sector_data!$A:$A,Summary!$F24,sector_data!$B:$B,Summary!Y$9,sector_data!$E:$E,Summary!$B$5,sector_data!$F:$F,Summary!$B$6,sector_data!$C:$C,Summary!$B$3)-IF($B$4="no",0,IF($F24=Y$9,$D24,0))
)</f>
        <v>395.40464442239966</v>
      </c>
      <c r="Z24" s="78">
        <f>IF($B$3="All",
SUMIFS(sector_data!$G:$G,sector_data!$A:$A,Summary!$F24,sector_data!$B:$B,Summary!Z$9,sector_data!$E:$E,Summary!$B$5,sector_data!$F:$F,Summary!$B$6)-IF($B$4="no",0,IF($F24=Z$9,$D24,0)),
SUMIFS(sector_data!$G:$G,sector_data!$A:$A,Summary!$F24,sector_data!$B:$B,Summary!Z$9,sector_data!$E:$E,Summary!$B$5,sector_data!$F:$F,Summary!$B$6,sector_data!$C:$C,Summary!$B$3)-IF($B$4="no",0,IF($F24=Z$9,$D24,0))
)</f>
        <v>2606.9261646270757</v>
      </c>
      <c r="AA24" s="78">
        <f>IF($B$3="All",
SUMIFS(sector_data!$G:$G,sector_data!$A:$A,Summary!$F24,sector_data!$B:$B,Summary!AA$9,sector_data!$E:$E,Summary!$B$5,sector_data!$F:$F,Summary!$B$6)-IF($B$4="no",0,IF($F24=AA$9,$D24,0)),
SUMIFS(sector_data!$G:$G,sector_data!$A:$A,Summary!$F24,sector_data!$B:$B,Summary!AA$9,sector_data!$E:$E,Summary!$B$5,sector_data!$F:$F,Summary!$B$6,sector_data!$C:$C,Summary!$B$3)-IF($B$4="no",0,IF($F24=AA$9,$D24,0))
)</f>
        <v>4160.3365077972412</v>
      </c>
      <c r="AB24" s="78">
        <f>IF($B$3="All",
SUMIFS(sector_data!$G:$G,sector_data!$A:$A,Summary!$F24,sector_data!$B:$B,Summary!AB$9,sector_data!$E:$E,Summary!$B$5,sector_data!$F:$F,Summary!$B$6)-IF($B$4="no",0,IF($F24=AB$9,$D24,0)),
SUMIFS(sector_data!$G:$G,sector_data!$A:$A,Summary!$F24,sector_data!$B:$B,Summary!AB$9,sector_data!$E:$E,Summary!$B$5,sector_data!$F:$F,Summary!$B$6,sector_data!$C:$C,Summary!$B$3)-IF($B$4="no",0,IF($F24=AB$9,$D24,0))
)</f>
        <v>1338.0115242004395</v>
      </c>
      <c r="AC24" s="78">
        <f>IF($B$3="All",
SUMIFS(sector_data!$G:$G,sector_data!$A:$A,Summary!$F24,sector_data!$B:$B,Summary!AC$9,sector_data!$E:$E,Summary!$B$5,sector_data!$F:$F,Summary!$B$6)-IF($B$4="no",0,IF($F24=AC$9,$D24,0)),
SUMIFS(sector_data!$G:$G,sector_data!$A:$A,Summary!$F24,sector_data!$B:$B,Summary!AC$9,sector_data!$E:$E,Summary!$B$5,sector_data!$F:$F,Summary!$B$6,sector_data!$C:$C,Summary!$B$3)-IF($B$4="no",0,IF($F24=AC$9,$D24,0))
)</f>
        <v>31714.304931640625</v>
      </c>
      <c r="AD24" s="79">
        <f>IF($B$3="All",
SUMIFS(sector_data!$G:$G,sector_data!$A:$A,Summary!$F24,sector_data!$B:$B,Summary!AD$9,sector_data!$E:$E,Summary!$B$5,sector_data!$F:$F,Summary!$B$6)-IF($B$4="no",0,IF($F24=AD$9,$D24,0)),
SUMIFS(sector_data!$G:$G,sector_data!$A:$A,Summary!$F24,sector_data!$B:$B,Summary!AD$9,sector_data!$E:$E,Summary!$B$5,sector_data!$F:$F,Summary!$B$6,sector_data!$C:$C,Summary!$B$3)-IF($B$4="no",0,IF($F24=AD$9,$D24,0))
)</f>
        <v>468.41338634490972</v>
      </c>
    </row>
    <row r="25" spans="1:30" x14ac:dyDescent="0.25">
      <c r="A25" s="22">
        <v>16</v>
      </c>
      <c r="B25" s="56">
        <f>IF($B$3="All",
SUMIFS(sector_data!$G:$G,sector_data!A:A,Summary!$A25,sector_data!$E:$E,Summary!$B$5,sector_data!$F:$F,Summary!$B$6)-IF($B$4="no",0,$D25),
SUMIFS(sector_data!$G:$G,sector_data!A:A,Summary!$A25,sector_data!$E:$E,Summary!$B$5,sector_data!$F:$F,Summary!$B$6,sector_data!$C:$C,Summary!$B$3)-IF($B$4="no",0,$D25)
)</f>
        <v>252989.65788294503</v>
      </c>
      <c r="C25" s="57">
        <f>IF($B$3="All",
SUMIFS(sector_data!$G:$G,sector_data!B:B,Summary!$A25,sector_data!$E:$E,Summary!$B$5,sector_data!$F:$F,Summary!$B$6)-IF($B$4="no",0,$D25),
SUMIFS(sector_data!$G:$G,sector_data!B:B,Summary!$A25,sector_data!$E:$E,Summary!$B$5,sector_data!$F:$F,Summary!$B$6,sector_data!$C:$C,Summary!$B$3)-IF($B$4="no",0,$D25)
)</f>
        <v>248458.88313884323</v>
      </c>
      <c r="D25" s="67">
        <f>IF($B$3="All",
SUMIFS(sector_intra_data!$F:$F,sector_intra_data!$A:$A,Summary!$A25,sector_intra_data!$D:$D,Summary!$B$5,sector_intra_data!$E:$E,Summary!$B$6),
SUMIFS(sector_intra_data!$F:$F,sector_intra_data!$A:$A,Summary!$A25,sector_intra_data!$D:$D,Summary!$B$5,sector_intra_data!$E:$E,Summary!$B$6,sector_intra_data!$B:$B,Summary!$B$3)
)</f>
        <v>377590.873046875</v>
      </c>
      <c r="F25" s="12">
        <v>16</v>
      </c>
      <c r="G25" s="76">
        <f>IF($B$3="All",
SUMIFS(sector_data!$G:$G,sector_data!$A:$A,Summary!$F25,sector_data!$B:$B,Summary!G$9,sector_data!$E:$E,Summary!$B$5,sector_data!$F:$F,Summary!$B$6)-IF($B$4="no",0,IF($F25=G$9,$D25,0)),
SUMIFS(sector_data!$G:$G,sector_data!$A:$A,Summary!$F25,sector_data!$B:$B,Summary!G$9,sector_data!$E:$E,Summary!$B$5,sector_data!$F:$F,Summary!$B$6,sector_data!$C:$C,Summary!$B$3)-IF($B$4="no",0,IF($F25=G$9,$D25,0))
)</f>
        <v>2807.1005554199464</v>
      </c>
      <c r="H25" s="77">
        <f>IF($B$3="All",
SUMIFS(sector_data!$G:$G,sector_data!$A:$A,Summary!$F25,sector_data!$B:$B,Summary!H$9,sector_data!$E:$E,Summary!$B$5,sector_data!$F:$F,Summary!$B$6)-IF($B$4="no",0,IF($F25=H$9,$D25,0)),
SUMIFS(sector_data!$G:$G,sector_data!$A:$A,Summary!$F25,sector_data!$B:$B,Summary!H$9,sector_data!$E:$E,Summary!$B$5,sector_data!$F:$F,Summary!$B$6,sector_data!$C:$C,Summary!$B$3)-IF($B$4="no",0,IF($F25=H$9,$D25,0))
)</f>
        <v>4434.7745001606381</v>
      </c>
      <c r="I25" s="77">
        <f>IF($B$3="All",
SUMIFS(sector_data!$G:$G,sector_data!$A:$A,Summary!$F25,sector_data!$B:$B,Summary!I$9,sector_data!$E:$E,Summary!$B$5,sector_data!$F:$F,Summary!$B$6)-IF($B$4="no",0,IF($F25=I$9,$D25,0)),
SUMIFS(sector_data!$G:$G,sector_data!$A:$A,Summary!$F25,sector_data!$B:$B,Summary!I$9,sector_data!$E:$E,Summary!$B$5,sector_data!$F:$F,Summary!$B$6,sector_data!$C:$C,Summary!$B$3)-IF($B$4="no",0,IF($F25=I$9,$D25,0))
)</f>
        <v>526.58831834793091</v>
      </c>
      <c r="J25" s="77">
        <f>IF($B$3="All",
SUMIFS(sector_data!$G:$G,sector_data!$A:$A,Summary!$F25,sector_data!$B:$B,Summary!J$9,sector_data!$E:$E,Summary!$B$5,sector_data!$F:$F,Summary!$B$6)-IF($B$4="no",0,IF($F25=J$9,$D25,0)),
SUMIFS(sector_data!$G:$G,sector_data!$A:$A,Summary!$F25,sector_data!$B:$B,Summary!J$9,sector_data!$E:$E,Summary!$B$5,sector_data!$F:$F,Summary!$B$6,sector_data!$C:$C,Summary!$B$3)-IF($B$4="no",0,IF($F25=J$9,$D25,0))
)</f>
        <v>196.14399208500978</v>
      </c>
      <c r="K25" s="77">
        <f>IF($B$3="All",
SUMIFS(sector_data!$G:$G,sector_data!$A:$A,Summary!$F25,sector_data!$B:$B,Summary!K$9,sector_data!$E:$E,Summary!$B$5,sector_data!$F:$F,Summary!$B$6)-IF($B$4="no",0,IF($F25=K$9,$D25,0)),
SUMIFS(sector_data!$G:$G,sector_data!$A:$A,Summary!$F25,sector_data!$B:$B,Summary!K$9,sector_data!$E:$E,Summary!$B$5,sector_data!$F:$F,Summary!$B$6,sector_data!$C:$C,Summary!$B$3)-IF($B$4="no",0,IF($F25=K$9,$D25,0))
)</f>
        <v>29.977735996125951</v>
      </c>
      <c r="L25" s="77">
        <f>IF($B$3="All",
SUMIFS(sector_data!$G:$G,sector_data!$A:$A,Summary!$F25,sector_data!$B:$B,Summary!L$9,sector_data!$E:$E,Summary!$B$5,sector_data!$F:$F,Summary!$B$6)-IF($B$4="no",0,IF($F25=L$9,$D25,0)),
SUMIFS(sector_data!$G:$G,sector_data!$A:$A,Summary!$F25,sector_data!$B:$B,Summary!L$9,sector_data!$E:$E,Summary!$B$5,sector_data!$F:$F,Summary!$B$6,sector_data!$C:$C,Summary!$B$3)-IF($B$4="no",0,IF($F25=L$9,$D25,0))
)</f>
        <v>21.752266343571655</v>
      </c>
      <c r="M25" s="77">
        <f>IF($B$3="All",
SUMIFS(sector_data!$G:$G,sector_data!$A:$A,Summary!$F25,sector_data!$B:$B,Summary!M$9,sector_data!$E:$E,Summary!$B$5,sector_data!$F:$F,Summary!$B$6)-IF($B$4="no",0,IF($F25=M$9,$D25,0)),
SUMIFS(sector_data!$G:$G,sector_data!$A:$A,Summary!$F25,sector_data!$B:$B,Summary!M$9,sector_data!$E:$E,Summary!$B$5,sector_data!$F:$F,Summary!$B$6,sector_data!$C:$C,Summary!$B$3)-IF($B$4="no",0,IF($F25=M$9,$D25,0))
)</f>
        <v>26.858072946401084</v>
      </c>
      <c r="N25" s="77">
        <f>IF($B$3="All",
SUMIFS(sector_data!$G:$G,sector_data!$A:$A,Summary!$F25,sector_data!$B:$B,Summary!N$9,sector_data!$E:$E,Summary!$B$5,sector_data!$F:$F,Summary!$B$6)-IF($B$4="no",0,IF($F25=N$9,$D25,0)),
SUMIFS(sector_data!$G:$G,sector_data!$A:$A,Summary!$F25,sector_data!$B:$B,Summary!N$9,sector_data!$E:$E,Summary!$B$5,sector_data!$F:$F,Summary!$B$6,sector_data!$C:$C,Summary!$B$3)-IF($B$4="no",0,IF($F25=N$9,$D25,0))
)</f>
        <v>25211.871294021606</v>
      </c>
      <c r="O25" s="77">
        <f>IF($B$3="All",
SUMIFS(sector_data!$G:$G,sector_data!$A:$A,Summary!$F25,sector_data!$B:$B,Summary!O$9,sector_data!$E:$E,Summary!$B$5,sector_data!$F:$F,Summary!$B$6)-IF($B$4="no",0,IF($F25=O$9,$D25,0)),
SUMIFS(sector_data!$G:$G,sector_data!$A:$A,Summary!$F25,sector_data!$B:$B,Summary!O$9,sector_data!$E:$E,Summary!$B$5,sector_data!$F:$F,Summary!$B$6,sector_data!$C:$C,Summary!$B$3)-IF($B$4="no",0,IF($F25=O$9,$D25,0))
)</f>
        <v>130.24396550655655</v>
      </c>
      <c r="P25" s="77">
        <f>IF($B$3="All",
SUMIFS(sector_data!$G:$G,sector_data!$A:$A,Summary!$F25,sector_data!$B:$B,Summary!P$9,sector_data!$E:$E,Summary!$B$5,sector_data!$F:$F,Summary!$B$6)-IF($B$4="no",0,IF($F25=P$9,$D25,0)),
SUMIFS(sector_data!$G:$G,sector_data!$A:$A,Summary!$F25,sector_data!$B:$B,Summary!P$9,sector_data!$E:$E,Summary!$B$5,sector_data!$F:$F,Summary!$B$6,sector_data!$C:$C,Summary!$B$3)-IF($B$4="no",0,IF($F25=P$9,$D25,0))
)</f>
        <v>54.546825295881717</v>
      </c>
      <c r="Q25" s="77">
        <f>IF($B$3="All",
SUMIFS(sector_data!$G:$G,sector_data!$A:$A,Summary!$F25,sector_data!$B:$B,Summary!Q$9,sector_data!$E:$E,Summary!$B$5,sector_data!$F:$F,Summary!$B$6)-IF($B$4="no",0,IF($F25=Q$9,$D25,0)),
SUMIFS(sector_data!$G:$G,sector_data!$A:$A,Summary!$F25,sector_data!$B:$B,Summary!Q$9,sector_data!$E:$E,Summary!$B$5,sector_data!$F:$F,Summary!$B$6,sector_data!$C:$C,Summary!$B$3)-IF($B$4="no",0,IF($F25=Q$9,$D25,0))
)</f>
        <v>82.690963699453704</v>
      </c>
      <c r="R25" s="77">
        <f>IF($B$3="All",
SUMIFS(sector_data!$G:$G,sector_data!$A:$A,Summary!$F25,sector_data!$B:$B,Summary!R$9,sector_data!$E:$E,Summary!$B$5,sector_data!$F:$F,Summary!$B$6)-IF($B$4="no",0,IF($F25=R$9,$D25,0)),
SUMIFS(sector_data!$G:$G,sector_data!$A:$A,Summary!$F25,sector_data!$B:$B,Summary!R$9,sector_data!$E:$E,Summary!$B$5,sector_data!$F:$F,Summary!$B$6,sector_data!$C:$C,Summary!$B$3)-IF($B$4="no",0,IF($F25=R$9,$D25,0))
)</f>
        <v>483.29994654655604</v>
      </c>
      <c r="S25" s="77">
        <f>IF($B$3="All",
SUMIFS(sector_data!$G:$G,sector_data!$A:$A,Summary!$F25,sector_data!$B:$B,Summary!S$9,sector_data!$E:$E,Summary!$B$5,sector_data!$F:$F,Summary!$B$6)-IF($B$4="no",0,IF($F25=S$9,$D25,0)),
SUMIFS(sector_data!$G:$G,sector_data!$A:$A,Summary!$F25,sector_data!$B:$B,Summary!S$9,sector_data!$E:$E,Summary!$B$5,sector_data!$F:$F,Summary!$B$6,sector_data!$C:$C,Summary!$B$3)-IF($B$4="no",0,IF($F25=S$9,$D25,0))
)</f>
        <v>139.34450006484985</v>
      </c>
      <c r="T25" s="77">
        <f>IF($B$3="All",
SUMIFS(sector_data!$G:$G,sector_data!$A:$A,Summary!$F25,sector_data!$B:$B,Summary!T$9,sector_data!$E:$E,Summary!$B$5,sector_data!$F:$F,Summary!$B$6)-IF($B$4="no",0,IF($F25=T$9,$D25,0)),
SUMIFS(sector_data!$G:$G,sector_data!$A:$A,Summary!$F25,sector_data!$B:$B,Summary!T$9,sector_data!$E:$E,Summary!$B$5,sector_data!$F:$F,Summary!$B$6,sector_data!$C:$C,Summary!$B$3)-IF($B$4="no",0,IF($F25=T$9,$D25,0))
)</f>
        <v>8460.4420623779297</v>
      </c>
      <c r="U25" s="77">
        <f>IF($B$3="All",
SUMIFS(sector_data!$G:$G,sector_data!$A:$A,Summary!$F25,sector_data!$B:$B,Summary!U$9,sector_data!$E:$E,Summary!$B$5,sector_data!$F:$F,Summary!$B$6)-IF($B$4="no",0,IF($F25=U$9,$D25,0)),
SUMIFS(sector_data!$G:$G,sector_data!$A:$A,Summary!$F25,sector_data!$B:$B,Summary!U$9,sector_data!$E:$E,Summary!$B$5,sector_data!$F:$F,Summary!$B$6,sector_data!$C:$C,Summary!$B$3)-IF($B$4="no",0,IF($F25=U$9,$D25,0))
)</f>
        <v>571.08458232879639</v>
      </c>
      <c r="V25" s="77">
        <f>IF($B$3="All",
SUMIFS(sector_data!$G:$G,sector_data!$A:$A,Summary!$F25,sector_data!$B:$B,Summary!V$9,sector_data!$E:$E,Summary!$B$5,sector_data!$F:$F,Summary!$B$6)-IF($B$4="no",0,IF($F25=V$9,$D25,0)),
SUMIFS(sector_data!$G:$G,sector_data!$A:$A,Summary!$F25,sector_data!$B:$B,Summary!V$9,sector_data!$E:$E,Summary!$B$5,sector_data!$F:$F,Summary!$B$6,sector_data!$C:$C,Summary!$B$3)-IF($B$4="no",0,IF($F25=V$9,$D25,0))
)</f>
        <v>199154.0703125</v>
      </c>
      <c r="W25" s="80">
        <f>IF($B$3="All",
SUMIFS(sector_data!$G:$G,sector_data!$A:$A,Summary!$F25,sector_data!$B:$B,Summary!W$9,sector_data!$E:$E,Summary!$B$5,sector_data!$F:$F,Summary!$B$6)-IF($B$4="no",0,IF($F25=W$9,$D25,0)),
SUMIFS(sector_data!$G:$G,sector_data!$A:$A,Summary!$F25,sector_data!$B:$B,Summary!W$9,sector_data!$E:$E,Summary!$B$5,sector_data!$F:$F,Summary!$B$6,sector_data!$C:$C,Summary!$B$3)-IF($B$4="no",0,IF($F25=W$9,$D25,0))
)</f>
        <v>379.56800462365925</v>
      </c>
      <c r="X25" s="78">
        <f>IF($B$3="All",
SUMIFS(sector_data!$G:$G,sector_data!$A:$A,Summary!$F25,sector_data!$B:$B,Summary!X$9,sector_data!$E:$E,Summary!$B$5,sector_data!$F:$F,Summary!$B$6)-IF($B$4="no",0,IF($F25=X$9,$D25,0)),
SUMIFS(sector_data!$G:$G,sector_data!$A:$A,Summary!$F25,sector_data!$B:$B,Summary!X$9,sector_data!$E:$E,Summary!$B$5,sector_data!$F:$F,Summary!$B$6,sector_data!$C:$C,Summary!$B$3)-IF($B$4="no",0,IF($F25=X$9,$D25,0))
)</f>
        <v>131.86413449079842</v>
      </c>
      <c r="Y25" s="78">
        <f>IF($B$3="All",
SUMIFS(sector_data!$G:$G,sector_data!$A:$A,Summary!$F25,sector_data!$B:$B,Summary!Y$9,sector_data!$E:$E,Summary!$B$5,sector_data!$F:$F,Summary!$B$6)-IF($B$4="no",0,IF($F25=Y$9,$D25,0)),
SUMIFS(sector_data!$G:$G,sector_data!$A:$A,Summary!$F25,sector_data!$B:$B,Summary!Y$9,sector_data!$E:$E,Summary!$B$5,sector_data!$F:$F,Summary!$B$6,sector_data!$C:$C,Summary!$B$3)-IF($B$4="no",0,IF($F25=Y$9,$D25,0))
)</f>
        <v>42.445184160023928</v>
      </c>
      <c r="Z25" s="78">
        <f>IF($B$3="All",
SUMIFS(sector_data!$G:$G,sector_data!$A:$A,Summary!$F25,sector_data!$B:$B,Summary!Z$9,sector_data!$E:$E,Summary!$B$5,sector_data!$F:$F,Summary!$B$6)-IF($B$4="no",0,IF($F25=Z$9,$D25,0)),
SUMIFS(sector_data!$G:$G,sector_data!$A:$A,Summary!$F25,sector_data!$B:$B,Summary!Z$9,sector_data!$E:$E,Summary!$B$5,sector_data!$F:$F,Summary!$B$6,sector_data!$C:$C,Summary!$B$3)-IF($B$4="no",0,IF($F25=Z$9,$D25,0))
)</f>
        <v>61.208272123211032</v>
      </c>
      <c r="AA25" s="78">
        <f>IF($B$3="All",
SUMIFS(sector_data!$G:$G,sector_data!$A:$A,Summary!$F25,sector_data!$B:$B,Summary!AA$9,sector_data!$E:$E,Summary!$B$5,sector_data!$F:$F,Summary!$B$6)-IF($B$4="no",0,IF($F25=AA$9,$D25,0)),
SUMIFS(sector_data!$G:$G,sector_data!$A:$A,Summary!$F25,sector_data!$B:$B,Summary!AA$9,sector_data!$E:$E,Summary!$B$5,sector_data!$F:$F,Summary!$B$6,sector_data!$C:$C,Summary!$B$3)-IF($B$4="no",0,IF($F25=AA$9,$D25,0))
)</f>
        <v>370.05536367296486</v>
      </c>
      <c r="AB25" s="78">
        <f>IF($B$3="All",
SUMIFS(sector_data!$G:$G,sector_data!$A:$A,Summary!$F25,sector_data!$B:$B,Summary!AB$9,sector_data!$E:$E,Summary!$B$5,sector_data!$F:$F,Summary!$B$6)-IF($B$4="no",0,IF($F25=AB$9,$D25,0)),
SUMIFS(sector_data!$G:$G,sector_data!$A:$A,Summary!$F25,sector_data!$B:$B,Summary!AB$9,sector_data!$E:$E,Summary!$B$5,sector_data!$F:$F,Summary!$B$6,sector_data!$C:$C,Summary!$B$3)-IF($B$4="no",0,IF($F25=AB$9,$D25,0))
)</f>
        <v>558.69174490572004</v>
      </c>
      <c r="AC25" s="78">
        <f>IF($B$3="All",
SUMIFS(sector_data!$G:$G,sector_data!$A:$A,Summary!$F25,sector_data!$B:$B,Summary!AC$9,sector_data!$E:$E,Summary!$B$5,sector_data!$F:$F,Summary!$B$6)-IF($B$4="no",0,IF($F25=AC$9,$D25,0)),
SUMIFS(sector_data!$G:$G,sector_data!$A:$A,Summary!$F25,sector_data!$B:$B,Summary!AC$9,sector_data!$E:$E,Summary!$B$5,sector_data!$F:$F,Summary!$B$6,sector_data!$C:$C,Summary!$B$3)-IF($B$4="no",0,IF($F25=AC$9,$D25,0))
)</f>
        <v>5130.3279946781695</v>
      </c>
      <c r="AD25" s="79">
        <f>IF($B$3="All",
SUMIFS(sector_data!$G:$G,sector_data!$A:$A,Summary!$F25,sector_data!$B:$B,Summary!AD$9,sector_data!$E:$E,Summary!$B$5,sector_data!$F:$F,Summary!$B$6)-IF($B$4="no",0,IF($F25=AD$9,$D25,0)),
SUMIFS(sector_data!$G:$G,sector_data!$A:$A,Summary!$F25,sector_data!$B:$B,Summary!AD$9,sector_data!$E:$E,Summary!$B$5,sector_data!$F:$F,Summary!$B$6,sector_data!$C:$C,Summary!$B$3)-IF($B$4="no",0,IF($F25=AD$9,$D25,0))
)</f>
        <v>3984.7072906494141</v>
      </c>
    </row>
    <row r="26" spans="1:30" x14ac:dyDescent="0.25">
      <c r="A26" s="20">
        <v>17</v>
      </c>
      <c r="B26" s="58">
        <f>IF($B$3="All",
SUMIFS(sector_data!$G:$G,sector_data!A:A,Summary!$A26,sector_data!$E:$E,Summary!$B$5,sector_data!$F:$F,Summary!$B$6)-IF($B$4="no",0,$D26),
SUMIFS(sector_data!$G:$G,sector_data!A:A,Summary!$A26,sector_data!$E:$E,Summary!$B$5,sector_data!$F:$F,Summary!$B$6,sector_data!$C:$C,Summary!$B$3)-IF($B$4="no",0,$D26)
)</f>
        <v>594386.94273313647</v>
      </c>
      <c r="C26" s="32">
        <f>IF($B$3="All",
SUMIFS(sector_data!$G:$G,sector_data!B:B,Summary!$A26,sector_data!$E:$E,Summary!$B$5,sector_data!$F:$F,Summary!$B$6)-IF($B$4="no",0,$D26),
SUMIFS(sector_data!$G:$G,sector_data!B:B,Summary!$A26,sector_data!$E:$E,Summary!$B$5,sector_data!$F:$F,Summary!$B$6,sector_data!$C:$C,Summary!$B$3)-IF($B$4="no",0,$D26)
)</f>
        <v>679733.5001142493</v>
      </c>
      <c r="D26" s="68">
        <f>IF($B$3="All",
SUMIFS(sector_intra_data!$F:$F,sector_intra_data!$A:$A,Summary!$A26,sector_intra_data!$D:$D,Summary!$B$5,sector_intra_data!$E:$E,Summary!$B$6),
SUMIFS(sector_intra_data!$F:$F,sector_intra_data!$A:$A,Summary!$A26,sector_intra_data!$D:$D,Summary!$B$5,sector_intra_data!$E:$E,Summary!$B$6,sector_intra_data!$B:$B,Summary!$B$3)
)</f>
        <v>1133692.4453125</v>
      </c>
      <c r="F26" s="11">
        <v>17</v>
      </c>
      <c r="G26" s="87">
        <f>IF($B$3="All",
SUMIFS(sector_data!$G:$G,sector_data!$A:$A,Summary!$F26,sector_data!$B:$B,Summary!G$9,sector_data!$E:$E,Summary!$B$5,sector_data!$F:$F,Summary!$B$6)-IF($B$4="no",0,IF($F26=G$9,$D26,0)),
SUMIFS(sector_data!$G:$G,sector_data!$A:$A,Summary!$F26,sector_data!$B:$B,Summary!G$9,sector_data!$E:$E,Summary!$B$5,sector_data!$F:$F,Summary!$B$6,sector_data!$C:$C,Summary!$B$3)-IF($B$4="no",0,IF($F26=G$9,$D26,0))
)</f>
        <v>222.33092835450134</v>
      </c>
      <c r="H26" s="74">
        <f>IF($B$3="All",
SUMIFS(sector_data!$G:$G,sector_data!$A:$A,Summary!$F26,sector_data!$B:$B,Summary!H$9,sector_data!$E:$E,Summary!$B$5,sector_data!$F:$F,Summary!$B$6)-IF($B$4="no",0,IF($F26=H$9,$D26,0)),
SUMIFS(sector_data!$G:$G,sector_data!$A:$A,Summary!$F26,sector_data!$B:$B,Summary!H$9,sector_data!$E:$E,Summary!$B$5,sector_data!$F:$F,Summary!$B$6,sector_data!$C:$C,Summary!$B$3)-IF($B$4="no",0,IF($F26=H$9,$D26,0))
)</f>
        <v>63.481285784467104</v>
      </c>
      <c r="I26" s="74">
        <f>IF($B$3="All",
SUMIFS(sector_data!$G:$G,sector_data!$A:$A,Summary!$F26,sector_data!$B:$B,Summary!I$9,sector_data!$E:$E,Summary!$B$5,sector_data!$F:$F,Summary!$B$6)-IF($B$4="no",0,IF($F26=I$9,$D26,0)),
SUMIFS(sector_data!$G:$G,sector_data!$A:$A,Summary!$F26,sector_data!$B:$B,Summary!I$9,sector_data!$E:$E,Summary!$B$5,sector_data!$F:$F,Summary!$B$6,sector_data!$C:$C,Summary!$B$3)-IF($B$4="no",0,IF($F26=I$9,$D26,0))
)</f>
        <v>423.08174061133656</v>
      </c>
      <c r="J26" s="74">
        <f>IF($B$3="All",
SUMIFS(sector_data!$G:$G,sector_data!$A:$A,Summary!$F26,sector_data!$B:$B,Summary!J$9,sector_data!$E:$E,Summary!$B$5,sector_data!$F:$F,Summary!$B$6)-IF($B$4="no",0,IF($F26=J$9,$D26,0)),
SUMIFS(sector_data!$G:$G,sector_data!$A:$A,Summary!$F26,sector_data!$B:$B,Summary!J$9,sector_data!$E:$E,Summary!$B$5,sector_data!$F:$F,Summary!$B$6,sector_data!$C:$C,Summary!$B$3)-IF($B$4="no",0,IF($F26=J$9,$D26,0))
)</f>
        <v>480.95718447197578</v>
      </c>
      <c r="K26" s="74">
        <f>IF($B$3="All",
SUMIFS(sector_data!$G:$G,sector_data!$A:$A,Summary!$F26,sector_data!$B:$B,Summary!K$9,sector_data!$E:$E,Summary!$B$5,sector_data!$F:$F,Summary!$B$6)-IF($B$4="no",0,IF($F26=K$9,$D26,0)),
SUMIFS(sector_data!$G:$G,sector_data!$A:$A,Summary!$F26,sector_data!$B:$B,Summary!K$9,sector_data!$E:$E,Summary!$B$5,sector_data!$F:$F,Summary!$B$6,sector_data!$C:$C,Summary!$B$3)-IF($B$4="no",0,IF($F26=K$9,$D26,0))
)</f>
        <v>26.360762833763147</v>
      </c>
      <c r="L26" s="74">
        <f>IF($B$3="All",
SUMIFS(sector_data!$G:$G,sector_data!$A:$A,Summary!$F26,sector_data!$B:$B,Summary!L$9,sector_data!$E:$E,Summary!$B$5,sector_data!$F:$F,Summary!$B$6)-IF($B$4="no",0,IF($F26=L$9,$D26,0)),
SUMIFS(sector_data!$G:$G,sector_data!$A:$A,Summary!$F26,sector_data!$B:$B,Summary!L$9,sector_data!$E:$E,Summary!$B$5,sector_data!$F:$F,Summary!$B$6,sector_data!$C:$C,Summary!$B$3)-IF($B$4="no",0,IF($F26=L$9,$D26,0))
)</f>
        <v>17.174926122192119</v>
      </c>
      <c r="M26" s="74">
        <f>IF($B$3="All",
SUMIFS(sector_data!$G:$G,sector_data!$A:$A,Summary!$F26,sector_data!$B:$B,Summary!M$9,sector_data!$E:$E,Summary!$B$5,sector_data!$F:$F,Summary!$B$6)-IF($B$4="no",0,IF($F26=M$9,$D26,0)),
SUMIFS(sector_data!$G:$G,sector_data!$A:$A,Summary!$F26,sector_data!$B:$B,Summary!M$9,sector_data!$E:$E,Summary!$B$5,sector_data!$F:$F,Summary!$B$6,sector_data!$C:$C,Summary!$B$3)-IF($B$4="no",0,IF($F26=M$9,$D26,0))
)</f>
        <v>28.030494498962522</v>
      </c>
      <c r="N26" s="74">
        <f>IF($B$3="All",
SUMIFS(sector_data!$G:$G,sector_data!$A:$A,Summary!$F26,sector_data!$B:$B,Summary!N$9,sector_data!$E:$E,Summary!$B$5,sector_data!$F:$F,Summary!$B$6)-IF($B$4="no",0,IF($F26=N$9,$D26,0)),
SUMIFS(sector_data!$G:$G,sector_data!$A:$A,Summary!$F26,sector_data!$B:$B,Summary!N$9,sector_data!$E:$E,Summary!$B$5,sector_data!$F:$F,Summary!$B$6,sector_data!$C:$C,Summary!$B$3)-IF($B$4="no",0,IF($F26=N$9,$D26,0))
)</f>
        <v>203.95474783945244</v>
      </c>
      <c r="O26" s="74">
        <f>IF($B$3="All",
SUMIFS(sector_data!$G:$G,sector_data!$A:$A,Summary!$F26,sector_data!$B:$B,Summary!O$9,sector_data!$E:$E,Summary!$B$5,sector_data!$F:$F,Summary!$B$6)-IF($B$4="no",0,IF($F26=O$9,$D26,0)),
SUMIFS(sector_data!$G:$G,sector_data!$A:$A,Summary!$F26,sector_data!$B:$B,Summary!O$9,sector_data!$E:$E,Summary!$B$5,sector_data!$F:$F,Summary!$B$6,sector_data!$C:$C,Summary!$B$3)-IF($B$4="no",0,IF($F26=O$9,$D26,0))
)</f>
        <v>153.8348923989397</v>
      </c>
      <c r="P26" s="74">
        <f>IF($B$3="All",
SUMIFS(sector_data!$G:$G,sector_data!$A:$A,Summary!$F26,sector_data!$B:$B,Summary!P$9,sector_data!$E:$E,Summary!$B$5,sector_data!$F:$F,Summary!$B$6)-IF($B$4="no",0,IF($F26=P$9,$D26,0)),
SUMIFS(sector_data!$G:$G,sector_data!$A:$A,Summary!$F26,sector_data!$B:$B,Summary!P$9,sector_data!$E:$E,Summary!$B$5,sector_data!$F:$F,Summary!$B$6,sector_data!$C:$C,Summary!$B$3)-IF($B$4="no",0,IF($F26=P$9,$D26,0))
)</f>
        <v>318.50033209105959</v>
      </c>
      <c r="Q26" s="74">
        <f>IF($B$3="All",
SUMIFS(sector_data!$G:$G,sector_data!$A:$A,Summary!$F26,sector_data!$B:$B,Summary!Q$9,sector_data!$E:$E,Summary!$B$5,sector_data!$F:$F,Summary!$B$6)-IF($B$4="no",0,IF($F26=Q$9,$D26,0)),
SUMIFS(sector_data!$G:$G,sector_data!$A:$A,Summary!$F26,sector_data!$B:$B,Summary!Q$9,sector_data!$E:$E,Summary!$B$5,sector_data!$F:$F,Summary!$B$6,sector_data!$C:$C,Summary!$B$3)-IF($B$4="no",0,IF($F26=Q$9,$D26,0))
)</f>
        <v>14.679365391789588</v>
      </c>
      <c r="R26" s="74">
        <f>IF($B$3="All",
SUMIFS(sector_data!$G:$G,sector_data!$A:$A,Summary!$F26,sector_data!$B:$B,Summary!R$9,sector_data!$E:$E,Summary!$B$5,sector_data!$F:$F,Summary!$B$6)-IF($B$4="no",0,IF($F26=R$9,$D26,0)),
SUMIFS(sector_data!$G:$G,sector_data!$A:$A,Summary!$F26,sector_data!$B:$B,Summary!R$9,sector_data!$E:$E,Summary!$B$5,sector_data!$F:$F,Summary!$B$6,sector_data!$C:$C,Summary!$B$3)-IF($B$4="no",0,IF($F26=R$9,$D26,0))
)</f>
        <v>65.499792370702281</v>
      </c>
      <c r="S26" s="74">
        <f>IF($B$3="All",
SUMIFS(sector_data!$G:$G,sector_data!$A:$A,Summary!$F26,sector_data!$B:$B,Summary!S$9,sector_data!$E:$E,Summary!$B$5,sector_data!$F:$F,Summary!$B$6)-IF($B$4="no",0,IF($F26=S$9,$D26,0)),
SUMIFS(sector_data!$G:$G,sector_data!$A:$A,Summary!$F26,sector_data!$B:$B,Summary!S$9,sector_data!$E:$E,Summary!$B$5,sector_data!$F:$F,Summary!$B$6,sector_data!$C:$C,Summary!$B$3)-IF($B$4="no",0,IF($F26=S$9,$D26,0))
)</f>
        <v>203.50802151096286</v>
      </c>
      <c r="T26" s="74">
        <f>IF($B$3="All",
SUMIFS(sector_data!$G:$G,sector_data!$A:$A,Summary!$F26,sector_data!$B:$B,Summary!T$9,sector_data!$E:$E,Summary!$B$5,sector_data!$F:$F,Summary!$B$6)-IF($B$4="no",0,IF($F26=T$9,$D26,0)),
SUMIFS(sector_data!$G:$G,sector_data!$A:$A,Summary!$F26,sector_data!$B:$B,Summary!T$9,sector_data!$E:$E,Summary!$B$5,sector_data!$F:$F,Summary!$B$6,sector_data!$C:$C,Summary!$B$3)-IF($B$4="no",0,IF($F26=T$9,$D26,0))
)</f>
        <v>839.7089666693937</v>
      </c>
      <c r="U26" s="74">
        <f>IF($B$3="All",
SUMIFS(sector_data!$G:$G,sector_data!$A:$A,Summary!$F26,sector_data!$B:$B,Summary!U$9,sector_data!$E:$E,Summary!$B$5,sector_data!$F:$F,Summary!$B$6)-IF($B$4="no",0,IF($F26=U$9,$D26,0)),
SUMIFS(sector_data!$G:$G,sector_data!$A:$A,Summary!$F26,sector_data!$B:$B,Summary!U$9,sector_data!$E:$E,Summary!$B$5,sector_data!$F:$F,Summary!$B$6,sector_data!$C:$C,Summary!$B$3)-IF($B$4="no",0,IF($F26=U$9,$D26,0))
)</f>
        <v>39144.782165527344</v>
      </c>
      <c r="V26" s="74">
        <f>IF($B$3="All",
SUMIFS(sector_data!$G:$G,sector_data!$A:$A,Summary!$F26,sector_data!$B:$B,Summary!V$9,sector_data!$E:$E,Summary!$B$5,sector_data!$F:$F,Summary!$B$6)-IF($B$4="no",0,IF($F26=V$9,$D26,0)),
SUMIFS(sector_data!$G:$G,sector_data!$A:$A,Summary!$F26,sector_data!$B:$B,Summary!V$9,sector_data!$E:$E,Summary!$B$5,sector_data!$F:$F,Summary!$B$6,sector_data!$C:$C,Summary!$B$3)-IF($B$4="no",0,IF($F26=V$9,$D26,0))
)</f>
        <v>66.60598723871226</v>
      </c>
      <c r="W26" s="88">
        <f>IF($B$3="All",
SUMIFS(sector_data!$G:$G,sector_data!$A:$A,Summary!$F26,sector_data!$B:$B,Summary!W$9,sector_data!$E:$E,Summary!$B$5,sector_data!$F:$F,Summary!$B$6)-IF($B$4="no",0,IF($F26=W$9,$D26,0)),
SUMIFS(sector_data!$G:$G,sector_data!$A:$A,Summary!$F26,sector_data!$B:$B,Summary!W$9,sector_data!$E:$E,Summary!$B$5,sector_data!$F:$F,Summary!$B$6,sector_data!$C:$C,Summary!$B$3)-IF($B$4="no",0,IF($F26=W$9,$D26,0))
)</f>
        <v>422396.07421875</v>
      </c>
      <c r="X26" s="89">
        <f>IF($B$3="All",
SUMIFS(sector_data!$G:$G,sector_data!$A:$A,Summary!$F26,sector_data!$B:$B,Summary!X$9,sector_data!$E:$E,Summary!$B$5,sector_data!$F:$F,Summary!$B$6)-IF($B$4="no",0,IF($F26=X$9,$D26,0)),
SUMIFS(sector_data!$G:$G,sector_data!$A:$A,Summary!$F26,sector_data!$B:$B,Summary!X$9,sector_data!$E:$E,Summary!$B$5,sector_data!$F:$F,Summary!$B$6,sector_data!$C:$C,Summary!$B$3)-IF($B$4="no",0,IF($F26=X$9,$D26,0))
)</f>
        <v>53722.268920898438</v>
      </c>
      <c r="Y26" s="89">
        <f>IF($B$3="All",
SUMIFS(sector_data!$G:$G,sector_data!$A:$A,Summary!$F26,sector_data!$B:$B,Summary!Y$9,sector_data!$E:$E,Summary!$B$5,sector_data!$F:$F,Summary!$B$6)-IF($B$4="no",0,IF($F26=Y$9,$D26,0)),
SUMIFS(sector_data!$G:$G,sector_data!$A:$A,Summary!$F26,sector_data!$B:$B,Summary!Y$9,sector_data!$E:$E,Summary!$B$5,sector_data!$F:$F,Summary!$B$6,sector_data!$C:$C,Summary!$B$3)-IF($B$4="no",0,IF($F26=Y$9,$D26,0))
)</f>
        <v>836.24672120989749</v>
      </c>
      <c r="Z26" s="89">
        <f>IF($B$3="All",
SUMIFS(sector_data!$G:$G,sector_data!$A:$A,Summary!$F26,sector_data!$B:$B,Summary!Z$9,sector_data!$E:$E,Summary!$B$5,sector_data!$F:$F,Summary!$B$6)-IF($B$4="no",0,IF($F26=Z$9,$D26,0)),
SUMIFS(sector_data!$G:$G,sector_data!$A:$A,Summary!$F26,sector_data!$B:$B,Summary!Z$9,sector_data!$E:$E,Summary!$B$5,sector_data!$F:$F,Summary!$B$6,sector_data!$C:$C,Summary!$B$3)-IF($B$4="no",0,IF($F26=Z$9,$D26,0))
)</f>
        <v>28.914649928476138</v>
      </c>
      <c r="AA26" s="89">
        <f>IF($B$3="All",
SUMIFS(sector_data!$G:$G,sector_data!$A:$A,Summary!$F26,sector_data!$B:$B,Summary!AA$9,sector_data!$E:$E,Summary!$B$5,sector_data!$F:$F,Summary!$B$6)-IF($B$4="no",0,IF($F26=AA$9,$D26,0)),
SUMIFS(sector_data!$G:$G,sector_data!$A:$A,Summary!$F26,sector_data!$B:$B,Summary!AA$9,sector_data!$E:$E,Summary!$B$5,sector_data!$F:$F,Summary!$B$6,sector_data!$C:$C,Summary!$B$3)-IF($B$4="no",0,IF($F26=AA$9,$D26,0))
)</f>
        <v>32378.539184570313</v>
      </c>
      <c r="AB26" s="89">
        <f>IF($B$3="All",
SUMIFS(sector_data!$G:$G,sector_data!$A:$A,Summary!$F26,sector_data!$B:$B,Summary!AB$9,sector_data!$E:$E,Summary!$B$5,sector_data!$F:$F,Summary!$B$6)-IF($B$4="no",0,IF($F26=AB$9,$D26,0)),
SUMIFS(sector_data!$G:$G,sector_data!$A:$A,Summary!$F26,sector_data!$B:$B,Summary!AB$9,sector_data!$E:$E,Summary!$B$5,sector_data!$F:$F,Summary!$B$6,sector_data!$C:$C,Summary!$B$3)-IF($B$4="no",0,IF($F26=AB$9,$D26,0))
)</f>
        <v>1200.4120963662863</v>
      </c>
      <c r="AC26" s="89">
        <f>IF($B$3="All",
SUMIFS(sector_data!$G:$G,sector_data!$A:$A,Summary!$F26,sector_data!$B:$B,Summary!AC$9,sector_data!$E:$E,Summary!$B$5,sector_data!$F:$F,Summary!$B$6)-IF($B$4="no",0,IF($F26=AC$9,$D26,0)),
SUMIFS(sector_data!$G:$G,sector_data!$A:$A,Summary!$F26,sector_data!$B:$B,Summary!AC$9,sector_data!$E:$E,Summary!$B$5,sector_data!$F:$F,Summary!$B$6,sector_data!$C:$C,Summary!$B$3)-IF($B$4="no",0,IF($F26=AC$9,$D26,0))
)</f>
        <v>41356.692138671875</v>
      </c>
      <c r="AD26" s="90">
        <f>IF($B$3="All",
SUMIFS(sector_data!$G:$G,sector_data!$A:$A,Summary!$F26,sector_data!$B:$B,Summary!AD$9,sector_data!$E:$E,Summary!$B$5,sector_data!$F:$F,Summary!$B$6)-IF($B$4="no",0,IF($F26=AD$9,$D26,0)),
SUMIFS(sector_data!$G:$G,sector_data!$A:$A,Summary!$F26,sector_data!$B:$B,Summary!AD$9,sector_data!$E:$E,Summary!$B$5,sector_data!$F:$F,Summary!$B$6,sector_data!$C:$C,Summary!$B$3)-IF($B$4="no",0,IF($F26=AD$9,$D26,0))
)</f>
        <v>195.30320902564563</v>
      </c>
    </row>
    <row r="27" spans="1:30" x14ac:dyDescent="0.25">
      <c r="A27" s="23">
        <v>18</v>
      </c>
      <c r="B27" s="59">
        <f>IF($B$3="All",
SUMIFS(sector_data!$G:$G,sector_data!A:A,Summary!$A27,sector_data!$E:$E,Summary!$B$5,sector_data!$F:$F,Summary!$B$6)-IF($B$4="no",0,$D27),
SUMIFS(sector_data!$G:$G,sector_data!A:A,Summary!$A27,sector_data!$E:$E,Summary!$B$5,sector_data!$F:$F,Summary!$B$6,sector_data!$C:$C,Summary!$B$3)-IF($B$4="no",0,$D27)
)</f>
        <v>1404386.6327805705</v>
      </c>
      <c r="C27" s="33">
        <f>IF($B$3="All",
SUMIFS(sector_data!$G:$G,sector_data!B:B,Summary!$A27,sector_data!$E:$E,Summary!$B$5,sector_data!$F:$F,Summary!$B$6)-IF($B$4="no",0,$D27),
SUMIFS(sector_data!$G:$G,sector_data!B:B,Summary!$A27,sector_data!$E:$E,Summary!$B$5,sector_data!$F:$F,Summary!$B$6,sector_data!$C:$C,Summary!$B$3)-IF($B$4="no",0,$D27)
)</f>
        <v>1404675.620589938</v>
      </c>
      <c r="D27" s="69">
        <f>IF($B$3="All",
SUMIFS(sector_intra_data!$F:$F,sector_intra_data!$A:$A,Summary!$A27,sector_intra_data!$D:$D,Summary!$B$5,sector_intra_data!$E:$E,Summary!$B$6),
SUMIFS(sector_intra_data!$F:$F,sector_intra_data!$A:$A,Summary!$A27,sector_intra_data!$D:$D,Summary!$B$5,sector_intra_data!$E:$E,Summary!$B$6,sector_intra_data!$B:$B,Summary!$B$3)
)</f>
        <v>4021693.53125</v>
      </c>
      <c r="F27" s="12">
        <v>18</v>
      </c>
      <c r="G27" s="80">
        <f>IF($B$3="All",
SUMIFS(sector_data!$G:$G,sector_data!$A:$A,Summary!$F27,sector_data!$B:$B,Summary!G$9,sector_data!$E:$E,Summary!$B$5,sector_data!$F:$F,Summary!$B$6)-IF($B$4="no",0,IF($F27=G$9,$D27,0)),
SUMIFS(sector_data!$G:$G,sector_data!$A:$A,Summary!$F27,sector_data!$B:$B,Summary!G$9,sector_data!$E:$E,Summary!$B$5,sector_data!$F:$F,Summary!$B$6,sector_data!$C:$C,Summary!$B$3)-IF($B$4="no",0,IF($F27=G$9,$D27,0))
)</f>
        <v>229.26827744616324</v>
      </c>
      <c r="H27" s="78">
        <f>IF($B$3="All",
SUMIFS(sector_data!$G:$G,sector_data!$A:$A,Summary!$F27,sector_data!$B:$B,Summary!H$9,sector_data!$E:$E,Summary!$B$5,sector_data!$F:$F,Summary!$B$6)-IF($B$4="no",0,IF($F27=H$9,$D27,0)),
SUMIFS(sector_data!$G:$G,sector_data!$A:$A,Summary!$F27,sector_data!$B:$B,Summary!H$9,sector_data!$E:$E,Summary!$B$5,sector_data!$F:$F,Summary!$B$6,sector_data!$C:$C,Summary!$B$3)-IF($B$4="no",0,IF($F27=H$9,$D27,0))
)</f>
        <v>61.386580752005706</v>
      </c>
      <c r="I27" s="78">
        <f>IF($B$3="All",
SUMIFS(sector_data!$G:$G,sector_data!$A:$A,Summary!$F27,sector_data!$B:$B,Summary!I$9,sector_data!$E:$E,Summary!$B$5,sector_data!$F:$F,Summary!$B$6)-IF($B$4="no",0,IF($F27=I$9,$D27,0)),
SUMIFS(sector_data!$G:$G,sector_data!$A:$A,Summary!$F27,sector_data!$B:$B,Summary!I$9,sector_data!$E:$E,Summary!$B$5,sector_data!$F:$F,Summary!$B$6,sector_data!$C:$C,Summary!$B$3)-IF($B$4="no",0,IF($F27=I$9,$D27,0))
)</f>
        <v>446.57823337599621</v>
      </c>
      <c r="J27" s="78">
        <f>IF($B$3="All",
SUMIFS(sector_data!$G:$G,sector_data!$A:$A,Summary!$F27,sector_data!$B:$B,Summary!J$9,sector_data!$E:$E,Summary!$B$5,sector_data!$F:$F,Summary!$B$6)-IF($B$4="no",0,IF($F27=J$9,$D27,0)),
SUMIFS(sector_data!$G:$G,sector_data!$A:$A,Summary!$F27,sector_data!$B:$B,Summary!J$9,sector_data!$E:$E,Summary!$B$5,sector_data!$F:$F,Summary!$B$6,sector_data!$C:$C,Summary!$B$3)-IF($B$4="no",0,IF($F27=J$9,$D27,0))
)</f>
        <v>321.29352495354641</v>
      </c>
      <c r="K27" s="78">
        <f>IF($B$3="All",
SUMIFS(sector_data!$G:$G,sector_data!$A:$A,Summary!$F27,sector_data!$B:$B,Summary!K$9,sector_data!$E:$E,Summary!$B$5,sector_data!$F:$F,Summary!$B$6)-IF($B$4="no",0,IF($F27=K$9,$D27,0)),
SUMIFS(sector_data!$G:$G,sector_data!$A:$A,Summary!$F27,sector_data!$B:$B,Summary!K$9,sector_data!$E:$E,Summary!$B$5,sector_data!$F:$F,Summary!$B$6,sector_data!$C:$C,Summary!$B$3)-IF($B$4="no",0,IF($F27=K$9,$D27,0))
)</f>
        <v>48.262610652949661</v>
      </c>
      <c r="L27" s="78">
        <f>IF($B$3="All",
SUMIFS(sector_data!$G:$G,sector_data!$A:$A,Summary!$F27,sector_data!$B:$B,Summary!L$9,sector_data!$E:$E,Summary!$B$5,sector_data!$F:$F,Summary!$B$6)-IF($B$4="no",0,IF($F27=L$9,$D27,0)),
SUMIFS(sector_data!$G:$G,sector_data!$A:$A,Summary!$F27,sector_data!$B:$B,Summary!L$9,sector_data!$E:$E,Summary!$B$5,sector_data!$F:$F,Summary!$B$6,sector_data!$C:$C,Summary!$B$3)-IF($B$4="no",0,IF($F27=L$9,$D27,0))
)</f>
        <v>35.877823143848218</v>
      </c>
      <c r="M27" s="78">
        <f>IF($B$3="All",
SUMIFS(sector_data!$G:$G,sector_data!$A:$A,Summary!$F27,sector_data!$B:$B,Summary!M$9,sector_data!$E:$E,Summary!$B$5,sector_data!$F:$F,Summary!$B$6)-IF($B$4="no",0,IF($F27=M$9,$D27,0)),
SUMIFS(sector_data!$G:$G,sector_data!$A:$A,Summary!$F27,sector_data!$B:$B,Summary!M$9,sector_data!$E:$E,Summary!$B$5,sector_data!$F:$F,Summary!$B$6,sector_data!$C:$C,Summary!$B$3)-IF($B$4="no",0,IF($F27=M$9,$D27,0))
)</f>
        <v>46.310829406618716</v>
      </c>
      <c r="N27" s="78">
        <f>IF($B$3="All",
SUMIFS(sector_data!$G:$G,sector_data!$A:$A,Summary!$F27,sector_data!$B:$B,Summary!N$9,sector_data!$E:$E,Summary!$B$5,sector_data!$F:$F,Summary!$B$6)-IF($B$4="no",0,IF($F27=N$9,$D27,0)),
SUMIFS(sector_data!$G:$G,sector_data!$A:$A,Summary!$F27,sector_data!$B:$B,Summary!N$9,sector_data!$E:$E,Summary!$B$5,sector_data!$F:$F,Summary!$B$6,sector_data!$C:$C,Summary!$B$3)-IF($B$4="no",0,IF($F27=N$9,$D27,0))
)</f>
        <v>146.44813145196531</v>
      </c>
      <c r="O27" s="78">
        <f>IF($B$3="All",
SUMIFS(sector_data!$G:$G,sector_data!$A:$A,Summary!$F27,sector_data!$B:$B,Summary!O$9,sector_data!$E:$E,Summary!$B$5,sector_data!$F:$F,Summary!$B$6)-IF($B$4="no",0,IF($F27=O$9,$D27,0)),
SUMIFS(sector_data!$G:$G,sector_data!$A:$A,Summary!$F27,sector_data!$B:$B,Summary!O$9,sector_data!$E:$E,Summary!$B$5,sector_data!$F:$F,Summary!$B$6,sector_data!$C:$C,Summary!$B$3)-IF($B$4="no",0,IF($F27=O$9,$D27,0))
)</f>
        <v>195.74220195226368</v>
      </c>
      <c r="P27" s="78">
        <f>IF($B$3="All",
SUMIFS(sector_data!$G:$G,sector_data!$A:$A,Summary!$F27,sector_data!$B:$B,Summary!P$9,sector_data!$E:$E,Summary!$B$5,sector_data!$F:$F,Summary!$B$6)-IF($B$4="no",0,IF($F27=P$9,$D27,0)),
SUMIFS(sector_data!$G:$G,sector_data!$A:$A,Summary!$F27,sector_data!$B:$B,Summary!P$9,sector_data!$E:$E,Summary!$B$5,sector_data!$F:$F,Summary!$B$6,sector_data!$C:$C,Summary!$B$3)-IF($B$4="no",0,IF($F27=P$9,$D27,0))
)</f>
        <v>297.86275942413619</v>
      </c>
      <c r="Q27" s="78">
        <f>IF($B$3="All",
SUMIFS(sector_data!$G:$G,sector_data!$A:$A,Summary!$F27,sector_data!$B:$B,Summary!Q$9,sector_data!$E:$E,Summary!$B$5,sector_data!$F:$F,Summary!$B$6)-IF($B$4="no",0,IF($F27=Q$9,$D27,0)),
SUMIFS(sector_data!$G:$G,sector_data!$A:$A,Summary!$F27,sector_data!$B:$B,Summary!Q$9,sector_data!$E:$E,Summary!$B$5,sector_data!$F:$F,Summary!$B$6,sector_data!$C:$C,Summary!$B$3)-IF($B$4="no",0,IF($F27=Q$9,$D27,0))
)</f>
        <v>32.307559259104892</v>
      </c>
      <c r="R27" s="78">
        <f>IF($B$3="All",
SUMIFS(sector_data!$G:$G,sector_data!$A:$A,Summary!$F27,sector_data!$B:$B,Summary!R$9,sector_data!$E:$E,Summary!$B$5,sector_data!$F:$F,Summary!$B$6)-IF($B$4="no",0,IF($F27=R$9,$D27,0)),
SUMIFS(sector_data!$G:$G,sector_data!$A:$A,Summary!$F27,sector_data!$B:$B,Summary!R$9,sector_data!$E:$E,Summary!$B$5,sector_data!$F:$F,Summary!$B$6,sector_data!$C:$C,Summary!$B$3)-IF($B$4="no",0,IF($F27=R$9,$D27,0))
)</f>
        <v>81.37300030897859</v>
      </c>
      <c r="S27" s="78">
        <f>IF($B$3="All",
SUMIFS(sector_data!$G:$G,sector_data!$A:$A,Summary!$F27,sector_data!$B:$B,Summary!S$9,sector_data!$E:$E,Summary!$B$5,sector_data!$F:$F,Summary!$B$6)-IF($B$4="no",0,IF($F27=S$9,$D27,0)),
SUMIFS(sector_data!$G:$G,sector_data!$A:$A,Summary!$F27,sector_data!$B:$B,Summary!S$9,sector_data!$E:$E,Summary!$B$5,sector_data!$F:$F,Summary!$B$6,sector_data!$C:$C,Summary!$B$3)-IF($B$4="no",0,IF($F27=S$9,$D27,0))
)</f>
        <v>82.419057015958984</v>
      </c>
      <c r="T27" s="78">
        <f>IF($B$3="All",
SUMIFS(sector_data!$G:$G,sector_data!$A:$A,Summary!$F27,sector_data!$B:$B,Summary!T$9,sector_data!$E:$E,Summary!$B$5,sector_data!$F:$F,Summary!$B$6)-IF($B$4="no",0,IF($F27=T$9,$D27,0)),
SUMIFS(sector_data!$G:$G,sector_data!$A:$A,Summary!$F27,sector_data!$B:$B,Summary!T$9,sector_data!$E:$E,Summary!$B$5,sector_data!$F:$F,Summary!$B$6,sector_data!$C:$C,Summary!$B$3)-IF($B$4="no",0,IF($F27=T$9,$D27,0))
)</f>
        <v>261.9712034475524</v>
      </c>
      <c r="U27" s="78">
        <f>IF($B$3="All",
SUMIFS(sector_data!$G:$G,sector_data!$A:$A,Summary!$F27,sector_data!$B:$B,Summary!U$9,sector_data!$E:$E,Summary!$B$5,sector_data!$F:$F,Summary!$B$6)-IF($B$4="no",0,IF($F27=U$9,$D27,0)),
SUMIFS(sector_data!$G:$G,sector_data!$A:$A,Summary!$F27,sector_data!$B:$B,Summary!U$9,sector_data!$E:$E,Summary!$B$5,sector_data!$F:$F,Summary!$B$6,sector_data!$C:$C,Summary!$B$3)-IF($B$4="no",0,IF($F27=U$9,$D27,0))
)</f>
        <v>3488.3529605269432</v>
      </c>
      <c r="V27" s="78">
        <f>IF($B$3="All",
SUMIFS(sector_data!$G:$G,sector_data!$A:$A,Summary!$F27,sector_data!$B:$B,Summary!V$9,sector_data!$E:$E,Summary!$B$5,sector_data!$F:$F,Summary!$B$6)-IF($B$4="no",0,IF($F27=V$9,$D27,0)),
SUMIFS(sector_data!$G:$G,sector_data!$A:$A,Summary!$F27,sector_data!$B:$B,Summary!V$9,sector_data!$E:$E,Summary!$B$5,sector_data!$F:$F,Summary!$B$6,sector_data!$C:$C,Summary!$B$3)-IF($B$4="no",0,IF($F27=V$9,$D27,0))
)</f>
        <v>79.251701508066617</v>
      </c>
      <c r="W27" s="91">
        <f>IF($B$3="All",
SUMIFS(sector_data!$G:$G,sector_data!$A:$A,Summary!$F27,sector_data!$B:$B,Summary!W$9,sector_data!$E:$E,Summary!$B$5,sector_data!$F:$F,Summary!$B$6)-IF($B$4="no",0,IF($F27=W$9,$D27,0)),
SUMIFS(sector_data!$G:$G,sector_data!$A:$A,Summary!$F27,sector_data!$B:$B,Summary!W$9,sector_data!$E:$E,Summary!$B$5,sector_data!$F:$F,Summary!$B$6,sector_data!$C:$C,Summary!$B$3)-IF($B$4="no",0,IF($F27=W$9,$D27,0))
)</f>
        <v>57528.541015625</v>
      </c>
      <c r="X27" s="81">
        <f>IF($B$3="All",
SUMIFS(sector_data!$G:$G,sector_data!$A:$A,Summary!$F27,sector_data!$B:$B,Summary!X$9,sector_data!$E:$E,Summary!$B$5,sector_data!$F:$F,Summary!$B$6)-IF($B$4="no",0,IF($F27=X$9,$D27,0)),
SUMIFS(sector_data!$G:$G,sector_data!$A:$A,Summary!$F27,sector_data!$B:$B,Summary!X$9,sector_data!$E:$E,Summary!$B$5,sector_data!$F:$F,Summary!$B$6,sector_data!$C:$C,Summary!$B$3)-IF($B$4="no",0,IF($F27=X$9,$D27,0))
)</f>
        <v>960000.875</v>
      </c>
      <c r="Y27" s="81">
        <f>IF($B$3="All",
SUMIFS(sector_data!$G:$G,sector_data!$A:$A,Summary!$F27,sector_data!$B:$B,Summary!Y$9,sector_data!$E:$E,Summary!$B$5,sector_data!$F:$F,Summary!$B$6)-IF($B$4="no",0,IF($F27=Y$9,$D27,0)),
SUMIFS(sector_data!$G:$G,sector_data!$A:$A,Summary!$F27,sector_data!$B:$B,Summary!Y$9,sector_data!$E:$E,Summary!$B$5,sector_data!$F:$F,Summary!$B$6,sector_data!$C:$C,Summary!$B$3)-IF($B$4="no",0,IF($F27=Y$9,$D27,0))
)</f>
        <v>204006.90625</v>
      </c>
      <c r="Z27" s="81">
        <f>IF($B$3="All",
SUMIFS(sector_data!$G:$G,sector_data!$A:$A,Summary!$F27,sector_data!$B:$B,Summary!Z$9,sector_data!$E:$E,Summary!$B$5,sector_data!$F:$F,Summary!$B$6)-IF($B$4="no",0,IF($F27=Z$9,$D27,0)),
SUMIFS(sector_data!$G:$G,sector_data!$A:$A,Summary!$F27,sector_data!$B:$B,Summary!Z$9,sector_data!$E:$E,Summary!$B$5,sector_data!$F:$F,Summary!$B$6,sector_data!$C:$C,Summary!$B$3)-IF($B$4="no",0,IF($F27=Z$9,$D27,0))
)</f>
        <v>99.245653821155429</v>
      </c>
      <c r="AA27" s="81">
        <f>IF($B$3="All",
SUMIFS(sector_data!$G:$G,sector_data!$A:$A,Summary!$F27,sector_data!$B:$B,Summary!AA$9,sector_data!$E:$E,Summary!$B$5,sector_data!$F:$F,Summary!$B$6)-IF($B$4="no",0,IF($F27=AA$9,$D27,0)),
SUMIFS(sector_data!$G:$G,sector_data!$A:$A,Summary!$F27,sector_data!$B:$B,Summary!AA$9,sector_data!$E:$E,Summary!$B$5,sector_data!$F:$F,Summary!$B$6,sector_data!$C:$C,Summary!$B$3)-IF($B$4="no",0,IF($F27=AA$9,$D27,0))
)</f>
        <v>165821.0947265625</v>
      </c>
      <c r="AB27" s="81">
        <f>IF($B$3="All",
SUMIFS(sector_data!$G:$G,sector_data!$A:$A,Summary!$F27,sector_data!$B:$B,Summary!AB$9,sector_data!$E:$E,Summary!$B$5,sector_data!$F:$F,Summary!$B$6)-IF($B$4="no",0,IF($F27=AB$9,$D27,0)),
SUMIFS(sector_data!$G:$G,sector_data!$A:$A,Summary!$F27,sector_data!$B:$B,Summary!AB$9,sector_data!$E:$E,Summary!$B$5,sector_data!$F:$F,Summary!$B$6,sector_data!$C:$C,Summary!$B$3)-IF($B$4="no",0,IF($F27=AB$9,$D27,0))
)</f>
        <v>2989.4541702270508</v>
      </c>
      <c r="AC27" s="81">
        <f>IF($B$3="All",
SUMIFS(sector_data!$G:$G,sector_data!$A:$A,Summary!$F27,sector_data!$B:$B,Summary!AC$9,sector_data!$E:$E,Summary!$B$5,sector_data!$F:$F,Summary!$B$6)-IF($B$4="no",0,IF($F27=AC$9,$D27,0)),
SUMIFS(sector_data!$G:$G,sector_data!$A:$A,Summary!$F27,sector_data!$B:$B,Summary!AC$9,sector_data!$E:$E,Summary!$B$5,sector_data!$F:$F,Summary!$B$6,sector_data!$C:$C,Summary!$B$3)-IF($B$4="no",0,IF($F27=AC$9,$D27,0))
)</f>
        <v>7660.7571449279785</v>
      </c>
      <c r="AD27" s="82">
        <f>IF($B$3="All",
SUMIFS(sector_data!$G:$G,sector_data!$A:$A,Summary!$F27,sector_data!$B:$B,Summary!AD$9,sector_data!$E:$E,Summary!$B$5,sector_data!$F:$F,Summary!$B$6)-IF($B$4="no",0,IF($F27=AD$9,$D27,0)),
SUMIFS(sector_data!$G:$G,sector_data!$A:$A,Summary!$F27,sector_data!$B:$B,Summary!AD$9,sector_data!$E:$E,Summary!$B$5,sector_data!$F:$F,Summary!$B$6,sector_data!$C:$C,Summary!$B$3)-IF($B$4="no",0,IF($F27=AD$9,$D27,0))
)</f>
        <v>425.05236478149891</v>
      </c>
    </row>
    <row r="28" spans="1:30" x14ac:dyDescent="0.25">
      <c r="A28" s="23">
        <v>19</v>
      </c>
      <c r="B28" s="59">
        <f>IF($B$3="All",
SUMIFS(sector_data!$G:$G,sector_data!A:A,Summary!$A28,sector_data!$E:$E,Summary!$B$5,sector_data!$F:$F,Summary!$B$6)-IF($B$4="no",0,$D28),
SUMIFS(sector_data!$G:$G,sector_data!A:A,Summary!$A28,sector_data!$E:$E,Summary!$B$5,sector_data!$F:$F,Summary!$B$6,sector_data!$C:$C,Summary!$B$3)-IF($B$4="no",0,$D28)
)</f>
        <v>2599877.2239388861</v>
      </c>
      <c r="C28" s="33">
        <f>IF($B$3="All",
SUMIFS(sector_data!$G:$G,sector_data!B:B,Summary!$A28,sector_data!$E:$E,Summary!$B$5,sector_data!$F:$F,Summary!$B$6)-IF($B$4="no",0,$D28),
SUMIFS(sector_data!$G:$G,sector_data!B:B,Summary!$A28,sector_data!$E:$E,Summary!$B$5,sector_data!$F:$F,Summary!$B$6,sector_data!$C:$C,Summary!$B$3)-IF($B$4="no",0,$D28)
)</f>
        <v>2600123.7271086415</v>
      </c>
      <c r="D28" s="69">
        <f>IF($B$3="All",
SUMIFS(sector_intra_data!$F:$F,sector_intra_data!$A:$A,Summary!$A28,sector_intra_data!$D:$D,Summary!$B$5,sector_intra_data!$E:$E,Summary!$B$6),
SUMIFS(sector_intra_data!$F:$F,sector_intra_data!$A:$A,Summary!$A28,sector_intra_data!$D:$D,Summary!$B$5,sector_intra_data!$E:$E,Summary!$B$6,sector_intra_data!$B:$B,Summary!$B$3)
)</f>
        <v>2412080.8671875</v>
      </c>
      <c r="F28" s="12">
        <v>19</v>
      </c>
      <c r="G28" s="80">
        <f>IF($B$3="All",
SUMIFS(sector_data!$G:$G,sector_data!$A:$A,Summary!$F28,sector_data!$B:$B,Summary!G$9,sector_data!$E:$E,Summary!$B$5,sector_data!$F:$F,Summary!$B$6)-IF($B$4="no",0,IF($F28=G$9,$D28,0)),
SUMIFS(sector_data!$G:$G,sector_data!$A:$A,Summary!$F28,sector_data!$B:$B,Summary!G$9,sector_data!$E:$E,Summary!$B$5,sector_data!$F:$F,Summary!$B$6,sector_data!$C:$C,Summary!$B$3)-IF($B$4="no",0,IF($F28=G$9,$D28,0))
)</f>
        <v>41.801486291359168</v>
      </c>
      <c r="H28" s="78">
        <f>IF($B$3="All",
SUMIFS(sector_data!$G:$G,sector_data!$A:$A,Summary!$F28,sector_data!$B:$B,Summary!H$9,sector_data!$E:$E,Summary!$B$5,sector_data!$F:$F,Summary!$B$6)-IF($B$4="no",0,IF($F28=H$9,$D28,0)),
SUMIFS(sector_data!$G:$G,sector_data!$A:$A,Summary!$F28,sector_data!$B:$B,Summary!H$9,sector_data!$E:$E,Summary!$B$5,sector_data!$F:$F,Summary!$B$6,sector_data!$C:$C,Summary!$B$3)-IF($B$4="no",0,IF($F28=H$9,$D28,0))
)</f>
        <v>15.592615266136711</v>
      </c>
      <c r="I28" s="78">
        <f>IF($B$3="All",
SUMIFS(sector_data!$G:$G,sector_data!$A:$A,Summary!$F28,sector_data!$B:$B,Summary!I$9,sector_data!$E:$E,Summary!$B$5,sector_data!$F:$F,Summary!$B$6)-IF($B$4="no",0,IF($F28=I$9,$D28,0)),
SUMIFS(sector_data!$G:$G,sector_data!$A:$A,Summary!$F28,sector_data!$B:$B,Summary!I$9,sector_data!$E:$E,Summary!$B$5,sector_data!$F:$F,Summary!$B$6,sector_data!$C:$C,Summary!$B$3)-IF($B$4="no",0,IF($F28=I$9,$D28,0))
)</f>
        <v>54.860067792734469</v>
      </c>
      <c r="J28" s="78">
        <f>IF($B$3="All",
SUMIFS(sector_data!$G:$G,sector_data!$A:$A,Summary!$F28,sector_data!$B:$B,Summary!J$9,sector_data!$E:$E,Summary!$B$5,sector_data!$F:$F,Summary!$B$6)-IF($B$4="no",0,IF($F28=J$9,$D28,0)),
SUMIFS(sector_data!$G:$G,sector_data!$A:$A,Summary!$F28,sector_data!$B:$B,Summary!J$9,sector_data!$E:$E,Summary!$B$5,sector_data!$F:$F,Summary!$B$6,sector_data!$C:$C,Summary!$B$3)-IF($B$4="no",0,IF($F28=J$9,$D28,0))
)</f>
        <v>39.728094635652674</v>
      </c>
      <c r="K28" s="78">
        <f>IF($B$3="All",
SUMIFS(sector_data!$G:$G,sector_data!$A:$A,Summary!$F28,sector_data!$B:$B,Summary!K$9,sector_data!$E:$E,Summary!$B$5,sector_data!$F:$F,Summary!$B$6)-IF($B$4="no",0,IF($F28=K$9,$D28,0)),
SUMIFS(sector_data!$G:$G,sector_data!$A:$A,Summary!$F28,sector_data!$B:$B,Summary!K$9,sector_data!$E:$E,Summary!$B$5,sector_data!$F:$F,Summary!$B$6,sector_data!$C:$C,Summary!$B$3)-IF($B$4="no",0,IF($F28=K$9,$D28,0))
)</f>
        <v>7.030539730947595</v>
      </c>
      <c r="L28" s="78">
        <f>IF($B$3="All",
SUMIFS(sector_data!$G:$G,sector_data!$A:$A,Summary!$F28,sector_data!$B:$B,Summary!L$9,sector_data!$E:$E,Summary!$B$5,sector_data!$F:$F,Summary!$B$6)-IF($B$4="no",0,IF($F28=L$9,$D28,0)),
SUMIFS(sector_data!$G:$G,sector_data!$A:$A,Summary!$F28,sector_data!$B:$B,Summary!L$9,sector_data!$E:$E,Summary!$B$5,sector_data!$F:$F,Summary!$B$6,sector_data!$C:$C,Summary!$B$3)-IF($B$4="no",0,IF($F28=L$9,$D28,0))
)</f>
        <v>5.234231851424056</v>
      </c>
      <c r="M28" s="78">
        <f>IF($B$3="All",
SUMIFS(sector_data!$G:$G,sector_data!$A:$A,Summary!$F28,sector_data!$B:$B,Summary!M$9,sector_data!$E:$E,Summary!$B$5,sector_data!$F:$F,Summary!$B$6)-IF($B$4="no",0,IF($F28=M$9,$D28,0)),
SUMIFS(sector_data!$G:$G,sector_data!$A:$A,Summary!$F28,sector_data!$B:$B,Summary!M$9,sector_data!$E:$E,Summary!$B$5,sector_data!$F:$F,Summary!$B$6,sector_data!$C:$C,Summary!$B$3)-IF($B$4="no",0,IF($F28=M$9,$D28,0))
)</f>
        <v>6.7312325730832754</v>
      </c>
      <c r="N28" s="78">
        <f>IF($B$3="All",
SUMIFS(sector_data!$G:$G,sector_data!$A:$A,Summary!$F28,sector_data!$B:$B,Summary!N$9,sector_data!$E:$E,Summary!$B$5,sector_data!$F:$F,Summary!$B$6)-IF($B$4="no",0,IF($F28=N$9,$D28,0)),
SUMIFS(sector_data!$G:$G,sector_data!$A:$A,Summary!$F28,sector_data!$B:$B,Summary!N$9,sector_data!$E:$E,Summary!$B$5,sector_data!$F:$F,Summary!$B$6,sector_data!$C:$C,Summary!$B$3)-IF($B$4="no",0,IF($F28=N$9,$D28,0))
)</f>
        <v>33.875038465070247</v>
      </c>
      <c r="O28" s="78">
        <f>IF($B$3="All",
SUMIFS(sector_data!$G:$G,sector_data!$A:$A,Summary!$F28,sector_data!$B:$B,Summary!O$9,sector_data!$E:$E,Summary!$B$5,sector_data!$F:$F,Summary!$B$6)-IF($B$4="no",0,IF($F28=O$9,$D28,0)),
SUMIFS(sector_data!$G:$G,sector_data!$A:$A,Summary!$F28,sector_data!$B:$B,Summary!O$9,sector_data!$E:$E,Summary!$B$5,sector_data!$F:$F,Summary!$B$6,sector_data!$C:$C,Summary!$B$3)-IF($B$4="no",0,IF($F28=O$9,$D28,0))
)</f>
        <v>24.146315656340452</v>
      </c>
      <c r="P28" s="78">
        <f>IF($B$3="All",
SUMIFS(sector_data!$G:$G,sector_data!$A:$A,Summary!$F28,sector_data!$B:$B,Summary!P$9,sector_data!$E:$E,Summary!$B$5,sector_data!$F:$F,Summary!$B$6)-IF($B$4="no",0,IF($F28=P$9,$D28,0)),
SUMIFS(sector_data!$G:$G,sector_data!$A:$A,Summary!$F28,sector_data!$B:$B,Summary!P$9,sector_data!$E:$E,Summary!$B$5,sector_data!$F:$F,Summary!$B$6,sector_data!$C:$C,Summary!$B$3)-IF($B$4="no",0,IF($F28=P$9,$D28,0))
)</f>
        <v>28.083840782734129</v>
      </c>
      <c r="Q28" s="78">
        <f>IF($B$3="All",
SUMIFS(sector_data!$G:$G,sector_data!$A:$A,Summary!$F28,sector_data!$B:$B,Summary!Q$9,sector_data!$E:$E,Summary!$B$5,sector_data!$F:$F,Summary!$B$6)-IF($B$4="no",0,IF($F28=Q$9,$D28,0)),
SUMIFS(sector_data!$G:$G,sector_data!$A:$A,Summary!$F28,sector_data!$B:$B,Summary!Q$9,sector_data!$E:$E,Summary!$B$5,sector_data!$F:$F,Summary!$B$6,sector_data!$C:$C,Summary!$B$3)-IF($B$4="no",0,IF($F28=Q$9,$D28,0))
)</f>
        <v>4.55158788660356</v>
      </c>
      <c r="R28" s="78">
        <f>IF($B$3="All",
SUMIFS(sector_data!$G:$G,sector_data!$A:$A,Summary!$F28,sector_data!$B:$B,Summary!R$9,sector_data!$E:$E,Summary!$B$5,sector_data!$F:$F,Summary!$B$6)-IF($B$4="no",0,IF($F28=R$9,$D28,0)),
SUMIFS(sector_data!$G:$G,sector_data!$A:$A,Summary!$F28,sector_data!$B:$B,Summary!R$9,sector_data!$E:$E,Summary!$B$5,sector_data!$F:$F,Summary!$B$6,sector_data!$C:$C,Summary!$B$3)-IF($B$4="no",0,IF($F28=R$9,$D28,0))
)</f>
        <v>17.088591616784715</v>
      </c>
      <c r="S28" s="78">
        <f>IF($B$3="All",
SUMIFS(sector_data!$G:$G,sector_data!$A:$A,Summary!$F28,sector_data!$B:$B,Summary!S$9,sector_data!$E:$E,Summary!$B$5,sector_data!$F:$F,Summary!$B$6)-IF($B$4="no",0,IF($F28=S$9,$D28,0)),
SUMIFS(sector_data!$G:$G,sector_data!$A:$A,Summary!$F28,sector_data!$B:$B,Summary!S$9,sector_data!$E:$E,Summary!$B$5,sector_data!$F:$F,Summary!$B$6,sector_data!$C:$C,Summary!$B$3)-IF($B$4="no",0,IF($F28=S$9,$D28,0))
)</f>
        <v>13.561368574802669</v>
      </c>
      <c r="T28" s="78">
        <f>IF($B$3="All",
SUMIFS(sector_data!$G:$G,sector_data!$A:$A,Summary!$F28,sector_data!$B:$B,Summary!T$9,sector_data!$E:$E,Summary!$B$5,sector_data!$F:$F,Summary!$B$6)-IF($B$4="no",0,IF($F28=T$9,$D28,0)),
SUMIFS(sector_data!$G:$G,sector_data!$A:$A,Summary!$F28,sector_data!$B:$B,Summary!T$9,sector_data!$E:$E,Summary!$B$5,sector_data!$F:$F,Summary!$B$6,sector_data!$C:$C,Summary!$B$3)-IF($B$4="no",0,IF($F28=T$9,$D28,0))
)</f>
        <v>54.525573453363911</v>
      </c>
      <c r="U28" s="78">
        <f>IF($B$3="All",
SUMIFS(sector_data!$G:$G,sector_data!$A:$A,Summary!$F28,sector_data!$B:$B,Summary!U$9,sector_data!$E:$E,Summary!$B$5,sector_data!$F:$F,Summary!$B$6)-IF($B$4="no",0,IF($F28=U$9,$D28,0)),
SUMIFS(sector_data!$G:$G,sector_data!$A:$A,Summary!$F28,sector_data!$B:$B,Summary!U$9,sector_data!$E:$E,Summary!$B$5,sector_data!$F:$F,Summary!$B$6,sector_data!$C:$C,Summary!$B$3)-IF($B$4="no",0,IF($F28=U$9,$D28,0))
)</f>
        <v>329.78592254756956</v>
      </c>
      <c r="V28" s="78">
        <f>IF($B$3="All",
SUMIFS(sector_data!$G:$G,sector_data!$A:$A,Summary!$F28,sector_data!$B:$B,Summary!V$9,sector_data!$E:$E,Summary!$B$5,sector_data!$F:$F,Summary!$B$6)-IF($B$4="no",0,IF($F28=V$9,$D28,0)),
SUMIFS(sector_data!$G:$G,sector_data!$A:$A,Summary!$F28,sector_data!$B:$B,Summary!V$9,sector_data!$E:$E,Summary!$B$5,sector_data!$F:$F,Summary!$B$6,sector_data!$C:$C,Summary!$B$3)-IF($B$4="no",0,IF($F28=V$9,$D28,0))
)</f>
        <v>20.394403434032029</v>
      </c>
      <c r="W28" s="91">
        <f>IF($B$3="All",
SUMIFS(sector_data!$G:$G,sector_data!$A:$A,Summary!$F28,sector_data!$B:$B,Summary!W$9,sector_data!$E:$E,Summary!$B$5,sector_data!$F:$F,Summary!$B$6)-IF($B$4="no",0,IF($F28=W$9,$D28,0)),
SUMIFS(sector_data!$G:$G,sector_data!$A:$A,Summary!$F28,sector_data!$B:$B,Summary!W$9,sector_data!$E:$E,Summary!$B$5,sector_data!$F:$F,Summary!$B$6,sector_data!$C:$C,Summary!$B$3)-IF($B$4="no",0,IF($F28=W$9,$D28,0))
)</f>
        <v>2691.522216796875</v>
      </c>
      <c r="X28" s="81">
        <f>IF($B$3="All",
SUMIFS(sector_data!$G:$G,sector_data!$A:$A,Summary!$F28,sector_data!$B:$B,Summary!X$9,sector_data!$E:$E,Summary!$B$5,sector_data!$F:$F,Summary!$B$6)-IF($B$4="no",0,IF($F28=X$9,$D28,0)),
SUMIFS(sector_data!$G:$G,sector_data!$A:$A,Summary!$F28,sector_data!$B:$B,Summary!X$9,sector_data!$E:$E,Summary!$B$5,sector_data!$F:$F,Summary!$B$6,sector_data!$C:$C,Summary!$B$3)-IF($B$4="no",0,IF($F28=X$9,$D28,0))
)</f>
        <v>277600.3212890625</v>
      </c>
      <c r="Y28" s="81">
        <f>IF($B$3="All",
SUMIFS(sector_data!$G:$G,sector_data!$A:$A,Summary!$F28,sector_data!$B:$B,Summary!Y$9,sector_data!$E:$E,Summary!$B$5,sector_data!$F:$F,Summary!$B$6)-IF($B$4="no",0,IF($F28=Y$9,$D28,0)),
SUMIFS(sector_data!$G:$G,sector_data!$A:$A,Summary!$F28,sector_data!$B:$B,Summary!Y$9,sector_data!$E:$E,Summary!$B$5,sector_data!$F:$F,Summary!$B$6,sector_data!$C:$C,Summary!$B$3)-IF($B$4="no",0,IF($F28=Y$9,$D28,0))
)</f>
        <v>2017346.859375</v>
      </c>
      <c r="Z28" s="81">
        <f>IF($B$3="All",
SUMIFS(sector_data!$G:$G,sector_data!$A:$A,Summary!$F28,sector_data!$B:$B,Summary!Z$9,sector_data!$E:$E,Summary!$B$5,sector_data!$F:$F,Summary!$B$6)-IF($B$4="no",0,IF($F28=Z$9,$D28,0)),
SUMIFS(sector_data!$G:$G,sector_data!$A:$A,Summary!$F28,sector_data!$B:$B,Summary!Z$9,sector_data!$E:$E,Summary!$B$5,sector_data!$F:$F,Summary!$B$6,sector_data!$C:$C,Summary!$B$3)-IF($B$4="no",0,IF($F28=Z$9,$D28,0))
)</f>
        <v>14.597165471093831</v>
      </c>
      <c r="AA28" s="81">
        <f>IF($B$3="All",
SUMIFS(sector_data!$G:$G,sector_data!$A:$A,Summary!$F28,sector_data!$B:$B,Summary!AA$9,sector_data!$E:$E,Summary!$B$5,sector_data!$F:$F,Summary!$B$6)-IF($B$4="no",0,IF($F28=AA$9,$D28,0)),
SUMIFS(sector_data!$G:$G,sector_data!$A:$A,Summary!$F28,sector_data!$B:$B,Summary!AA$9,sector_data!$E:$E,Summary!$B$5,sector_data!$F:$F,Summary!$B$6,sector_data!$C:$C,Summary!$B$3)-IF($B$4="no",0,IF($F28=AA$9,$D28,0))
)</f>
        <v>297790.0244140625</v>
      </c>
      <c r="AB28" s="81">
        <f>IF($B$3="All",
SUMIFS(sector_data!$G:$G,sector_data!$A:$A,Summary!$F28,sector_data!$B:$B,Summary!AB$9,sector_data!$E:$E,Summary!$B$5,sector_data!$F:$F,Summary!$B$6)-IF($B$4="no",0,IF($F28=AB$9,$D28,0)),
SUMIFS(sector_data!$G:$G,sector_data!$A:$A,Summary!$F28,sector_data!$B:$B,Summary!AB$9,sector_data!$E:$E,Summary!$B$5,sector_data!$F:$F,Summary!$B$6,sector_data!$C:$C,Summary!$B$3)-IF($B$4="no",0,IF($F28=AB$9,$D28,0))
)</f>
        <v>2194.6888761520386</v>
      </c>
      <c r="AC28" s="81">
        <f>IF($B$3="All",
SUMIFS(sector_data!$G:$G,sector_data!$A:$A,Summary!$F28,sector_data!$B:$B,Summary!AC$9,sector_data!$E:$E,Summary!$B$5,sector_data!$F:$F,Summary!$B$6)-IF($B$4="no",0,IF($F28=AC$9,$D28,0)),
SUMIFS(sector_data!$G:$G,sector_data!$A:$A,Summary!$F28,sector_data!$B:$B,Summary!AC$9,sector_data!$E:$E,Summary!$B$5,sector_data!$F:$F,Summary!$B$6,sector_data!$C:$C,Summary!$B$3)-IF($B$4="no",0,IF($F28=AC$9,$D28,0))
)</f>
        <v>1301.2018895149231</v>
      </c>
      <c r="AD28" s="82">
        <f>IF($B$3="All",
SUMIFS(sector_data!$G:$G,sector_data!$A:$A,Summary!$F28,sector_data!$B:$B,Summary!AD$9,sector_data!$E:$E,Summary!$B$5,sector_data!$F:$F,Summary!$B$6)-IF($B$4="no",0,IF($F28=AD$9,$D28,0)),
SUMIFS(sector_data!$G:$G,sector_data!$A:$A,Summary!$F28,sector_data!$B:$B,Summary!AD$9,sector_data!$E:$E,Summary!$B$5,sector_data!$F:$F,Summary!$B$6,sector_data!$C:$C,Summary!$B$3)-IF($B$4="no",0,IF($F28=AD$9,$D28,0))
)</f>
        <v>241.01780226803385</v>
      </c>
    </row>
    <row r="29" spans="1:30" x14ac:dyDescent="0.25">
      <c r="A29" s="23">
        <v>20</v>
      </c>
      <c r="B29" s="59">
        <f>IF($B$3="All",
SUMIFS(sector_data!$G:$G,sector_data!A:A,Summary!$A29,sector_data!$E:$E,Summary!$B$5,sector_data!$F:$F,Summary!$B$6)-IF($B$4="no",0,$D29),
SUMIFS(sector_data!$G:$G,sector_data!A:A,Summary!$A29,sector_data!$E:$E,Summary!$B$5,sector_data!$F:$F,Summary!$B$6,sector_data!$C:$C,Summary!$B$3)-IF($B$4="no",0,$D29)
)</f>
        <v>1163129.3367730957</v>
      </c>
      <c r="C29" s="33">
        <f>IF($B$3="All",
SUMIFS(sector_data!$G:$G,sector_data!B:B,Summary!$A29,sector_data!$E:$E,Summary!$B$5,sector_data!$F:$F,Summary!$B$6)-IF($B$4="no",0,$D29),
SUMIFS(sector_data!$G:$G,sector_data!B:B,Summary!$A29,sector_data!$E:$E,Summary!$B$5,sector_data!$F:$F,Summary!$B$6,sector_data!$C:$C,Summary!$B$3)-IF($B$4="no",0,$D29)
)</f>
        <v>1159356.6310372818</v>
      </c>
      <c r="D29" s="69">
        <f>IF($B$3="All",
SUMIFS(sector_intra_data!$F:$F,sector_intra_data!$A:$A,Summary!$A29,sector_intra_data!$D:$D,Summary!$B$5,sector_intra_data!$E:$E,Summary!$B$6),
SUMIFS(sector_intra_data!$F:$F,sector_intra_data!$A:$A,Summary!$A29,sector_intra_data!$D:$D,Summary!$B$5,sector_intra_data!$E:$E,Summary!$B$6,sector_intra_data!$B:$B,Summary!$B$3)
)</f>
        <v>3513043.3984375</v>
      </c>
      <c r="F29" s="12">
        <v>20</v>
      </c>
      <c r="G29" s="80">
        <f>IF($B$3="All",
SUMIFS(sector_data!$G:$G,sector_data!$A:$A,Summary!$F29,sector_data!$B:$B,Summary!G$9,sector_data!$E:$E,Summary!$B$5,sector_data!$F:$F,Summary!$B$6)-IF($B$4="no",0,IF($F29=G$9,$D29,0)),
SUMIFS(sector_data!$G:$G,sector_data!$A:$A,Summary!$F29,sector_data!$B:$B,Summary!G$9,sector_data!$E:$E,Summary!$B$5,sector_data!$F:$F,Summary!$B$6,sector_data!$C:$C,Summary!$B$3)-IF($B$4="no",0,IF($F29=G$9,$D29,0))
)</f>
        <v>200.00318449735744</v>
      </c>
      <c r="H29" s="78">
        <f>IF($B$3="All",
SUMIFS(sector_data!$G:$G,sector_data!$A:$A,Summary!$F29,sector_data!$B:$B,Summary!H$9,sector_data!$E:$E,Summary!$B$5,sector_data!$F:$F,Summary!$B$6)-IF($B$4="no",0,IF($F29=H$9,$D29,0)),
SUMIFS(sector_data!$G:$G,sector_data!$A:$A,Summary!$F29,sector_data!$B:$B,Summary!H$9,sector_data!$E:$E,Summary!$B$5,sector_data!$F:$F,Summary!$B$6,sector_data!$C:$C,Summary!$B$3)-IF($B$4="no",0,IF($F29=H$9,$D29,0))
)</f>
        <v>72.740659542733169</v>
      </c>
      <c r="I29" s="78">
        <f>IF($B$3="All",
SUMIFS(sector_data!$G:$G,sector_data!$A:$A,Summary!$F29,sector_data!$B:$B,Summary!I$9,sector_data!$E:$E,Summary!$B$5,sector_data!$F:$F,Summary!$B$6)-IF($B$4="no",0,IF($F29=I$9,$D29,0)),
SUMIFS(sector_data!$G:$G,sector_data!$A:$A,Summary!$F29,sector_data!$B:$B,Summary!I$9,sector_data!$E:$E,Summary!$B$5,sector_data!$F:$F,Summary!$B$6,sector_data!$C:$C,Summary!$B$3)-IF($B$4="no",0,IF($F29=I$9,$D29,0))
)</f>
        <v>230.77008736329944</v>
      </c>
      <c r="J29" s="78">
        <f>IF($B$3="All",
SUMIFS(sector_data!$G:$G,sector_data!$A:$A,Summary!$F29,sector_data!$B:$B,Summary!J$9,sector_data!$E:$E,Summary!$B$5,sector_data!$F:$F,Summary!$B$6)-IF($B$4="no",0,IF($F29=J$9,$D29,0)),
SUMIFS(sector_data!$G:$G,sector_data!$A:$A,Summary!$F29,sector_data!$B:$B,Summary!J$9,sector_data!$E:$E,Summary!$B$5,sector_data!$F:$F,Summary!$B$6,sector_data!$C:$C,Summary!$B$3)-IF($B$4="no",0,IF($F29=J$9,$D29,0))
)</f>
        <v>53.808106732438311</v>
      </c>
      <c r="K29" s="78">
        <f>IF($B$3="All",
SUMIFS(sector_data!$G:$G,sector_data!$A:$A,Summary!$F29,sector_data!$B:$B,Summary!K$9,sector_data!$E:$E,Summary!$B$5,sector_data!$F:$F,Summary!$B$6)-IF($B$4="no",0,IF($F29=K$9,$D29,0)),
SUMIFS(sector_data!$G:$G,sector_data!$A:$A,Summary!$F29,sector_data!$B:$B,Summary!K$9,sector_data!$E:$E,Summary!$B$5,sector_data!$F:$F,Summary!$B$6,sector_data!$C:$C,Summary!$B$3)-IF($B$4="no",0,IF($F29=K$9,$D29,0))
)</f>
        <v>472.93694245943334</v>
      </c>
      <c r="L29" s="78">
        <f>IF($B$3="All",
SUMIFS(sector_data!$G:$G,sector_data!$A:$A,Summary!$F29,sector_data!$B:$B,Summary!L$9,sector_data!$E:$E,Summary!$B$5,sector_data!$F:$F,Summary!$B$6)-IF($B$4="no",0,IF($F29=L$9,$D29,0)),
SUMIFS(sector_data!$G:$G,sector_data!$A:$A,Summary!$F29,sector_data!$B:$B,Summary!L$9,sector_data!$E:$E,Summary!$B$5,sector_data!$F:$F,Summary!$B$6,sector_data!$C:$C,Summary!$B$3)-IF($B$4="no",0,IF($F29=L$9,$D29,0))
)</f>
        <v>4050.7666625976563</v>
      </c>
      <c r="M29" s="78">
        <f>IF($B$3="All",
SUMIFS(sector_data!$G:$G,sector_data!$A:$A,Summary!$F29,sector_data!$B:$B,Summary!M$9,sector_data!$E:$E,Summary!$B$5,sector_data!$F:$F,Summary!$B$6)-IF($B$4="no",0,IF($F29=M$9,$D29,0)),
SUMIFS(sector_data!$G:$G,sector_data!$A:$A,Summary!$F29,sector_data!$B:$B,Summary!M$9,sector_data!$E:$E,Summary!$B$5,sector_data!$F:$F,Summary!$B$6,sector_data!$C:$C,Summary!$B$3)-IF($B$4="no",0,IF($F29=M$9,$D29,0))
)</f>
        <v>156.29852297902926</v>
      </c>
      <c r="N29" s="78">
        <f>IF($B$3="All",
SUMIFS(sector_data!$G:$G,sector_data!$A:$A,Summary!$F29,sector_data!$B:$B,Summary!N$9,sector_data!$E:$E,Summary!$B$5,sector_data!$F:$F,Summary!$B$6)-IF($B$4="no",0,IF($F29=N$9,$D29,0)),
SUMIFS(sector_data!$G:$G,sector_data!$A:$A,Summary!$F29,sector_data!$B:$B,Summary!N$9,sector_data!$E:$E,Summary!$B$5,sector_data!$F:$F,Summary!$B$6,sector_data!$C:$C,Summary!$B$3)-IF($B$4="no",0,IF($F29=N$9,$D29,0))
)</f>
        <v>86.109805437728113</v>
      </c>
      <c r="O29" s="78">
        <f>IF($B$3="All",
SUMIFS(sector_data!$G:$G,sector_data!$A:$A,Summary!$F29,sector_data!$B:$B,Summary!O$9,sector_data!$E:$E,Summary!$B$5,sector_data!$F:$F,Summary!$B$6)-IF($B$4="no",0,IF($F29=O$9,$D29,0)),
SUMIFS(sector_data!$G:$G,sector_data!$A:$A,Summary!$F29,sector_data!$B:$B,Summary!O$9,sector_data!$E:$E,Summary!$B$5,sector_data!$F:$F,Summary!$B$6,sector_data!$C:$C,Summary!$B$3)-IF($B$4="no",0,IF($F29=O$9,$D29,0))
)</f>
        <v>208.93086957352352</v>
      </c>
      <c r="P29" s="78">
        <f>IF($B$3="All",
SUMIFS(sector_data!$G:$G,sector_data!$A:$A,Summary!$F29,sector_data!$B:$B,Summary!P$9,sector_data!$E:$E,Summary!$B$5,sector_data!$F:$F,Summary!$B$6)-IF($B$4="no",0,IF($F29=P$9,$D29,0)),
SUMIFS(sector_data!$G:$G,sector_data!$A:$A,Summary!$F29,sector_data!$B:$B,Summary!P$9,sector_data!$E:$E,Summary!$B$5,sector_data!$F:$F,Summary!$B$6,sector_data!$C:$C,Summary!$B$3)-IF($B$4="no",0,IF($F29=P$9,$D29,0))
)</f>
        <v>45.900947893246638</v>
      </c>
      <c r="Q29" s="78">
        <f>IF($B$3="All",
SUMIFS(sector_data!$G:$G,sector_data!$A:$A,Summary!$F29,sector_data!$B:$B,Summary!Q$9,sector_data!$E:$E,Summary!$B$5,sector_data!$F:$F,Summary!$B$6)-IF($B$4="no",0,IF($F29=Q$9,$D29,0)),
SUMIFS(sector_data!$G:$G,sector_data!$A:$A,Summary!$F29,sector_data!$B:$B,Summary!Q$9,sector_data!$E:$E,Summary!$B$5,sector_data!$F:$F,Summary!$B$6,sector_data!$C:$C,Summary!$B$3)-IF($B$4="no",0,IF($F29=Q$9,$D29,0))
)</f>
        <v>7520.4990234375</v>
      </c>
      <c r="R29" s="78">
        <f>IF($B$3="All",
SUMIFS(sector_data!$G:$G,sector_data!$A:$A,Summary!$F29,sector_data!$B:$B,Summary!R$9,sector_data!$E:$E,Summary!$B$5,sector_data!$F:$F,Summary!$B$6)-IF($B$4="no",0,IF($F29=R$9,$D29,0)),
SUMIFS(sector_data!$G:$G,sector_data!$A:$A,Summary!$F29,sector_data!$B:$B,Summary!R$9,sector_data!$E:$E,Summary!$B$5,sector_data!$F:$F,Summary!$B$6,sector_data!$C:$C,Summary!$B$3)-IF($B$4="no",0,IF($F29=R$9,$D29,0))
)</f>
        <v>209.2246415645096</v>
      </c>
      <c r="S29" s="78">
        <f>IF($B$3="All",
SUMIFS(sector_data!$G:$G,sector_data!$A:$A,Summary!$F29,sector_data!$B:$B,Summary!S$9,sector_data!$E:$E,Summary!$B$5,sector_data!$F:$F,Summary!$B$6)-IF($B$4="no",0,IF($F29=S$9,$D29,0)),
SUMIFS(sector_data!$G:$G,sector_data!$A:$A,Summary!$F29,sector_data!$B:$B,Summary!S$9,sector_data!$E:$E,Summary!$B$5,sector_data!$F:$F,Summary!$B$6,sector_data!$C:$C,Summary!$B$3)-IF($B$4="no",0,IF($F29=S$9,$D29,0))
)</f>
        <v>14.0926268687472</v>
      </c>
      <c r="T29" s="78">
        <f>IF($B$3="All",
SUMIFS(sector_data!$G:$G,sector_data!$A:$A,Summary!$F29,sector_data!$B:$B,Summary!T$9,sector_data!$E:$E,Summary!$B$5,sector_data!$F:$F,Summary!$B$6)-IF($B$4="no",0,IF($F29=T$9,$D29,0)),
SUMIFS(sector_data!$G:$G,sector_data!$A:$A,Summary!$F29,sector_data!$B:$B,Summary!T$9,sector_data!$E:$E,Summary!$B$5,sector_data!$F:$F,Summary!$B$6,sector_data!$C:$C,Summary!$B$3)-IF($B$4="no",0,IF($F29=T$9,$D29,0))
)</f>
        <v>40.599733684047337</v>
      </c>
      <c r="U29" s="78">
        <f>IF($B$3="All",
SUMIFS(sector_data!$G:$G,sector_data!$A:$A,Summary!$F29,sector_data!$B:$B,Summary!U$9,sector_data!$E:$E,Summary!$B$5,sector_data!$F:$F,Summary!$B$6)-IF($B$4="no",0,IF($F29=U$9,$D29,0)),
SUMIFS(sector_data!$G:$G,sector_data!$A:$A,Summary!$F29,sector_data!$B:$B,Summary!U$9,sector_data!$E:$E,Summary!$B$5,sector_data!$F:$F,Summary!$B$6,sector_data!$C:$C,Summary!$B$3)-IF($B$4="no",0,IF($F29=U$9,$D29,0))
)</f>
        <v>897.27299581535317</v>
      </c>
      <c r="V29" s="78">
        <f>IF($B$3="All",
SUMIFS(sector_data!$G:$G,sector_data!$A:$A,Summary!$F29,sector_data!$B:$B,Summary!V$9,sector_data!$E:$E,Summary!$B$5,sector_data!$F:$F,Summary!$B$6)-IF($B$4="no",0,IF($F29=V$9,$D29,0)),
SUMIFS(sector_data!$G:$G,sector_data!$A:$A,Summary!$F29,sector_data!$B:$B,Summary!V$9,sector_data!$E:$E,Summary!$B$5,sector_data!$F:$F,Summary!$B$6,sector_data!$C:$C,Summary!$B$3)-IF($B$4="no",0,IF($F29=V$9,$D29,0))
)</f>
        <v>45.399322146921342</v>
      </c>
      <c r="W29" s="91">
        <f>IF($B$3="All",
SUMIFS(sector_data!$G:$G,sector_data!$A:$A,Summary!$F29,sector_data!$B:$B,Summary!W$9,sector_data!$E:$E,Summary!$B$5,sector_data!$F:$F,Summary!$B$6)-IF($B$4="no",0,IF($F29=W$9,$D29,0)),
SUMIFS(sector_data!$G:$G,sector_data!$A:$A,Summary!$F29,sector_data!$B:$B,Summary!W$9,sector_data!$E:$E,Summary!$B$5,sector_data!$F:$F,Summary!$B$6,sector_data!$C:$C,Summary!$B$3)-IF($B$4="no",0,IF($F29=W$9,$D29,0))
)</f>
        <v>66.825313061680376</v>
      </c>
      <c r="X29" s="81">
        <f>IF($B$3="All",
SUMIFS(sector_data!$G:$G,sector_data!$A:$A,Summary!$F29,sector_data!$B:$B,Summary!X$9,sector_data!$E:$E,Summary!$B$5,sector_data!$F:$F,Summary!$B$6)-IF($B$4="no",0,IF($F29=X$9,$D29,0)),
SUMIFS(sector_data!$G:$G,sector_data!$A:$A,Summary!$F29,sector_data!$B:$B,Summary!X$9,sector_data!$E:$E,Summary!$B$5,sector_data!$F:$F,Summary!$B$6,sector_data!$C:$C,Summary!$B$3)-IF($B$4="no",0,IF($F29=X$9,$D29,0))
)</f>
        <v>78.257707583004105</v>
      </c>
      <c r="Y29" s="81">
        <f>IF($B$3="All",
SUMIFS(sector_data!$G:$G,sector_data!$A:$A,Summary!$F29,sector_data!$B:$B,Summary!Y$9,sector_data!$E:$E,Summary!$B$5,sector_data!$F:$F,Summary!$B$6)-IF($B$4="no",0,IF($F29=Y$9,$D29,0)),
SUMIFS(sector_data!$G:$G,sector_data!$A:$A,Summary!$F29,sector_data!$B:$B,Summary!Y$9,sector_data!$E:$E,Summary!$B$5,sector_data!$F:$F,Summary!$B$6,sector_data!$C:$C,Summary!$B$3)-IF($B$4="no",0,IF($F29=Y$9,$D29,0))
)</f>
        <v>22.810789392737213</v>
      </c>
      <c r="Z29" s="81">
        <f>IF($B$3="All",
SUMIFS(sector_data!$G:$G,sector_data!$A:$A,Summary!$F29,sector_data!$B:$B,Summary!Z$9,sector_data!$E:$E,Summary!$B$5,sector_data!$F:$F,Summary!$B$6)-IF($B$4="no",0,IF($F29=Z$9,$D29,0)),
SUMIFS(sector_data!$G:$G,sector_data!$A:$A,Summary!$F29,sector_data!$B:$B,Summary!Z$9,sector_data!$E:$E,Summary!$B$5,sector_data!$F:$F,Summary!$B$6,sector_data!$C:$C,Summary!$B$3)-IF($B$4="no",0,IF($F29=Z$9,$D29,0))
)</f>
        <v>1148284.3359375</v>
      </c>
      <c r="AA29" s="81">
        <f>IF($B$3="All",
SUMIFS(sector_data!$G:$G,sector_data!$A:$A,Summary!$F29,sector_data!$B:$B,Summary!AA$9,sector_data!$E:$E,Summary!$B$5,sector_data!$F:$F,Summary!$B$6)-IF($B$4="no",0,IF($F29=AA$9,$D29,0)),
SUMIFS(sector_data!$G:$G,sector_data!$A:$A,Summary!$F29,sector_data!$B:$B,Summary!AA$9,sector_data!$E:$E,Summary!$B$5,sector_data!$F:$F,Summary!$B$6,sector_data!$C:$C,Summary!$B$3)-IF($B$4="no",0,IF($F29=AA$9,$D29,0))
)</f>
        <v>89.72942008110337</v>
      </c>
      <c r="AB29" s="81">
        <f>IF($B$3="All",
SUMIFS(sector_data!$G:$G,sector_data!$A:$A,Summary!$F29,sector_data!$B:$B,Summary!AB$9,sector_data!$E:$E,Summary!$B$5,sector_data!$F:$F,Summary!$B$6)-IF($B$4="no",0,IF($F29=AB$9,$D29,0)),
SUMIFS(sector_data!$G:$G,sector_data!$A:$A,Summary!$F29,sector_data!$B:$B,Summary!AB$9,sector_data!$E:$E,Summary!$B$5,sector_data!$F:$F,Summary!$B$6,sector_data!$C:$C,Summary!$B$3)-IF($B$4="no",0,IF($F29=AB$9,$D29,0))
)</f>
        <v>77.528317630953438</v>
      </c>
      <c r="AC29" s="81">
        <f>IF($B$3="All",
SUMIFS(sector_data!$G:$G,sector_data!$A:$A,Summary!$F29,sector_data!$B:$B,Summary!AC$9,sector_data!$E:$E,Summary!$B$5,sector_data!$F:$F,Summary!$B$6)-IF($B$4="no",0,IF($F29=AC$9,$D29,0)),
SUMIFS(sector_data!$G:$G,sector_data!$A:$A,Summary!$F29,sector_data!$B:$B,Summary!AC$9,sector_data!$E:$E,Summary!$B$5,sector_data!$F:$F,Summary!$B$6,sector_data!$C:$C,Summary!$B$3)-IF($B$4="no",0,IF($F29=AC$9,$D29,0))
)</f>
        <v>154.27622929455748</v>
      </c>
      <c r="AD29" s="82">
        <f>IF($B$3="All",
SUMIFS(sector_data!$G:$G,sector_data!$A:$A,Summary!$F29,sector_data!$B:$B,Summary!AD$9,sector_data!$E:$E,Summary!$B$5,sector_data!$F:$F,Summary!$B$6)-IF($B$4="no",0,IF($F29=AD$9,$D29,0)),
SUMIFS(sector_data!$G:$G,sector_data!$A:$A,Summary!$F29,sector_data!$B:$B,Summary!AD$9,sector_data!$E:$E,Summary!$B$5,sector_data!$F:$F,Summary!$B$6,sector_data!$C:$C,Summary!$B$3)-IF($B$4="no",0,IF($F29=AD$9,$D29,0))
)</f>
        <v>50.21892595818241</v>
      </c>
    </row>
    <row r="30" spans="1:30" x14ac:dyDescent="0.25">
      <c r="A30" s="23">
        <v>21</v>
      </c>
      <c r="B30" s="59">
        <f>IF($B$3="All",
SUMIFS(sector_data!$G:$G,sector_data!A:A,Summary!$A30,sector_data!$E:$E,Summary!$B$5,sector_data!$F:$F,Summary!$B$6)-IF($B$4="no",0,$D30),
SUMIFS(sector_data!$G:$G,sector_data!A:A,Summary!$A30,sector_data!$E:$E,Summary!$B$5,sector_data!$F:$F,Summary!$B$6,sector_data!$C:$C,Summary!$B$3)-IF($B$4="no",0,$D30)
)</f>
        <v>2366274.764299361</v>
      </c>
      <c r="C30" s="33">
        <f>IF($B$3="All",
SUMIFS(sector_data!$G:$G,sector_data!B:B,Summary!$A30,sector_data!$E:$E,Summary!$B$5,sector_data!$F:$F,Summary!$B$6)-IF($B$4="no",0,$D30),
SUMIFS(sector_data!$G:$G,sector_data!B:B,Summary!$A30,sector_data!$E:$E,Summary!$B$5,sector_data!$F:$F,Summary!$B$6,sector_data!$C:$C,Summary!$B$3)-IF($B$4="no",0,$D30)
)</f>
        <v>2366584.094589442</v>
      </c>
      <c r="D30" s="69">
        <f>IF($B$3="All",
SUMIFS(sector_intra_data!$F:$F,sector_intra_data!$A:$A,Summary!$A30,sector_intra_data!$D:$D,Summary!$B$5,sector_intra_data!$E:$E,Summary!$B$6),
SUMIFS(sector_intra_data!$F:$F,sector_intra_data!$A:$A,Summary!$A30,sector_intra_data!$D:$D,Summary!$B$5,sector_intra_data!$E:$E,Summary!$B$6,sector_intra_data!$B:$B,Summary!$B$3)
)</f>
        <v>5374703.7578125</v>
      </c>
      <c r="F30" s="12">
        <v>21</v>
      </c>
      <c r="G30" s="80">
        <f>IF($B$3="All",
SUMIFS(sector_data!$G:$G,sector_data!$A:$A,Summary!$F30,sector_data!$B:$B,Summary!G$9,sector_data!$E:$E,Summary!$B$5,sector_data!$F:$F,Summary!$B$6)-IF($B$4="no",0,IF($F30=G$9,$D30,0)),
SUMIFS(sector_data!$G:$G,sector_data!$A:$A,Summary!$F30,sector_data!$B:$B,Summary!G$9,sector_data!$E:$E,Summary!$B$5,sector_data!$F:$F,Summary!$B$6,sector_data!$C:$C,Summary!$B$3)-IF($B$4="no",0,IF($F30=G$9,$D30,0))
)</f>
        <v>145.23064383268218</v>
      </c>
      <c r="H30" s="78">
        <f>IF($B$3="All",
SUMIFS(sector_data!$G:$G,sector_data!$A:$A,Summary!$F30,sector_data!$B:$B,Summary!H$9,sector_data!$E:$E,Summary!$B$5,sector_data!$F:$F,Summary!$B$6)-IF($B$4="no",0,IF($F30=H$9,$D30,0)),
SUMIFS(sector_data!$G:$G,sector_data!$A:$A,Summary!$F30,sector_data!$B:$B,Summary!H$9,sector_data!$E:$E,Summary!$B$5,sector_data!$F:$F,Summary!$B$6,sector_data!$C:$C,Summary!$B$3)-IF($B$4="no",0,IF($F30=H$9,$D30,0))
)</f>
        <v>52.748886270460503</v>
      </c>
      <c r="I30" s="78">
        <f>IF($B$3="All",
SUMIFS(sector_data!$G:$G,sector_data!$A:$A,Summary!$F30,sector_data!$B:$B,Summary!I$9,sector_data!$E:$E,Summary!$B$5,sector_data!$F:$F,Summary!$B$6)-IF($B$4="no",0,IF($F30=I$9,$D30,0)),
SUMIFS(sector_data!$G:$G,sector_data!$A:$A,Summary!$F30,sector_data!$B:$B,Summary!I$9,sector_data!$E:$E,Summary!$B$5,sector_data!$F:$F,Summary!$B$6,sector_data!$C:$C,Summary!$B$3)-IF($B$4="no",0,IF($F30=I$9,$D30,0))
)</f>
        <v>167.06882218422834</v>
      </c>
      <c r="J30" s="78">
        <f>IF($B$3="All",
SUMIFS(sector_data!$G:$G,sector_data!$A:$A,Summary!$F30,sector_data!$B:$B,Summary!J$9,sector_data!$E:$E,Summary!$B$5,sector_data!$F:$F,Summary!$B$6)-IF($B$4="no",0,IF($F30=J$9,$D30,0)),
SUMIFS(sector_data!$G:$G,sector_data!$A:$A,Summary!$F30,sector_data!$B:$B,Summary!J$9,sector_data!$E:$E,Summary!$B$5,sector_data!$F:$F,Summary!$B$6,sector_data!$C:$C,Summary!$B$3)-IF($B$4="no",0,IF($F30=J$9,$D30,0))
)</f>
        <v>115.96742025271919</v>
      </c>
      <c r="K30" s="78">
        <f>IF($B$3="All",
SUMIFS(sector_data!$G:$G,sector_data!$A:$A,Summary!$F30,sector_data!$B:$B,Summary!K$9,sector_data!$E:$E,Summary!$B$5,sector_data!$F:$F,Summary!$B$6)-IF($B$4="no",0,IF($F30=K$9,$D30,0)),
SUMIFS(sector_data!$G:$G,sector_data!$A:$A,Summary!$F30,sector_data!$B:$B,Summary!K$9,sector_data!$E:$E,Summary!$B$5,sector_data!$F:$F,Summary!$B$6,sector_data!$C:$C,Summary!$B$3)-IF($B$4="no",0,IF($F30=K$9,$D30,0))
)</f>
        <v>22.723548015208507</v>
      </c>
      <c r="L30" s="78">
        <f>IF($B$3="All",
SUMIFS(sector_data!$G:$G,sector_data!$A:$A,Summary!$F30,sector_data!$B:$B,Summary!L$9,sector_data!$E:$E,Summary!$B$5,sector_data!$F:$F,Summary!$B$6)-IF($B$4="no",0,IF($F30=L$9,$D30,0)),
SUMIFS(sector_data!$G:$G,sector_data!$A:$A,Summary!$F30,sector_data!$B:$B,Summary!L$9,sector_data!$E:$E,Summary!$B$5,sector_data!$F:$F,Summary!$B$6,sector_data!$C:$C,Summary!$B$3)-IF($B$4="no",0,IF($F30=L$9,$D30,0))
)</f>
        <v>34.556609985251271</v>
      </c>
      <c r="M30" s="78">
        <f>IF($B$3="All",
SUMIFS(sector_data!$G:$G,sector_data!$A:$A,Summary!$F30,sector_data!$B:$B,Summary!M$9,sector_data!$E:$E,Summary!$B$5,sector_data!$F:$F,Summary!$B$6)-IF($B$4="no",0,IF($F30=M$9,$D30,0)),
SUMIFS(sector_data!$G:$G,sector_data!$A:$A,Summary!$F30,sector_data!$B:$B,Summary!M$9,sector_data!$E:$E,Summary!$B$5,sector_data!$F:$F,Summary!$B$6,sector_data!$C:$C,Summary!$B$3)-IF($B$4="no",0,IF($F30=M$9,$D30,0))
)</f>
        <v>20.822804174960766</v>
      </c>
      <c r="N30" s="78">
        <f>IF($B$3="All",
SUMIFS(sector_data!$G:$G,sector_data!$A:$A,Summary!$F30,sector_data!$B:$B,Summary!N$9,sector_data!$E:$E,Summary!$B$5,sector_data!$F:$F,Summary!$B$6)-IF($B$4="no",0,IF($F30=N$9,$D30,0)),
SUMIFS(sector_data!$G:$G,sector_data!$A:$A,Summary!$F30,sector_data!$B:$B,Summary!N$9,sector_data!$E:$E,Summary!$B$5,sector_data!$F:$F,Summary!$B$6,sector_data!$C:$C,Summary!$B$3)-IF($B$4="no",0,IF($F30=N$9,$D30,0))
)</f>
        <v>118.34455378912389</v>
      </c>
      <c r="O30" s="78">
        <f>IF($B$3="All",
SUMIFS(sector_data!$G:$G,sector_data!$A:$A,Summary!$F30,sector_data!$B:$B,Summary!O$9,sector_data!$E:$E,Summary!$B$5,sector_data!$F:$F,Summary!$B$6)-IF($B$4="no",0,IF($F30=O$9,$D30,0)),
SUMIFS(sector_data!$G:$G,sector_data!$A:$A,Summary!$F30,sector_data!$B:$B,Summary!O$9,sector_data!$E:$E,Summary!$B$5,sector_data!$F:$F,Summary!$B$6,sector_data!$C:$C,Summary!$B$3)-IF($B$4="no",0,IF($F30=O$9,$D30,0))
)</f>
        <v>73.864967246539891</v>
      </c>
      <c r="P30" s="78">
        <f>IF($B$3="All",
SUMIFS(sector_data!$G:$G,sector_data!$A:$A,Summary!$F30,sector_data!$B:$B,Summary!P$9,sector_data!$E:$E,Summary!$B$5,sector_data!$F:$F,Summary!$B$6)-IF($B$4="no",0,IF($F30=P$9,$D30,0)),
SUMIFS(sector_data!$G:$G,sector_data!$A:$A,Summary!$F30,sector_data!$B:$B,Summary!P$9,sector_data!$E:$E,Summary!$B$5,sector_data!$F:$F,Summary!$B$6,sector_data!$C:$C,Summary!$B$3)-IF($B$4="no",0,IF($F30=P$9,$D30,0))
)</f>
        <v>73.378653134757755</v>
      </c>
      <c r="Q30" s="78">
        <f>IF($B$3="All",
SUMIFS(sector_data!$G:$G,sector_data!$A:$A,Summary!$F30,sector_data!$B:$B,Summary!Q$9,sector_data!$E:$E,Summary!$B$5,sector_data!$F:$F,Summary!$B$6)-IF($B$4="no",0,IF($F30=Q$9,$D30,0)),
SUMIFS(sector_data!$G:$G,sector_data!$A:$A,Summary!$F30,sector_data!$B:$B,Summary!Q$9,sector_data!$E:$E,Summary!$B$5,sector_data!$F:$F,Summary!$B$6,sector_data!$C:$C,Summary!$B$3)-IF($B$4="no",0,IF($F30=Q$9,$D30,0))
)</f>
        <v>32.732965239349141</v>
      </c>
      <c r="R30" s="78">
        <f>IF($B$3="All",
SUMIFS(sector_data!$G:$G,sector_data!$A:$A,Summary!$F30,sector_data!$B:$B,Summary!R$9,sector_data!$E:$E,Summary!$B$5,sector_data!$F:$F,Summary!$B$6)-IF($B$4="no",0,IF($F30=R$9,$D30,0)),
SUMIFS(sector_data!$G:$G,sector_data!$A:$A,Summary!$F30,sector_data!$B:$B,Summary!R$9,sector_data!$E:$E,Summary!$B$5,sector_data!$F:$F,Summary!$B$6,sector_data!$C:$C,Summary!$B$3)-IF($B$4="no",0,IF($F30=R$9,$D30,0))
)</f>
        <v>57.655389482275496</v>
      </c>
      <c r="S30" s="78">
        <f>IF($B$3="All",
SUMIFS(sector_data!$G:$G,sector_data!$A:$A,Summary!$F30,sector_data!$B:$B,Summary!S$9,sector_data!$E:$E,Summary!$B$5,sector_data!$F:$F,Summary!$B$6)-IF($B$4="no",0,IF($F30=S$9,$D30,0)),
SUMIFS(sector_data!$G:$G,sector_data!$A:$A,Summary!$F30,sector_data!$B:$B,Summary!S$9,sector_data!$E:$E,Summary!$B$5,sector_data!$F:$F,Summary!$B$6,sector_data!$C:$C,Summary!$B$3)-IF($B$4="no",0,IF($F30=S$9,$D30,0))
)</f>
        <v>41.949823735233629</v>
      </c>
      <c r="T30" s="78">
        <f>IF($B$3="All",
SUMIFS(sector_data!$G:$G,sector_data!$A:$A,Summary!$F30,sector_data!$B:$B,Summary!T$9,sector_data!$E:$E,Summary!$B$5,sector_data!$F:$F,Summary!$B$6)-IF($B$4="no",0,IF($F30=T$9,$D30,0)),
SUMIFS(sector_data!$G:$G,sector_data!$A:$A,Summary!$F30,sector_data!$B:$B,Summary!T$9,sector_data!$E:$E,Summary!$B$5,sector_data!$F:$F,Summary!$B$6,sector_data!$C:$C,Summary!$B$3)-IF($B$4="no",0,IF($F30=T$9,$D30,0))
)</f>
        <v>195.52556648850441</v>
      </c>
      <c r="U30" s="78">
        <f>IF($B$3="All",
SUMIFS(sector_data!$G:$G,sector_data!$A:$A,Summary!$F30,sector_data!$B:$B,Summary!U$9,sector_data!$E:$E,Summary!$B$5,sector_data!$F:$F,Summary!$B$6)-IF($B$4="no",0,IF($F30=U$9,$D30,0)),
SUMIFS(sector_data!$G:$G,sector_data!$A:$A,Summary!$F30,sector_data!$B:$B,Summary!U$9,sector_data!$E:$E,Summary!$B$5,sector_data!$F:$F,Summary!$B$6,sector_data!$C:$C,Summary!$B$3)-IF($B$4="no",0,IF($F30=U$9,$D30,0))
)</f>
        <v>1423.8949604034424</v>
      </c>
      <c r="V30" s="78">
        <f>IF($B$3="All",
SUMIFS(sector_data!$G:$G,sector_data!$A:$A,Summary!$F30,sector_data!$B:$B,Summary!V$9,sector_data!$E:$E,Summary!$B$5,sector_data!$F:$F,Summary!$B$6)-IF($B$4="no",0,IF($F30=V$9,$D30,0)),
SUMIFS(sector_data!$G:$G,sector_data!$A:$A,Summary!$F30,sector_data!$B:$B,Summary!V$9,sector_data!$E:$E,Summary!$B$5,sector_data!$F:$F,Summary!$B$6,sector_data!$C:$C,Summary!$B$3)-IF($B$4="no",0,IF($F30=V$9,$D30,0))
)</f>
        <v>80.189141466631554</v>
      </c>
      <c r="W30" s="91">
        <f>IF($B$3="All",
SUMIFS(sector_data!$G:$G,sector_data!$A:$A,Summary!$F30,sector_data!$B:$B,Summary!W$9,sector_data!$E:$E,Summary!$B$5,sector_data!$F:$F,Summary!$B$6)-IF($B$4="no",0,IF($F30=W$9,$D30,0)),
SUMIFS(sector_data!$G:$G,sector_data!$A:$A,Summary!$F30,sector_data!$B:$B,Summary!W$9,sector_data!$E:$E,Summary!$B$5,sector_data!$F:$F,Summary!$B$6,sector_data!$C:$C,Summary!$B$3)-IF($B$4="no",0,IF($F30=W$9,$D30,0))
)</f>
        <v>34295.544189453125</v>
      </c>
      <c r="X30" s="81">
        <f>IF($B$3="All",
SUMIFS(sector_data!$G:$G,sector_data!$A:$A,Summary!$F30,sector_data!$B:$B,Summary!X$9,sector_data!$E:$E,Summary!$B$5,sector_data!$F:$F,Summary!$B$6)-IF($B$4="no",0,IF($F30=X$9,$D30,0)),
SUMIFS(sector_data!$G:$G,sector_data!$A:$A,Summary!$F30,sector_data!$B:$B,Summary!X$9,sector_data!$E:$E,Summary!$B$5,sector_data!$F:$F,Summary!$B$6,sector_data!$C:$C,Summary!$B$3)-IF($B$4="no",0,IF($F30=X$9,$D30,0))
)</f>
        <v>97725.2822265625</v>
      </c>
      <c r="Y30" s="81">
        <f>IF($B$3="All",
SUMIFS(sector_data!$G:$G,sector_data!$A:$A,Summary!$F30,sector_data!$B:$B,Summary!Y$9,sector_data!$E:$E,Summary!$B$5,sector_data!$F:$F,Summary!$B$6)-IF($B$4="no",0,IF($F30=Y$9,$D30,0)),
SUMIFS(sector_data!$G:$G,sector_data!$A:$A,Summary!$F30,sector_data!$B:$B,Summary!Y$9,sector_data!$E:$E,Summary!$B$5,sector_data!$F:$F,Summary!$B$6,sector_data!$C:$C,Summary!$B$3)-IF($B$4="no",0,IF($F30=Y$9,$D30,0))
)</f>
        <v>374797.353515625</v>
      </c>
      <c r="Z30" s="81">
        <f>IF($B$3="All",
SUMIFS(sector_data!$G:$G,sector_data!$A:$A,Summary!$F30,sector_data!$B:$B,Summary!Z$9,sector_data!$E:$E,Summary!$B$5,sector_data!$F:$F,Summary!$B$6)-IF($B$4="no",0,IF($F30=Z$9,$D30,0)),
SUMIFS(sector_data!$G:$G,sector_data!$A:$A,Summary!$F30,sector_data!$B:$B,Summary!Z$9,sector_data!$E:$E,Summary!$B$5,sector_data!$F:$F,Summary!$B$6,sector_data!$C:$C,Summary!$B$3)-IF($B$4="no",0,IF($F30=Z$9,$D30,0))
)</f>
        <v>135.40915570571087</v>
      </c>
      <c r="AA30" s="81">
        <f>IF($B$3="All",
SUMIFS(sector_data!$G:$G,sector_data!$A:$A,Summary!$F30,sector_data!$B:$B,Summary!AA$9,sector_data!$E:$E,Summary!$B$5,sector_data!$F:$F,Summary!$B$6)-IF($B$4="no",0,IF($F30=AA$9,$D30,0)),
SUMIFS(sector_data!$G:$G,sector_data!$A:$A,Summary!$F30,sector_data!$B:$B,Summary!AA$9,sector_data!$E:$E,Summary!$B$5,sector_data!$F:$F,Summary!$B$6,sector_data!$C:$C,Summary!$B$3)-IF($B$4="no",0,IF($F30=AA$9,$D30,0))
)</f>
        <v>1771230.1796875</v>
      </c>
      <c r="AB30" s="81">
        <f>IF($B$3="All",
SUMIFS(sector_data!$G:$G,sector_data!$A:$A,Summary!$F30,sector_data!$B:$B,Summary!AB$9,sector_data!$E:$E,Summary!$B$5,sector_data!$F:$F,Summary!$B$6)-IF($B$4="no",0,IF($F30=AB$9,$D30,0)),
SUMIFS(sector_data!$G:$G,sector_data!$A:$A,Summary!$F30,sector_data!$B:$B,Summary!AB$9,sector_data!$E:$E,Summary!$B$5,sector_data!$F:$F,Summary!$B$6,sector_data!$C:$C,Summary!$B$3)-IF($B$4="no",0,IF($F30=AB$9,$D30,0))
)</f>
        <v>70395.374389648438</v>
      </c>
      <c r="AC30" s="81">
        <f>IF($B$3="All",
SUMIFS(sector_data!$G:$G,sector_data!$A:$A,Summary!$F30,sector_data!$B:$B,Summary!AC$9,sector_data!$E:$E,Summary!$B$5,sector_data!$F:$F,Summary!$B$6)-IF($B$4="no",0,IF($F30=AC$9,$D30,0)),
SUMIFS(sector_data!$G:$G,sector_data!$A:$A,Summary!$F30,sector_data!$B:$B,Summary!AC$9,sector_data!$E:$E,Summary!$B$5,sector_data!$F:$F,Summary!$B$6,sector_data!$C:$C,Summary!$B$3)-IF($B$4="no",0,IF($F30=AC$9,$D30,0))
)</f>
        <v>13694.461730957031</v>
      </c>
      <c r="AD30" s="82">
        <f>IF($B$3="All",
SUMIFS(sector_data!$G:$G,sector_data!$A:$A,Summary!$F30,sector_data!$B:$B,Summary!AD$9,sector_data!$E:$E,Summary!$B$5,sector_data!$F:$F,Summary!$B$6)-IF($B$4="no",0,IF($F30=AD$9,$D30,0)),
SUMIFS(sector_data!$G:$G,sector_data!$A:$A,Summary!$F30,sector_data!$B:$B,Summary!AD$9,sector_data!$E:$E,Summary!$B$5,sector_data!$F:$F,Summary!$B$6,sector_data!$C:$C,Summary!$B$3)-IF($B$4="no",0,IF($F30=AD$9,$D30,0))
)</f>
        <v>1344.5046482086182</v>
      </c>
    </row>
    <row r="31" spans="1:30" x14ac:dyDescent="0.25">
      <c r="A31" s="23">
        <v>22</v>
      </c>
      <c r="B31" s="59">
        <f>IF($B$3="All",
SUMIFS(sector_data!$G:$G,sector_data!A:A,Summary!$A31,sector_data!$E:$E,Summary!$B$5,sector_data!$F:$F,Summary!$B$6)-IF($B$4="no",0,$D31),
SUMIFS(sector_data!$G:$G,sector_data!A:A,Summary!$A31,sector_data!$E:$E,Summary!$B$5,sector_data!$F:$F,Summary!$B$6,sector_data!$C:$C,Summary!$B$3)-IF($B$4="no",0,$D31)
)</f>
        <v>1168966.9420399219</v>
      </c>
      <c r="C31" s="33">
        <f>IF($B$3="All",
SUMIFS(sector_data!$G:$G,sector_data!B:B,Summary!$A31,sector_data!$E:$E,Summary!$B$5,sector_data!$F:$F,Summary!$B$6)-IF($B$4="no",0,$D31),
SUMIFS(sector_data!$G:$G,sector_data!B:B,Summary!$A31,sector_data!$E:$E,Summary!$B$5,sector_data!$F:$F,Summary!$B$6,sector_data!$C:$C,Summary!$B$3)-IF($B$4="no",0,$D31)
)</f>
        <v>1170689.1246036077</v>
      </c>
      <c r="D31" s="69">
        <f>IF($B$3="All",
SUMIFS(sector_intra_data!$F:$F,sector_intra_data!$A:$A,Summary!$A31,sector_intra_data!$D:$D,Summary!$B$5,sector_intra_data!$E:$E,Summary!$B$6),
SUMIFS(sector_intra_data!$F:$F,sector_intra_data!$A:$A,Summary!$A31,sector_intra_data!$D:$D,Summary!$B$5,sector_intra_data!$E:$E,Summary!$B$6,sector_intra_data!$B:$B,Summary!$B$3)
)</f>
        <v>3673483.4296875</v>
      </c>
      <c r="F31" s="12">
        <v>22</v>
      </c>
      <c r="G31" s="80">
        <f>IF($B$3="All",
SUMIFS(sector_data!$G:$G,sector_data!$A:$A,Summary!$F31,sector_data!$B:$B,Summary!G$9,sector_data!$E:$E,Summary!$B$5,sector_data!$F:$F,Summary!$B$6)-IF($B$4="no",0,IF($F31=G$9,$D31,0)),
SUMIFS(sector_data!$G:$G,sector_data!$A:$A,Summary!$F31,sector_data!$B:$B,Summary!G$9,sector_data!$E:$E,Summary!$B$5,sector_data!$F:$F,Summary!$B$6,sector_data!$C:$C,Summary!$B$3)-IF($B$4="no",0,IF($F31=G$9,$D31,0))
)</f>
        <v>207.64869333903789</v>
      </c>
      <c r="H31" s="78">
        <f>IF($B$3="All",
SUMIFS(sector_data!$G:$G,sector_data!$A:$A,Summary!$F31,sector_data!$B:$B,Summary!H$9,sector_data!$E:$E,Summary!$B$5,sector_data!$F:$F,Summary!$B$6)-IF($B$4="no",0,IF($F31=H$9,$D31,0)),
SUMIFS(sector_data!$G:$G,sector_data!$A:$A,Summary!$F31,sector_data!$B:$B,Summary!H$9,sector_data!$E:$E,Summary!$B$5,sector_data!$F:$F,Summary!$B$6,sector_data!$C:$C,Summary!$B$3)-IF($B$4="no",0,IF($F31=H$9,$D31,0))
)</f>
        <v>72.961054129037066</v>
      </c>
      <c r="I31" s="78">
        <f>IF($B$3="All",
SUMIFS(sector_data!$G:$G,sector_data!$A:$A,Summary!$F31,sector_data!$B:$B,Summary!I$9,sector_data!$E:$E,Summary!$B$5,sector_data!$F:$F,Summary!$B$6)-IF($B$4="no",0,IF($F31=I$9,$D31,0)),
SUMIFS(sector_data!$G:$G,sector_data!$A:$A,Summary!$F31,sector_data!$B:$B,Summary!I$9,sector_data!$E:$E,Summary!$B$5,sector_data!$F:$F,Summary!$B$6,sector_data!$C:$C,Summary!$B$3)-IF($B$4="no",0,IF($F31=I$9,$D31,0))
)</f>
        <v>128.68632467269163</v>
      </c>
      <c r="J31" s="78">
        <f>IF($B$3="All",
SUMIFS(sector_data!$G:$G,sector_data!$A:$A,Summary!$F31,sector_data!$B:$B,Summary!J$9,sector_data!$E:$E,Summary!$B$5,sector_data!$F:$F,Summary!$B$6)-IF($B$4="no",0,IF($F31=J$9,$D31,0)),
SUMIFS(sector_data!$G:$G,sector_data!$A:$A,Summary!$F31,sector_data!$B:$B,Summary!J$9,sector_data!$E:$E,Summary!$B$5,sector_data!$F:$F,Summary!$B$6,sector_data!$C:$C,Summary!$B$3)-IF($B$4="no",0,IF($F31=J$9,$D31,0))
)</f>
        <v>79.609012664055456</v>
      </c>
      <c r="K31" s="78">
        <f>IF($B$3="All",
SUMIFS(sector_data!$G:$G,sector_data!$A:$A,Summary!$F31,sector_data!$B:$B,Summary!K$9,sector_data!$E:$E,Summary!$B$5,sector_data!$F:$F,Summary!$B$6)-IF($B$4="no",0,IF($F31=K$9,$D31,0)),
SUMIFS(sector_data!$G:$G,sector_data!$A:$A,Summary!$F31,sector_data!$B:$B,Summary!K$9,sector_data!$E:$E,Summary!$B$5,sector_data!$F:$F,Summary!$B$6,sector_data!$C:$C,Summary!$B$3)-IF($B$4="no",0,IF($F31=K$9,$D31,0))
)</f>
        <v>19.014595520333387</v>
      </c>
      <c r="L31" s="78">
        <f>IF($B$3="All",
SUMIFS(sector_data!$G:$G,sector_data!$A:$A,Summary!$F31,sector_data!$B:$B,Summary!L$9,sector_data!$E:$E,Summary!$B$5,sector_data!$F:$F,Summary!$B$6)-IF($B$4="no",0,IF($F31=L$9,$D31,0)),
SUMIFS(sector_data!$G:$G,sector_data!$A:$A,Summary!$F31,sector_data!$B:$B,Summary!L$9,sector_data!$E:$E,Summary!$B$5,sector_data!$F:$F,Summary!$B$6,sector_data!$C:$C,Summary!$B$3)-IF($B$4="no",0,IF($F31=L$9,$D31,0))
)</f>
        <v>17.46788810484577</v>
      </c>
      <c r="M31" s="78">
        <f>IF($B$3="All",
SUMIFS(sector_data!$G:$G,sector_data!$A:$A,Summary!$F31,sector_data!$B:$B,Summary!M$9,sector_data!$E:$E,Summary!$B$5,sector_data!$F:$F,Summary!$B$6)-IF($B$4="no",0,IF($F31=M$9,$D31,0)),
SUMIFS(sector_data!$G:$G,sector_data!$A:$A,Summary!$F31,sector_data!$B:$B,Summary!M$9,sector_data!$E:$E,Summary!$B$5,sector_data!$F:$F,Summary!$B$6,sector_data!$C:$C,Summary!$B$3)-IF($B$4="no",0,IF($F31=M$9,$D31,0))
)</f>
        <v>16.623759291716851</v>
      </c>
      <c r="N31" s="78">
        <f>IF($B$3="All",
SUMIFS(sector_data!$G:$G,sector_data!$A:$A,Summary!$F31,sector_data!$B:$B,Summary!N$9,sector_data!$E:$E,Summary!$B$5,sector_data!$F:$F,Summary!$B$6)-IF($B$4="no",0,IF($F31=N$9,$D31,0)),
SUMIFS(sector_data!$G:$G,sector_data!$A:$A,Summary!$F31,sector_data!$B:$B,Summary!N$9,sector_data!$E:$E,Summary!$B$5,sector_data!$F:$F,Summary!$B$6,sector_data!$C:$C,Summary!$B$3)-IF($B$4="no",0,IF($F31=N$9,$D31,0))
)</f>
        <v>171.35960592981428</v>
      </c>
      <c r="O31" s="78">
        <f>IF($B$3="All",
SUMIFS(sector_data!$G:$G,sector_data!$A:$A,Summary!$F31,sector_data!$B:$B,Summary!O$9,sector_data!$E:$E,Summary!$B$5,sector_data!$F:$F,Summary!$B$6)-IF($B$4="no",0,IF($F31=O$9,$D31,0)),
SUMIFS(sector_data!$G:$G,sector_data!$A:$A,Summary!$F31,sector_data!$B:$B,Summary!O$9,sector_data!$E:$E,Summary!$B$5,sector_data!$F:$F,Summary!$B$6,sector_data!$C:$C,Summary!$B$3)-IF($B$4="no",0,IF($F31=O$9,$D31,0))
)</f>
        <v>56.871797165367752</v>
      </c>
      <c r="P31" s="78">
        <f>IF($B$3="All",
SUMIFS(sector_data!$G:$G,sector_data!$A:$A,Summary!$F31,sector_data!$B:$B,Summary!P$9,sector_data!$E:$E,Summary!$B$5,sector_data!$F:$F,Summary!$B$6)-IF($B$4="no",0,IF($F31=P$9,$D31,0)),
SUMIFS(sector_data!$G:$G,sector_data!$A:$A,Summary!$F31,sector_data!$B:$B,Summary!P$9,sector_data!$E:$E,Summary!$B$5,sector_data!$F:$F,Summary!$B$6,sector_data!$C:$C,Summary!$B$3)-IF($B$4="no",0,IF($F31=P$9,$D31,0))
)</f>
        <v>41.752201170591441</v>
      </c>
      <c r="Q31" s="78">
        <f>IF($B$3="All",
SUMIFS(sector_data!$G:$G,sector_data!$A:$A,Summary!$F31,sector_data!$B:$B,Summary!Q$9,sector_data!$E:$E,Summary!$B$5,sector_data!$F:$F,Summary!$B$6)-IF($B$4="no",0,IF($F31=Q$9,$D31,0)),
SUMIFS(sector_data!$G:$G,sector_data!$A:$A,Summary!$F31,sector_data!$B:$B,Summary!Q$9,sector_data!$E:$E,Summary!$B$5,sector_data!$F:$F,Summary!$B$6,sector_data!$C:$C,Summary!$B$3)-IF($B$4="no",0,IF($F31=Q$9,$D31,0))
)</f>
        <v>45.948223700666858</v>
      </c>
      <c r="R31" s="78">
        <f>IF($B$3="All",
SUMIFS(sector_data!$G:$G,sector_data!$A:$A,Summary!$F31,sector_data!$B:$B,Summary!R$9,sector_data!$E:$E,Summary!$B$5,sector_data!$F:$F,Summary!$B$6)-IF($B$4="no",0,IF($F31=R$9,$D31,0)),
SUMIFS(sector_data!$G:$G,sector_data!$A:$A,Summary!$F31,sector_data!$B:$B,Summary!R$9,sector_data!$E:$E,Summary!$B$5,sector_data!$F:$F,Summary!$B$6,sector_data!$C:$C,Summary!$B$3)-IF($B$4="no",0,IF($F31=R$9,$D31,0))
)</f>
        <v>79.547209930358804</v>
      </c>
      <c r="S31" s="78">
        <f>IF($B$3="All",
SUMIFS(sector_data!$G:$G,sector_data!$A:$A,Summary!$F31,sector_data!$B:$B,Summary!S$9,sector_data!$E:$E,Summary!$B$5,sector_data!$F:$F,Summary!$B$6)-IF($B$4="no",0,IF($F31=S$9,$D31,0)),
SUMIFS(sector_data!$G:$G,sector_data!$A:$A,Summary!$F31,sector_data!$B:$B,Summary!S$9,sector_data!$E:$E,Summary!$B$5,sector_data!$F:$F,Summary!$B$6,sector_data!$C:$C,Summary!$B$3)-IF($B$4="no",0,IF($F31=S$9,$D31,0))
)</f>
        <v>41.177050086460035</v>
      </c>
      <c r="T31" s="78">
        <f>IF($B$3="All",
SUMIFS(sector_data!$G:$G,sector_data!$A:$A,Summary!$F31,sector_data!$B:$B,Summary!T$9,sector_data!$E:$E,Summary!$B$5,sector_data!$F:$F,Summary!$B$6)-IF($B$4="no",0,IF($F31=T$9,$D31,0)),
SUMIFS(sector_data!$G:$G,sector_data!$A:$A,Summary!$F31,sector_data!$B:$B,Summary!T$9,sector_data!$E:$E,Summary!$B$5,sector_data!$F:$F,Summary!$B$6,sector_data!$C:$C,Summary!$B$3)-IF($B$4="no",0,IF($F31=T$9,$D31,0))
)</f>
        <v>258.52271553501487</v>
      </c>
      <c r="U31" s="78">
        <f>IF($B$3="All",
SUMIFS(sector_data!$G:$G,sector_data!$A:$A,Summary!$F31,sector_data!$B:$B,Summary!U$9,sector_data!$E:$E,Summary!$B$5,sector_data!$F:$F,Summary!$B$6)-IF($B$4="no",0,IF($F31=U$9,$D31,0)),
SUMIFS(sector_data!$G:$G,sector_data!$A:$A,Summary!$F31,sector_data!$B:$B,Summary!U$9,sector_data!$E:$E,Summary!$B$5,sector_data!$F:$F,Summary!$B$6,sector_data!$C:$C,Summary!$B$3)-IF($B$4="no",0,IF($F31=U$9,$D31,0))
)</f>
        <v>5169.447998046875</v>
      </c>
      <c r="V31" s="78">
        <f>IF($B$3="All",
SUMIFS(sector_data!$G:$G,sector_data!$A:$A,Summary!$F31,sector_data!$B:$B,Summary!V$9,sector_data!$E:$E,Summary!$B$5,sector_data!$F:$F,Summary!$B$6)-IF($B$4="no",0,IF($F31=V$9,$D31,0)),
SUMIFS(sector_data!$G:$G,sector_data!$A:$A,Summary!$F31,sector_data!$B:$B,Summary!V$9,sector_data!$E:$E,Summary!$B$5,sector_data!$F:$F,Summary!$B$6,sector_data!$C:$C,Summary!$B$3)-IF($B$4="no",0,IF($F31=V$9,$D31,0))
)</f>
        <v>142.05675983906258</v>
      </c>
      <c r="W31" s="91">
        <f>IF($B$3="All",
SUMIFS(sector_data!$G:$G,sector_data!$A:$A,Summary!$F31,sector_data!$B:$B,Summary!W$9,sector_data!$E:$E,Summary!$B$5,sector_data!$F:$F,Summary!$B$6)-IF($B$4="no",0,IF($F31=W$9,$D31,0)),
SUMIFS(sector_data!$G:$G,sector_data!$A:$A,Summary!$F31,sector_data!$B:$B,Summary!W$9,sector_data!$E:$E,Summary!$B$5,sector_data!$F:$F,Summary!$B$6,sector_data!$C:$C,Summary!$B$3)-IF($B$4="no",0,IF($F31=W$9,$D31,0))
)</f>
        <v>1795.0625910758972</v>
      </c>
      <c r="X31" s="81">
        <f>IF($B$3="All",
SUMIFS(sector_data!$G:$G,sector_data!$A:$A,Summary!$F31,sector_data!$B:$B,Summary!X$9,sector_data!$E:$E,Summary!$B$5,sector_data!$F:$F,Summary!$B$6)-IF($B$4="no",0,IF($F31=X$9,$D31,0)),
SUMIFS(sector_data!$G:$G,sector_data!$A:$A,Summary!$F31,sector_data!$B:$B,Summary!X$9,sector_data!$E:$E,Summary!$B$5,sector_data!$F:$F,Summary!$B$6,sector_data!$C:$C,Summary!$B$3)-IF($B$4="no",0,IF($F31=X$9,$D31,0))
)</f>
        <v>1539.8614503666759</v>
      </c>
      <c r="Y31" s="81">
        <f>IF($B$3="All",
SUMIFS(sector_data!$G:$G,sector_data!$A:$A,Summary!$F31,sector_data!$B:$B,Summary!Y$9,sector_data!$E:$E,Summary!$B$5,sector_data!$F:$F,Summary!$B$6)-IF($B$4="no",0,IF($F31=Y$9,$D31,0)),
SUMIFS(sector_data!$G:$G,sector_data!$A:$A,Summary!$F31,sector_data!$B:$B,Summary!Y$9,sector_data!$E:$E,Summary!$B$5,sector_data!$F:$F,Summary!$B$6,sector_data!$C:$C,Summary!$B$3)-IF($B$4="no",0,IF($F31=Y$9,$D31,0))
)</f>
        <v>1465.8488442150119</v>
      </c>
      <c r="Z31" s="81">
        <f>IF($B$3="All",
SUMIFS(sector_data!$G:$G,sector_data!$A:$A,Summary!$F31,sector_data!$B:$B,Summary!Z$9,sector_data!$E:$E,Summary!$B$5,sector_data!$F:$F,Summary!$B$6)-IF($B$4="no",0,IF($F31=Z$9,$D31,0)),
SUMIFS(sector_data!$G:$G,sector_data!$A:$A,Summary!$F31,sector_data!$B:$B,Summary!Z$9,sector_data!$E:$E,Summary!$B$5,sector_data!$F:$F,Summary!$B$6,sector_data!$C:$C,Summary!$B$3)-IF($B$4="no",0,IF($F31=Z$9,$D31,0))
)</f>
        <v>220.11885742098093</v>
      </c>
      <c r="AA31" s="81">
        <f>IF($B$3="All",
SUMIFS(sector_data!$G:$G,sector_data!$A:$A,Summary!$F31,sector_data!$B:$B,Summary!AA$9,sector_data!$E:$E,Summary!$B$5,sector_data!$F:$F,Summary!$B$6)-IF($B$4="no",0,IF($F31=AA$9,$D31,0)),
SUMIFS(sector_data!$G:$G,sector_data!$A:$A,Summary!$F31,sector_data!$B:$B,Summary!AA$9,sector_data!$E:$E,Summary!$B$5,sector_data!$F:$F,Summary!$B$6,sector_data!$C:$C,Summary!$B$3)-IF($B$4="no",0,IF($F31=AA$9,$D31,0))
)</f>
        <v>79477.837890625</v>
      </c>
      <c r="AB31" s="81">
        <f>IF($B$3="All",
SUMIFS(sector_data!$G:$G,sector_data!$A:$A,Summary!$F31,sector_data!$B:$B,Summary!AB$9,sector_data!$E:$E,Summary!$B$5,sector_data!$F:$F,Summary!$B$6)-IF($B$4="no",0,IF($F31=AB$9,$D31,0)),
SUMIFS(sector_data!$G:$G,sector_data!$A:$A,Summary!$F31,sector_data!$B:$B,Summary!AB$9,sector_data!$E:$E,Summary!$B$5,sector_data!$F:$F,Summary!$B$6,sector_data!$C:$C,Summary!$B$3)-IF($B$4="no",0,IF($F31=AB$9,$D31,0))
)</f>
        <v>1017035.5859375</v>
      </c>
      <c r="AC31" s="81">
        <f>IF($B$3="All",
SUMIFS(sector_data!$G:$G,sector_data!$A:$A,Summary!$F31,sector_data!$B:$B,Summary!AC$9,sector_data!$E:$E,Summary!$B$5,sector_data!$F:$F,Summary!$B$6)-IF($B$4="no",0,IF($F31=AC$9,$D31,0)),
SUMIFS(sector_data!$G:$G,sector_data!$A:$A,Summary!$F31,sector_data!$B:$B,Summary!AC$9,sector_data!$E:$E,Summary!$B$5,sector_data!$F:$F,Summary!$B$6,sector_data!$C:$C,Summary!$B$3)-IF($B$4="no",0,IF($F31=AC$9,$D31,0))
)</f>
        <v>24432.396606445313</v>
      </c>
      <c r="AD31" s="82">
        <f>IF($B$3="All",
SUMIFS(sector_data!$G:$G,sector_data!$A:$A,Summary!$F31,sector_data!$B:$B,Summary!AD$9,sector_data!$E:$E,Summary!$B$5,sector_data!$F:$F,Summary!$B$6)-IF($B$4="no",0,IF($F31=AD$9,$D31,0)),
SUMIFS(sector_data!$G:$G,sector_data!$A:$A,Summary!$F31,sector_data!$B:$B,Summary!AD$9,sector_data!$E:$E,Summary!$B$5,sector_data!$F:$F,Summary!$B$6,sector_data!$C:$C,Summary!$B$3)-IF($B$4="no",0,IF($F31=AD$9,$D31,0))
)</f>
        <v>36451.534973144531</v>
      </c>
    </row>
    <row r="32" spans="1:30" x14ac:dyDescent="0.25">
      <c r="A32" s="23">
        <v>23</v>
      </c>
      <c r="B32" s="59">
        <f>IF($B$3="All",
SUMIFS(sector_data!$G:$G,sector_data!A:A,Summary!$A32,sector_data!$E:$E,Summary!$B$5,sector_data!$F:$F,Summary!$B$6)-IF($B$4="no",0,$D32),
SUMIFS(sector_data!$G:$G,sector_data!A:A,Summary!$A32,sector_data!$E:$E,Summary!$B$5,sector_data!$F:$F,Summary!$B$6,sector_data!$C:$C,Summary!$B$3)-IF($B$4="no",0,$D32)
)</f>
        <v>1433755.4965863135</v>
      </c>
      <c r="C32" s="33">
        <f>IF($B$3="All",
SUMIFS(sector_data!$G:$G,sector_data!B:B,Summary!$A32,sector_data!$E:$E,Summary!$B$5,sector_data!$F:$F,Summary!$B$6)-IF($B$4="no",0,$D32),
SUMIFS(sector_data!$G:$G,sector_data!B:B,Summary!$A32,sector_data!$E:$E,Summary!$B$5,sector_data!$F:$F,Summary!$B$6,sector_data!$C:$C,Summary!$B$3)-IF($B$4="no",0,$D32)
)</f>
        <v>1501318.7088283654</v>
      </c>
      <c r="D32" s="69">
        <f>IF($B$3="All",
SUMIFS(sector_intra_data!$F:$F,sector_intra_data!$A:$A,Summary!$A32,sector_intra_data!$D:$D,Summary!$B$5,sector_intra_data!$E:$E,Summary!$B$6),
SUMIFS(sector_intra_data!$F:$F,sector_intra_data!$A:$A,Summary!$A32,sector_intra_data!$D:$D,Summary!$B$5,sector_intra_data!$E:$E,Summary!$B$6,sector_intra_data!$B:$B,Summary!$B$3)
)</f>
        <v>2607917.4609375</v>
      </c>
      <c r="F32" s="12">
        <v>23</v>
      </c>
      <c r="G32" s="80">
        <f>IF($B$3="All",
SUMIFS(sector_data!$G:$G,sector_data!$A:$A,Summary!$F32,sector_data!$B:$B,Summary!G$9,sector_data!$E:$E,Summary!$B$5,sector_data!$F:$F,Summary!$B$6)-IF($B$4="no",0,IF($F32=G$9,$D32,0)),
SUMIFS(sector_data!$G:$G,sector_data!$A:$A,Summary!$F32,sector_data!$B:$B,Summary!G$9,sector_data!$E:$E,Summary!$B$5,sector_data!$F:$F,Summary!$B$6,sector_data!$C:$C,Summary!$B$3)-IF($B$4="no",0,IF($F32=G$9,$D32,0))
)</f>
        <v>1056.4641776854751</v>
      </c>
      <c r="H32" s="78">
        <f>IF($B$3="All",
SUMIFS(sector_data!$G:$G,sector_data!$A:$A,Summary!$F32,sector_data!$B:$B,Summary!H$9,sector_data!$E:$E,Summary!$B$5,sector_data!$F:$F,Summary!$B$6)-IF($B$4="no",0,IF($F32=H$9,$D32,0)),
SUMIFS(sector_data!$G:$G,sector_data!$A:$A,Summary!$F32,sector_data!$B:$B,Summary!H$9,sector_data!$E:$E,Summary!$B$5,sector_data!$F:$F,Summary!$B$6,sector_data!$C:$C,Summary!$B$3)-IF($B$4="no",0,IF($F32=H$9,$D32,0))
)</f>
        <v>423.20875992797664</v>
      </c>
      <c r="I32" s="78">
        <f>IF($B$3="All",
SUMIFS(sector_data!$G:$G,sector_data!$A:$A,Summary!$F32,sector_data!$B:$B,Summary!I$9,sector_data!$E:$E,Summary!$B$5,sector_data!$F:$F,Summary!$B$6)-IF($B$4="no",0,IF($F32=I$9,$D32,0)),
SUMIFS(sector_data!$G:$G,sector_data!$A:$A,Summary!$F32,sector_data!$B:$B,Summary!I$9,sector_data!$E:$E,Summary!$B$5,sector_data!$F:$F,Summary!$B$6,sector_data!$C:$C,Summary!$B$3)-IF($B$4="no",0,IF($F32=I$9,$D32,0))
)</f>
        <v>406.05124131082994</v>
      </c>
      <c r="J32" s="78">
        <f>IF($B$3="All",
SUMIFS(sector_data!$G:$G,sector_data!$A:$A,Summary!$F32,sector_data!$B:$B,Summary!J$9,sector_data!$E:$E,Summary!$B$5,sector_data!$F:$F,Summary!$B$6)-IF($B$4="no",0,IF($F32=J$9,$D32,0)),
SUMIFS(sector_data!$G:$G,sector_data!$A:$A,Summary!$F32,sector_data!$B:$B,Summary!J$9,sector_data!$E:$E,Summary!$B$5,sector_data!$F:$F,Summary!$B$6,sector_data!$C:$C,Summary!$B$3)-IF($B$4="no",0,IF($F32=J$9,$D32,0))
)</f>
        <v>386.66313567242571</v>
      </c>
      <c r="K32" s="78">
        <f>IF($B$3="All",
SUMIFS(sector_data!$G:$G,sector_data!$A:$A,Summary!$F32,sector_data!$B:$B,Summary!K$9,sector_data!$E:$E,Summary!$B$5,sector_data!$F:$F,Summary!$B$6)-IF($B$4="no",0,IF($F32=K$9,$D32,0)),
SUMIFS(sector_data!$G:$G,sector_data!$A:$A,Summary!$F32,sector_data!$B:$B,Summary!K$9,sector_data!$E:$E,Summary!$B$5,sector_data!$F:$F,Summary!$B$6,sector_data!$C:$C,Summary!$B$3)-IF($B$4="no",0,IF($F32=K$9,$D32,0))
)</f>
        <v>26.988023336712555</v>
      </c>
      <c r="L32" s="78">
        <f>IF($B$3="All",
SUMIFS(sector_data!$G:$G,sector_data!$A:$A,Summary!$F32,sector_data!$B:$B,Summary!L$9,sector_data!$E:$E,Summary!$B$5,sector_data!$F:$F,Summary!$B$6)-IF($B$4="no",0,IF($F32=L$9,$D32,0)),
SUMIFS(sector_data!$G:$G,sector_data!$A:$A,Summary!$F32,sector_data!$B:$B,Summary!L$9,sector_data!$E:$E,Summary!$B$5,sector_data!$F:$F,Summary!$B$6,sector_data!$C:$C,Summary!$B$3)-IF($B$4="no",0,IF($F32=L$9,$D32,0))
)</f>
        <v>18.547579404681528</v>
      </c>
      <c r="M32" s="78">
        <f>IF($B$3="All",
SUMIFS(sector_data!$G:$G,sector_data!$A:$A,Summary!$F32,sector_data!$B:$B,Summary!M$9,sector_data!$E:$E,Summary!$B$5,sector_data!$F:$F,Summary!$B$6)-IF($B$4="no",0,IF($F32=M$9,$D32,0)),
SUMIFS(sector_data!$G:$G,sector_data!$A:$A,Summary!$F32,sector_data!$B:$B,Summary!M$9,sector_data!$E:$E,Summary!$B$5,sector_data!$F:$F,Summary!$B$6,sector_data!$C:$C,Summary!$B$3)-IF($B$4="no",0,IF($F32=M$9,$D32,0))
)</f>
        <v>27.972651095650345</v>
      </c>
      <c r="N32" s="78">
        <f>IF($B$3="All",
SUMIFS(sector_data!$G:$G,sector_data!$A:$A,Summary!$F32,sector_data!$B:$B,Summary!N$9,sector_data!$E:$E,Summary!$B$5,sector_data!$F:$F,Summary!$B$6)-IF($B$4="no",0,IF($F32=N$9,$D32,0)),
SUMIFS(sector_data!$G:$G,sector_data!$A:$A,Summary!$F32,sector_data!$B:$B,Summary!N$9,sector_data!$E:$E,Summary!$B$5,sector_data!$F:$F,Summary!$B$6,sector_data!$C:$C,Summary!$B$3)-IF($B$4="no",0,IF($F32=N$9,$D32,0))
)</f>
        <v>2012.4648895263672</v>
      </c>
      <c r="O32" s="78">
        <f>IF($B$3="All",
SUMIFS(sector_data!$G:$G,sector_data!$A:$A,Summary!$F32,sector_data!$B:$B,Summary!O$9,sector_data!$E:$E,Summary!$B$5,sector_data!$F:$F,Summary!$B$6)-IF($B$4="no",0,IF($F32=O$9,$D32,0)),
SUMIFS(sector_data!$G:$G,sector_data!$A:$A,Summary!$F32,sector_data!$B:$B,Summary!O$9,sector_data!$E:$E,Summary!$B$5,sector_data!$F:$F,Summary!$B$6,sector_data!$C:$C,Summary!$B$3)-IF($B$4="no",0,IF($F32=O$9,$D32,0))
)</f>
        <v>132.95795206190087</v>
      </c>
      <c r="P32" s="78">
        <f>IF($B$3="All",
SUMIFS(sector_data!$G:$G,sector_data!$A:$A,Summary!$F32,sector_data!$B:$B,Summary!P$9,sector_data!$E:$E,Summary!$B$5,sector_data!$F:$F,Summary!$B$6)-IF($B$4="no",0,IF($F32=P$9,$D32,0)),
SUMIFS(sector_data!$G:$G,sector_data!$A:$A,Summary!$F32,sector_data!$B:$B,Summary!P$9,sector_data!$E:$E,Summary!$B$5,sector_data!$F:$F,Summary!$B$6,sector_data!$C:$C,Summary!$B$3)-IF($B$4="no",0,IF($F32=P$9,$D32,0))
)</f>
        <v>113.51314670246575</v>
      </c>
      <c r="Q32" s="78">
        <f>IF($B$3="All",
SUMIFS(sector_data!$G:$G,sector_data!$A:$A,Summary!$F32,sector_data!$B:$B,Summary!Q$9,sector_data!$E:$E,Summary!$B$5,sector_data!$F:$F,Summary!$B$6)-IF($B$4="no",0,IF($F32=Q$9,$D32,0)),
SUMIFS(sector_data!$G:$G,sector_data!$A:$A,Summary!$F32,sector_data!$B:$B,Summary!Q$9,sector_data!$E:$E,Summary!$B$5,sector_data!$F:$F,Summary!$B$6,sector_data!$C:$C,Summary!$B$3)-IF($B$4="no",0,IF($F32=Q$9,$D32,0))
)</f>
        <v>38.820921161614478</v>
      </c>
      <c r="R32" s="78">
        <f>IF($B$3="All",
SUMIFS(sector_data!$G:$G,sector_data!$A:$A,Summary!$F32,sector_data!$B:$B,Summary!R$9,sector_data!$E:$E,Summary!$B$5,sector_data!$F:$F,Summary!$B$6)-IF($B$4="no",0,IF($F32=R$9,$D32,0)),
SUMIFS(sector_data!$G:$G,sector_data!$A:$A,Summary!$F32,sector_data!$B:$B,Summary!R$9,sector_data!$E:$E,Summary!$B$5,sector_data!$F:$F,Summary!$B$6,sector_data!$C:$C,Summary!$B$3)-IF($B$4="no",0,IF($F32=R$9,$D32,0))
)</f>
        <v>268.18921616364787</v>
      </c>
      <c r="S32" s="78">
        <f>IF($B$3="All",
SUMIFS(sector_data!$G:$G,sector_data!$A:$A,Summary!$F32,sector_data!$B:$B,Summary!S$9,sector_data!$E:$E,Summary!$B$5,sector_data!$F:$F,Summary!$B$6)-IF($B$4="no",0,IF($F32=S$9,$D32,0)),
SUMIFS(sector_data!$G:$G,sector_data!$A:$A,Summary!$F32,sector_data!$B:$B,Summary!S$9,sector_data!$E:$E,Summary!$B$5,sector_data!$F:$F,Summary!$B$6,sector_data!$C:$C,Summary!$B$3)-IF($B$4="no",0,IF($F32=S$9,$D32,0))
)</f>
        <v>512.10501975566149</v>
      </c>
      <c r="T32" s="78">
        <f>IF($B$3="All",
SUMIFS(sector_data!$G:$G,sector_data!$A:$A,Summary!$F32,sector_data!$B:$B,Summary!T$9,sector_data!$E:$E,Summary!$B$5,sector_data!$F:$F,Summary!$B$6)-IF($B$4="no",0,IF($F32=T$9,$D32,0)),
SUMIFS(sector_data!$G:$G,sector_data!$A:$A,Summary!$F32,sector_data!$B:$B,Summary!T$9,sector_data!$E:$E,Summary!$B$5,sector_data!$F:$F,Summary!$B$6,sector_data!$C:$C,Summary!$B$3)-IF($B$4="no",0,IF($F32=T$9,$D32,0))
)</f>
        <v>22576.500305175781</v>
      </c>
      <c r="U32" s="78">
        <f>IF($B$3="All",
SUMIFS(sector_data!$G:$G,sector_data!$A:$A,Summary!$F32,sector_data!$B:$B,Summary!U$9,sector_data!$E:$E,Summary!$B$5,sector_data!$F:$F,Summary!$B$6)-IF($B$4="no",0,IF($F32=U$9,$D32,0)),
SUMIFS(sector_data!$G:$G,sector_data!$A:$A,Summary!$F32,sector_data!$B:$B,Summary!U$9,sector_data!$E:$E,Summary!$B$5,sector_data!$F:$F,Summary!$B$6,sector_data!$C:$C,Summary!$B$3)-IF($B$4="no",0,IF($F32=U$9,$D32,0))
)</f>
        <v>10064.860691070557</v>
      </c>
      <c r="V32" s="78">
        <f>IF($B$3="All",
SUMIFS(sector_data!$G:$G,sector_data!$A:$A,Summary!$F32,sector_data!$B:$B,Summary!V$9,sector_data!$E:$E,Summary!$B$5,sector_data!$F:$F,Summary!$B$6)-IF($B$4="no",0,IF($F32=V$9,$D32,0)),
SUMIFS(sector_data!$G:$G,sector_data!$A:$A,Summary!$F32,sector_data!$B:$B,Summary!V$9,sector_data!$E:$E,Summary!$B$5,sector_data!$F:$F,Summary!$B$6,sector_data!$C:$C,Summary!$B$3)-IF($B$4="no",0,IF($F32=V$9,$D32,0))
)</f>
        <v>1034.6996123790741</v>
      </c>
      <c r="W32" s="91">
        <f>IF($B$3="All",
SUMIFS(sector_data!$G:$G,sector_data!$A:$A,Summary!$F32,sector_data!$B:$B,Summary!W$9,sector_data!$E:$E,Summary!$B$5,sector_data!$F:$F,Summary!$B$6)-IF($B$4="no",0,IF($F32=W$9,$D32,0)),
SUMIFS(sector_data!$G:$G,sector_data!$A:$A,Summary!$F32,sector_data!$B:$B,Summary!W$9,sector_data!$E:$E,Summary!$B$5,sector_data!$F:$F,Summary!$B$6,sector_data!$C:$C,Summary!$B$3)-IF($B$4="no",0,IF($F32=W$9,$D32,0))
)</f>
        <v>48278.406494140625</v>
      </c>
      <c r="X32" s="81">
        <f>IF($B$3="All",
SUMIFS(sector_data!$G:$G,sector_data!$A:$A,Summary!$F32,sector_data!$B:$B,Summary!X$9,sector_data!$E:$E,Summary!$B$5,sector_data!$F:$F,Summary!$B$6)-IF($B$4="no",0,IF($F32=X$9,$D32,0)),
SUMIFS(sector_data!$G:$G,sector_data!$A:$A,Summary!$F32,sector_data!$B:$B,Summary!X$9,sector_data!$E:$E,Summary!$B$5,sector_data!$F:$F,Summary!$B$6,sector_data!$C:$C,Summary!$B$3)-IF($B$4="no",0,IF($F32=X$9,$D32,0))
)</f>
        <v>2093.8937577791512</v>
      </c>
      <c r="Y32" s="81">
        <f>IF($B$3="All",
SUMIFS(sector_data!$G:$G,sector_data!$A:$A,Summary!$F32,sector_data!$B:$B,Summary!Y$9,sector_data!$E:$E,Summary!$B$5,sector_data!$F:$F,Summary!$B$6)-IF($B$4="no",0,IF($F32=Y$9,$D32,0)),
SUMIFS(sector_data!$G:$G,sector_data!$A:$A,Summary!$F32,sector_data!$B:$B,Summary!Y$9,sector_data!$E:$E,Summary!$B$5,sector_data!$F:$F,Summary!$B$6,sector_data!$C:$C,Summary!$B$3)-IF($B$4="no",0,IF($F32=Y$9,$D32,0))
)</f>
        <v>578.53964789514851</v>
      </c>
      <c r="Z32" s="81">
        <f>IF($B$3="All",
SUMIFS(sector_data!$G:$G,sector_data!$A:$A,Summary!$F32,sector_data!$B:$B,Summary!Z$9,sector_data!$E:$E,Summary!$B$5,sector_data!$F:$F,Summary!$B$6)-IF($B$4="no",0,IF($F32=Z$9,$D32,0)),
SUMIFS(sector_data!$G:$G,sector_data!$A:$A,Summary!$F32,sector_data!$B:$B,Summary!Z$9,sector_data!$E:$E,Summary!$B$5,sector_data!$F:$F,Summary!$B$6,sector_data!$C:$C,Summary!$B$3)-IF($B$4="no",0,IF($F32=Z$9,$D32,0))
)</f>
        <v>56.12697942480554</v>
      </c>
      <c r="AA32" s="81">
        <f>IF($B$3="All",
SUMIFS(sector_data!$G:$G,sector_data!$A:$A,Summary!$F32,sector_data!$B:$B,Summary!AA$9,sector_data!$E:$E,Summary!$B$5,sector_data!$F:$F,Summary!$B$6)-IF($B$4="no",0,IF($F32=AA$9,$D32,0)),
SUMIFS(sector_data!$G:$G,sector_data!$A:$A,Summary!$F32,sector_data!$B:$B,Summary!AA$9,sector_data!$E:$E,Summary!$B$5,sector_data!$F:$F,Summary!$B$6,sector_data!$C:$C,Summary!$B$3)-IF($B$4="no",0,IF($F32=AA$9,$D32,0))
)</f>
        <v>10853.453033447266</v>
      </c>
      <c r="AB32" s="81">
        <f>IF($B$3="All",
SUMIFS(sector_data!$G:$G,sector_data!$A:$A,Summary!$F32,sector_data!$B:$B,Summary!AB$9,sector_data!$E:$E,Summary!$B$5,sector_data!$F:$F,Summary!$B$6)-IF($B$4="no",0,IF($F32=AB$9,$D32,0)),
SUMIFS(sector_data!$G:$G,sector_data!$A:$A,Summary!$F32,sector_data!$B:$B,Summary!AB$9,sector_data!$E:$E,Summary!$B$5,sector_data!$F:$F,Summary!$B$6,sector_data!$C:$C,Summary!$B$3)-IF($B$4="no",0,IF($F32=AB$9,$D32,0))
)</f>
        <v>41693.605346679688</v>
      </c>
      <c r="AC32" s="81">
        <f>IF($B$3="All",
SUMIFS(sector_data!$G:$G,sector_data!$A:$A,Summary!$F32,sector_data!$B:$B,Summary!AC$9,sector_data!$E:$E,Summary!$B$5,sector_data!$F:$F,Summary!$B$6)-IF($B$4="no",0,IF($F32=AC$9,$D32,0)),
SUMIFS(sector_data!$G:$G,sector_data!$A:$A,Summary!$F32,sector_data!$B:$B,Summary!AC$9,sector_data!$E:$E,Summary!$B$5,sector_data!$F:$F,Summary!$B$6,sector_data!$C:$C,Summary!$B$3)-IF($B$4="no",0,IF($F32=AC$9,$D32,0))
)</f>
        <v>1280057.2265625</v>
      </c>
      <c r="AD32" s="82">
        <f>IF($B$3="All",
SUMIFS(sector_data!$G:$G,sector_data!$A:$A,Summary!$F32,sector_data!$B:$B,Summary!AD$9,sector_data!$E:$E,Summary!$B$5,sector_data!$F:$F,Summary!$B$6)-IF($B$4="no",0,IF($F32=AD$9,$D32,0)),
SUMIFS(sector_data!$G:$G,sector_data!$A:$A,Summary!$F32,sector_data!$B:$B,Summary!AD$9,sector_data!$E:$E,Summary!$B$5,sector_data!$F:$F,Summary!$B$6,sector_data!$C:$C,Summary!$B$3)-IF($B$4="no",0,IF($F32=AD$9,$D32,0))
)</f>
        <v>11044.237442016602</v>
      </c>
    </row>
    <row r="33" spans="1:30" x14ac:dyDescent="0.25">
      <c r="A33" s="24">
        <v>24</v>
      </c>
      <c r="B33" s="60">
        <f>IF($B$3="All",
SUMIFS(sector_data!$G:$G,sector_data!A:A,Summary!$A33,sector_data!$E:$E,Summary!$B$5,sector_data!$F:$F,Summary!$B$6)-IF($B$4="no",0,$D33),
SUMIFS(sector_data!$G:$G,sector_data!A:A,Summary!$A33,sector_data!$E:$E,Summary!$B$5,sector_data!$F:$F,Summary!$B$6,sector_data!$C:$C,Summary!$B$3)-IF($B$4="no",0,$D33)
)</f>
        <v>609543.93381663552</v>
      </c>
      <c r="C33" s="34">
        <f>IF($B$3="All",
SUMIFS(sector_data!$G:$G,sector_data!B:B,Summary!$A33,sector_data!$E:$E,Summary!$B$5,sector_data!$F:$F,Summary!$B$6)-IF($B$4="no",0,$D33),
SUMIFS(sector_data!$G:$G,sector_data!B:B,Summary!$A33,sector_data!$E:$E,Summary!$B$5,sector_data!$F:$F,Summary!$B$6,sector_data!$C:$C,Summary!$B$3)-IF($B$4="no",0,$D33)
)</f>
        <v>614120.94918998471</v>
      </c>
      <c r="D33" s="70">
        <f>IF($B$3="All",
SUMIFS(sector_intra_data!$F:$F,sector_intra_data!$A:$A,Summary!$A33,sector_intra_data!$D:$D,Summary!$B$5,sector_intra_data!$E:$E,Summary!$B$6),
SUMIFS(sector_intra_data!$F:$F,sector_intra_data!$A:$A,Summary!$A33,sector_intra_data!$D:$D,Summary!$B$5,sector_intra_data!$E:$E,Summary!$B$6,sector_intra_data!$B:$B,Summary!$B$3)
)</f>
        <v>1473812.96484375</v>
      </c>
      <c r="F33" s="13">
        <v>24</v>
      </c>
      <c r="G33" s="83">
        <f>IF($B$3="All",
SUMIFS(sector_data!$G:$G,sector_data!$A:$A,Summary!$F33,sector_data!$B:$B,Summary!G$9,sector_data!$E:$E,Summary!$B$5,sector_data!$F:$F,Summary!$B$6)-IF($B$4="no",0,IF($F33=G$9,$D33,0)),
SUMIFS(sector_data!$G:$G,sector_data!$A:$A,Summary!$F33,sector_data!$B:$B,Summary!G$9,sector_data!$E:$E,Summary!$B$5,sector_data!$F:$F,Summary!$B$6,sector_data!$C:$C,Summary!$B$3)-IF($B$4="no",0,IF($F33=G$9,$D33,0))
)</f>
        <v>236.53523335695613</v>
      </c>
      <c r="H33" s="84">
        <f>IF($B$3="All",
SUMIFS(sector_data!$G:$G,sector_data!$A:$A,Summary!$F33,sector_data!$B:$B,Summary!H$9,sector_data!$E:$E,Summary!$B$5,sector_data!$F:$F,Summary!$B$6)-IF($B$4="no",0,IF($F33=H$9,$D33,0)),
SUMIFS(sector_data!$G:$G,sector_data!$A:$A,Summary!$F33,sector_data!$B:$B,Summary!H$9,sector_data!$E:$E,Summary!$B$5,sector_data!$F:$F,Summary!$B$6,sector_data!$C:$C,Summary!$B$3)-IF($B$4="no",0,IF($F33=H$9,$D33,0))
)</f>
        <v>170.11773182175045</v>
      </c>
      <c r="I33" s="84">
        <f>IF($B$3="All",
SUMIFS(sector_data!$G:$G,sector_data!$A:$A,Summary!$F33,sector_data!$B:$B,Summary!I$9,sector_data!$E:$E,Summary!$B$5,sector_data!$F:$F,Summary!$B$6)-IF($B$4="no",0,IF($F33=I$9,$D33,0)),
SUMIFS(sector_data!$G:$G,sector_data!$A:$A,Summary!$F33,sector_data!$B:$B,Summary!I$9,sector_data!$E:$E,Summary!$B$5,sector_data!$F:$F,Summary!$B$6,sector_data!$C:$C,Summary!$B$3)-IF($B$4="no",0,IF($F33=I$9,$D33,0))
)</f>
        <v>96.594438601372332</v>
      </c>
      <c r="J33" s="84">
        <f>IF($B$3="All",
SUMIFS(sector_data!$G:$G,sector_data!$A:$A,Summary!$F33,sector_data!$B:$B,Summary!J$9,sector_data!$E:$E,Summary!$B$5,sector_data!$F:$F,Summary!$B$6)-IF($B$4="no",0,IF($F33=J$9,$D33,0)),
SUMIFS(sector_data!$G:$G,sector_data!$A:$A,Summary!$F33,sector_data!$B:$B,Summary!J$9,sector_data!$E:$E,Summary!$B$5,sector_data!$F:$F,Summary!$B$6,sector_data!$C:$C,Summary!$B$3)-IF($B$4="no",0,IF($F33=J$9,$D33,0))
)</f>
        <v>40.938087617864909</v>
      </c>
      <c r="K33" s="84">
        <f>IF($B$3="All",
SUMIFS(sector_data!$G:$G,sector_data!$A:$A,Summary!$F33,sector_data!$B:$B,Summary!K$9,sector_data!$E:$E,Summary!$B$5,sector_data!$F:$F,Summary!$B$6)-IF($B$4="no",0,IF($F33=K$9,$D33,0)),
SUMIFS(sector_data!$G:$G,sector_data!$A:$A,Summary!$F33,sector_data!$B:$B,Summary!K$9,sector_data!$E:$E,Summary!$B$5,sector_data!$F:$F,Summary!$B$6,sector_data!$C:$C,Summary!$B$3)-IF($B$4="no",0,IF($F33=K$9,$D33,0))
)</f>
        <v>8.4957934451831534</v>
      </c>
      <c r="L33" s="84">
        <f>IF($B$3="All",
SUMIFS(sector_data!$G:$G,sector_data!$A:$A,Summary!$F33,sector_data!$B:$B,Summary!L$9,sector_data!$E:$E,Summary!$B$5,sector_data!$F:$F,Summary!$B$6)-IF($B$4="no",0,IF($F33=L$9,$D33,0)),
SUMIFS(sector_data!$G:$G,sector_data!$A:$A,Summary!$F33,sector_data!$B:$B,Summary!L$9,sector_data!$E:$E,Summary!$B$5,sector_data!$F:$F,Summary!$B$6,sector_data!$C:$C,Summary!$B$3)-IF($B$4="no",0,IF($F33=L$9,$D33,0))
)</f>
        <v>6.589892936648539</v>
      </c>
      <c r="M33" s="84">
        <f>IF($B$3="All",
SUMIFS(sector_data!$G:$G,sector_data!$A:$A,Summary!$F33,sector_data!$B:$B,Summary!M$9,sector_data!$E:$E,Summary!$B$5,sector_data!$F:$F,Summary!$B$6)-IF($B$4="no",0,IF($F33=M$9,$D33,0)),
SUMIFS(sector_data!$G:$G,sector_data!$A:$A,Summary!$F33,sector_data!$B:$B,Summary!M$9,sector_data!$E:$E,Summary!$B$5,sector_data!$F:$F,Summary!$B$6,sector_data!$C:$C,Summary!$B$3)-IF($B$4="no",0,IF($F33=M$9,$D33,0))
)</f>
        <v>7.9076256516915748</v>
      </c>
      <c r="N33" s="84">
        <f>IF($B$3="All",
SUMIFS(sector_data!$G:$G,sector_data!$A:$A,Summary!$F33,sector_data!$B:$B,Summary!N$9,sector_data!$E:$E,Summary!$B$5,sector_data!$F:$F,Summary!$B$6)-IF($B$4="no",0,IF($F33=N$9,$D33,0)),
SUMIFS(sector_data!$G:$G,sector_data!$A:$A,Summary!$F33,sector_data!$B:$B,Summary!N$9,sector_data!$E:$E,Summary!$B$5,sector_data!$F:$F,Summary!$B$6,sector_data!$C:$C,Summary!$B$3)-IF($B$4="no",0,IF($F33=N$9,$D33,0))
)</f>
        <v>418.1003288328647</v>
      </c>
      <c r="O33" s="84">
        <f>IF($B$3="All",
SUMIFS(sector_data!$G:$G,sector_data!$A:$A,Summary!$F33,sector_data!$B:$B,Summary!O$9,sector_data!$E:$E,Summary!$B$5,sector_data!$F:$F,Summary!$B$6)-IF($B$4="no",0,IF($F33=O$9,$D33,0)),
SUMIFS(sector_data!$G:$G,sector_data!$A:$A,Summary!$F33,sector_data!$B:$B,Summary!O$9,sector_data!$E:$E,Summary!$B$5,sector_data!$F:$F,Summary!$B$6,sector_data!$C:$C,Summary!$B$3)-IF($B$4="no",0,IF($F33=O$9,$D33,0))
)</f>
        <v>31.624932779734991</v>
      </c>
      <c r="P33" s="84">
        <f>IF($B$3="All",
SUMIFS(sector_data!$G:$G,sector_data!$A:$A,Summary!$F33,sector_data!$B:$B,Summary!P$9,sector_data!$E:$E,Summary!$B$5,sector_data!$F:$F,Summary!$B$6)-IF($B$4="no",0,IF($F33=P$9,$D33,0)),
SUMIFS(sector_data!$G:$G,sector_data!$A:$A,Summary!$F33,sector_data!$B:$B,Summary!P$9,sector_data!$E:$E,Summary!$B$5,sector_data!$F:$F,Summary!$B$6,sector_data!$C:$C,Summary!$B$3)-IF($B$4="no",0,IF($F33=P$9,$D33,0))
)</f>
        <v>17.312962465882329</v>
      </c>
      <c r="Q33" s="84">
        <f>IF($B$3="All",
SUMIFS(sector_data!$G:$G,sector_data!$A:$A,Summary!$F33,sector_data!$B:$B,Summary!Q$9,sector_data!$E:$E,Summary!$B$5,sector_data!$F:$F,Summary!$B$6)-IF($B$4="no",0,IF($F33=Q$9,$D33,0)),
SUMIFS(sector_data!$G:$G,sector_data!$A:$A,Summary!$F33,sector_data!$B:$B,Summary!Q$9,sector_data!$E:$E,Summary!$B$5,sector_data!$F:$F,Summary!$B$6,sector_data!$C:$C,Summary!$B$3)-IF($B$4="no",0,IF($F33=Q$9,$D33,0))
)</f>
        <v>15.271336284931749</v>
      </c>
      <c r="R33" s="84">
        <f>IF($B$3="All",
SUMIFS(sector_data!$G:$G,sector_data!$A:$A,Summary!$F33,sector_data!$B:$B,Summary!R$9,sector_data!$E:$E,Summary!$B$5,sector_data!$F:$F,Summary!$B$6)-IF($B$4="no",0,IF($F33=R$9,$D33,0)),
SUMIFS(sector_data!$G:$G,sector_data!$A:$A,Summary!$F33,sector_data!$B:$B,Summary!R$9,sector_data!$E:$E,Summary!$B$5,sector_data!$F:$F,Summary!$B$6,sector_data!$C:$C,Summary!$B$3)-IF($B$4="no",0,IF($F33=R$9,$D33,0))
)</f>
        <v>78.263250286795085</v>
      </c>
      <c r="S33" s="84">
        <f>IF($B$3="All",
SUMIFS(sector_data!$G:$G,sector_data!$A:$A,Summary!$F33,sector_data!$B:$B,Summary!S$9,sector_data!$E:$E,Summary!$B$5,sector_data!$F:$F,Summary!$B$6)-IF($B$4="no",0,IF($F33=S$9,$D33,0)),
SUMIFS(sector_data!$G:$G,sector_data!$A:$A,Summary!$F33,sector_data!$B:$B,Summary!S$9,sector_data!$E:$E,Summary!$B$5,sector_data!$F:$F,Summary!$B$6,sector_data!$C:$C,Summary!$B$3)-IF($B$4="no",0,IF($F33=S$9,$D33,0))
)</f>
        <v>27.897269874507508</v>
      </c>
      <c r="T33" s="84">
        <f>IF($B$3="All",
SUMIFS(sector_data!$G:$G,sector_data!$A:$A,Summary!$F33,sector_data!$B:$B,Summary!T$9,sector_data!$E:$E,Summary!$B$5,sector_data!$F:$F,Summary!$B$6)-IF($B$4="no",0,IF($F33=T$9,$D33,0)),
SUMIFS(sector_data!$G:$G,sector_data!$A:$A,Summary!$F33,sector_data!$B:$B,Summary!T$9,sector_data!$E:$E,Summary!$B$5,sector_data!$F:$F,Summary!$B$6,sector_data!$C:$C,Summary!$B$3)-IF($B$4="no",0,IF($F33=T$9,$D33,0))
)</f>
        <v>1794.2793934345245</v>
      </c>
      <c r="U33" s="84">
        <f>IF($B$3="All",
SUMIFS(sector_data!$G:$G,sector_data!$A:$A,Summary!$F33,sector_data!$B:$B,Summary!U$9,sector_data!$E:$E,Summary!$B$5,sector_data!$F:$F,Summary!$B$6)-IF($B$4="no",0,IF($F33=U$9,$D33,0)),
SUMIFS(sector_data!$G:$G,sector_data!$A:$A,Summary!$F33,sector_data!$B:$B,Summary!U$9,sector_data!$E:$E,Summary!$B$5,sector_data!$F:$F,Summary!$B$6,sector_data!$C:$C,Summary!$B$3)-IF($B$4="no",0,IF($F33=U$9,$D33,0))
)</f>
        <v>264.03185988217592</v>
      </c>
      <c r="V33" s="84">
        <f>IF($B$3="All",
SUMIFS(sector_data!$G:$G,sector_data!$A:$A,Summary!$F33,sector_data!$B:$B,Summary!V$9,sector_data!$E:$E,Summary!$B$5,sector_data!$F:$F,Summary!$B$6)-IF($B$4="no",0,IF($F33=V$9,$D33,0)),
SUMIFS(sector_data!$G:$G,sector_data!$A:$A,Summary!$F33,sector_data!$B:$B,Summary!V$9,sector_data!$E:$E,Summary!$B$5,sector_data!$F:$F,Summary!$B$6,sector_data!$C:$C,Summary!$B$3)-IF($B$4="no",0,IF($F33=V$9,$D33,0))
)</f>
        <v>2674.3666267395015</v>
      </c>
      <c r="W33" s="92">
        <f>IF($B$3="All",
SUMIFS(sector_data!$G:$G,sector_data!$A:$A,Summary!$F33,sector_data!$B:$B,Summary!W$9,sector_data!$E:$E,Summary!$B$5,sector_data!$F:$F,Summary!$B$6)-IF($B$4="no",0,IF($F33=W$9,$D33,0)),
SUMIFS(sector_data!$G:$G,sector_data!$A:$A,Summary!$F33,sector_data!$B:$B,Summary!W$9,sector_data!$E:$E,Summary!$B$5,sector_data!$F:$F,Summary!$B$6,sector_data!$C:$C,Summary!$B$3)-IF($B$4="no",0,IF($F33=W$9,$D33,0))
)</f>
        <v>301.65637918561691</v>
      </c>
      <c r="X33" s="85">
        <f>IF($B$3="All",
SUMIFS(sector_data!$G:$G,sector_data!$A:$A,Summary!$F33,sector_data!$B:$B,Summary!X$9,sector_data!$E:$E,Summary!$B$5,sector_data!$F:$F,Summary!$B$6)-IF($B$4="no",0,IF($F33=X$9,$D33,0)),
SUMIFS(sector_data!$G:$G,sector_data!$A:$A,Summary!$F33,sector_data!$B:$B,Summary!X$9,sector_data!$E:$E,Summary!$B$5,sector_data!$F:$F,Summary!$B$6,sector_data!$C:$C,Summary!$B$3)-IF($B$4="no",0,IF($F33=X$9,$D33,0))
)</f>
        <v>228.73066470751652</v>
      </c>
      <c r="Y33" s="85">
        <f>IF($B$3="All",
SUMIFS(sector_data!$G:$G,sector_data!$A:$A,Summary!$F33,sector_data!$B:$B,Summary!Y$9,sector_data!$E:$E,Summary!$B$5,sector_data!$F:$F,Summary!$B$6)-IF($B$4="no",0,IF($F33=Y$9,$D33,0)),
SUMIFS(sector_data!$G:$G,sector_data!$A:$A,Summary!$F33,sector_data!$B:$B,Summary!Y$9,sector_data!$E:$E,Summary!$B$5,sector_data!$F:$F,Summary!$B$6,sector_data!$C:$C,Summary!$B$3)-IF($B$4="no",0,IF($F33=Y$9,$D33,0))
)</f>
        <v>158.56910389024659</v>
      </c>
      <c r="Z33" s="85">
        <f>IF($B$3="All",
SUMIFS(sector_data!$G:$G,sector_data!$A:$A,Summary!$F33,sector_data!$B:$B,Summary!Z$9,sector_data!$E:$E,Summary!$B$5,sector_data!$F:$F,Summary!$B$6)-IF($B$4="no",0,IF($F33=Z$9,$D33,0)),
SUMIFS(sector_data!$G:$G,sector_data!$A:$A,Summary!$F33,sector_data!$B:$B,Summary!Z$9,sector_data!$E:$E,Summary!$B$5,sector_data!$F:$F,Summary!$B$6,sector_data!$C:$C,Summary!$B$3)-IF($B$4="no",0,IF($F33=Z$9,$D33,0))
)</f>
        <v>34.975127404788516</v>
      </c>
      <c r="AA33" s="85">
        <f>IF($B$3="All",
SUMIFS(sector_data!$G:$G,sector_data!$A:$A,Summary!$F33,sector_data!$B:$B,Summary!AA$9,sector_data!$E:$E,Summary!$B$5,sector_data!$F:$F,Summary!$B$6)-IF($B$4="no",0,IF($F33=AA$9,$D33,0)),
SUMIFS(sector_data!$G:$G,sector_data!$A:$A,Summary!$F33,sector_data!$B:$B,Summary!AA$9,sector_data!$E:$E,Summary!$B$5,sector_data!$F:$F,Summary!$B$6,sector_data!$C:$C,Summary!$B$3)-IF($B$4="no",0,IF($F33=AA$9,$D33,0))
)</f>
        <v>1356.171199798584</v>
      </c>
      <c r="AB33" s="85">
        <f>IF($B$3="All",
SUMIFS(sector_data!$G:$G,sector_data!$A:$A,Summary!$F33,sector_data!$B:$B,Summary!AB$9,sector_data!$E:$E,Summary!$B$5,sector_data!$F:$F,Summary!$B$6)-IF($B$4="no",0,IF($F33=AB$9,$D33,0)),
SUMIFS(sector_data!$G:$G,sector_data!$A:$A,Summary!$F33,sector_data!$B:$B,Summary!AB$9,sector_data!$E:$E,Summary!$B$5,sector_data!$F:$F,Summary!$B$6,sector_data!$C:$C,Summary!$B$3)-IF($B$4="no",0,IF($F33=AB$9,$D33,0))
)</f>
        <v>30963.546264648438</v>
      </c>
      <c r="AC33" s="85">
        <f>IF($B$3="All",
SUMIFS(sector_data!$G:$G,sector_data!$A:$A,Summary!$F33,sector_data!$B:$B,Summary!AC$9,sector_data!$E:$E,Summary!$B$5,sector_data!$F:$F,Summary!$B$6)-IF($B$4="no",0,IF($F33=AC$9,$D33,0)),
SUMIFS(sector_data!$G:$G,sector_data!$A:$A,Summary!$F33,sector_data!$B:$B,Summary!AC$9,sector_data!$E:$E,Summary!$B$5,sector_data!$F:$F,Summary!$B$6,sector_data!$C:$C,Summary!$B$3)-IF($B$4="no",0,IF($F33=AC$9,$D33,0))
)</f>
        <v>14570.149719238281</v>
      </c>
      <c r="AD33" s="86">
        <f>IF($B$3="All",
SUMIFS(sector_data!$G:$G,sector_data!$A:$A,Summary!$F33,sector_data!$B:$B,Summary!AD$9,sector_data!$E:$E,Summary!$B$5,sector_data!$F:$F,Summary!$B$6)-IF($B$4="no",0,IF($F33=AD$9,$D33,0)),
SUMIFS(sector_data!$G:$G,sector_data!$A:$A,Summary!$F33,sector_data!$B:$B,Summary!AD$9,sector_data!$E:$E,Summary!$B$5,sector_data!$F:$F,Summary!$B$6,sector_data!$C:$C,Summary!$B$3)-IF($B$4="no",0,IF($F33=AD$9,$D33,0))
)</f>
        <v>556041.80859375</v>
      </c>
    </row>
    <row r="36" spans="1:30" x14ac:dyDescent="0.25">
      <c r="A36" s="1" t="s">
        <v>11</v>
      </c>
      <c r="B36" s="3"/>
      <c r="C36" s="3"/>
      <c r="D36" s="3"/>
    </row>
    <row r="37" spans="1:30" x14ac:dyDescent="0.25">
      <c r="A37" s="20" t="str" cm="1">
        <f t="array" ref="A37:A46">_xlfn.UNIQUE(sector_intra_data!B:B)</f>
        <v>p</v>
      </c>
      <c r="B37" s="11" t="s">
        <v>3</v>
      </c>
      <c r="C37" s="10" t="s">
        <v>4</v>
      </c>
      <c r="D37" s="25" t="s">
        <v>12</v>
      </c>
    </row>
    <row r="38" spans="1:30" x14ac:dyDescent="0.25">
      <c r="A38" s="48">
        <v>1</v>
      </c>
      <c r="B38" s="49"/>
      <c r="C38" s="50">
        <f>SUMIFS(sector_data!$G:$G,sector_data!$C:$C,Summary!$A38,sector_data!$E:$E,Summary!$B$5,sector_data!$F:$F,Summary!$B$6)</f>
        <v>14141915.966978228</v>
      </c>
      <c r="D38" s="27">
        <f t="shared" ref="D38:D45" si="0">C38/$C$54</f>
        <v>0.27209851558136205</v>
      </c>
    </row>
    <row r="39" spans="1:30" x14ac:dyDescent="0.25">
      <c r="A39" s="38">
        <v>2</v>
      </c>
      <c r="B39" s="41"/>
      <c r="C39" s="51">
        <f>SUMIFS(sector_data!$G:$G,sector_data!$C:$C,Summary!$A39,sector_data!$E:$E,Summary!$B$5,sector_data!$F:$F,Summary!$B$6)</f>
        <v>1972911.0866551399</v>
      </c>
      <c r="D39" s="26">
        <f t="shared" si="0"/>
        <v>3.7959932678597423E-2</v>
      </c>
    </row>
    <row r="40" spans="1:30" x14ac:dyDescent="0.25">
      <c r="A40" s="38">
        <v>3</v>
      </c>
      <c r="B40" s="41"/>
      <c r="C40" s="51">
        <f>SUMIFS(sector_data!$G:$G,sector_data!$C:$C,Summary!$A40,sector_data!$E:$E,Summary!$B$5,sector_data!$F:$F,Summary!$B$6)</f>
        <v>6841390.0951875718</v>
      </c>
      <c r="D40" s="26">
        <f t="shared" si="0"/>
        <v>0.13163224090429482</v>
      </c>
    </row>
    <row r="41" spans="1:30" x14ac:dyDescent="0.25">
      <c r="A41" s="38">
        <v>4</v>
      </c>
      <c r="B41" s="41"/>
      <c r="C41" s="51">
        <f>SUMIFS(sector_data!$G:$G,sector_data!$C:$C,Summary!$A41,sector_data!$E:$E,Summary!$B$5,sector_data!$F:$F,Summary!$B$6)</f>
        <v>11110004.440572416</v>
      </c>
      <c r="D41" s="26">
        <f t="shared" si="0"/>
        <v>0.21376281144937659</v>
      </c>
    </row>
    <row r="42" spans="1:30" x14ac:dyDescent="0.25">
      <c r="A42" s="38">
        <v>5</v>
      </c>
      <c r="B42" s="41"/>
      <c r="C42" s="51">
        <f>SUMIFS(sector_data!$G:$G,sector_data!$C:$C,Summary!$A42,sector_data!$E:$E,Summary!$B$5,sector_data!$F:$F,Summary!$B$6)</f>
        <v>5712642.1541855792</v>
      </c>
      <c r="D42" s="26">
        <f t="shared" si="0"/>
        <v>0.10991448781275334</v>
      </c>
    </row>
    <row r="43" spans="1:30" x14ac:dyDescent="0.25">
      <c r="A43" s="38">
        <v>6</v>
      </c>
      <c r="B43" s="41"/>
      <c r="C43" s="51">
        <f>SUMIFS(sector_data!$G:$G,sector_data!$C:$C,Summary!$A43,sector_data!$E:$E,Summary!$B$5,sector_data!$F:$F,Summary!$B$6)</f>
        <v>5638093.0461666295</v>
      </c>
      <c r="D43" s="26">
        <f t="shared" si="0"/>
        <v>0.10848012052636612</v>
      </c>
    </row>
    <row r="44" spans="1:30" x14ac:dyDescent="0.25">
      <c r="A44" s="38">
        <v>7</v>
      </c>
      <c r="B44" s="41"/>
      <c r="C44" s="51">
        <f>SUMIFS(sector_data!$G:$G,sector_data!$C:$C,Summary!$A44,sector_data!$E:$E,Summary!$B$5,sector_data!$F:$F,Summary!$B$6)</f>
        <v>4735388.5864794543</v>
      </c>
      <c r="D44" s="26">
        <f t="shared" si="0"/>
        <v>9.1111572723996476E-2</v>
      </c>
    </row>
    <row r="45" spans="1:30" x14ac:dyDescent="0.25">
      <c r="A45" s="43">
        <v>8</v>
      </c>
      <c r="B45" s="46"/>
      <c r="C45" s="52">
        <f>SUMIFS(sector_data!$G:$G,sector_data!$C:$C,Summary!$A45,sector_data!$E:$E,Summary!$B$5,sector_data!$F:$F,Summary!$B$6)</f>
        <v>1821168.4695333838</v>
      </c>
      <c r="D45" s="53">
        <f t="shared" si="0"/>
        <v>3.5040318323253238E-2</v>
      </c>
    </row>
    <row r="46" spans="1:30" x14ac:dyDescent="0.25">
      <c r="A46" s="18">
        <v>0</v>
      </c>
      <c r="B46" s="30"/>
      <c r="C46" s="33">
        <f>SUMIFS(sector_data!$G:$G,sector_data!$C:$C,Summary!$A46,sector_data!$E:$E,Summary!$B$5,sector_data!$F:$F,Summary!$B$6)</f>
        <v>0</v>
      </c>
      <c r="D46" s="26">
        <f t="shared" ref="D46:D53" si="1">C46/$C$54</f>
        <v>0</v>
      </c>
    </row>
    <row r="47" spans="1:30" x14ac:dyDescent="0.25">
      <c r="A47" s="18"/>
      <c r="B47" s="30"/>
      <c r="C47" s="33">
        <f>SUMIFS(sector_data!$G:$G,sector_data!$C:$C,Summary!$A47,sector_data!$E:$E,Summary!$B$5,sector_data!$F:$F,Summary!$B$6)</f>
        <v>0</v>
      </c>
      <c r="D47" s="26">
        <f t="shared" si="1"/>
        <v>0</v>
      </c>
    </row>
    <row r="48" spans="1:30" x14ac:dyDescent="0.25">
      <c r="A48" s="18"/>
      <c r="B48" s="30"/>
      <c r="C48" s="33">
        <f>SUMIFS(sector_data!$G:$G,sector_data!$C:$C,Summary!$A48,sector_data!$E:$E,Summary!$B$5,sector_data!$F:$F,Summary!$B$6)</f>
        <v>0</v>
      </c>
      <c r="D48" s="26">
        <f t="shared" si="1"/>
        <v>0</v>
      </c>
    </row>
    <row r="49" spans="1:6" x14ac:dyDescent="0.25">
      <c r="A49" s="18"/>
      <c r="B49" s="30"/>
      <c r="C49" s="33">
        <f>SUMIFS(sector_data!$G:$G,sector_data!$C:$C,Summary!$A49,sector_data!$E:$E,Summary!$B$5,sector_data!$F:$F,Summary!$B$6)</f>
        <v>0</v>
      </c>
      <c r="D49" s="26">
        <f t="shared" si="1"/>
        <v>0</v>
      </c>
    </row>
    <row r="50" spans="1:6" x14ac:dyDescent="0.25">
      <c r="A50" s="18"/>
      <c r="B50" s="30"/>
      <c r="C50" s="33">
        <f>SUMIFS(sector_data!$G:$G,sector_data!$C:$C,Summary!$A50,sector_data!$E:$E,Summary!$B$5,sector_data!$F:$F,Summary!$B$6)</f>
        <v>0</v>
      </c>
      <c r="D50" s="26">
        <f t="shared" si="1"/>
        <v>0</v>
      </c>
    </row>
    <row r="51" spans="1:6" x14ac:dyDescent="0.25">
      <c r="A51" s="18"/>
      <c r="B51" s="30"/>
      <c r="C51" s="33">
        <f>SUMIFS(sector_data!$G:$G,sector_data!$C:$C,Summary!$A51,sector_data!$E:$E,Summary!$B$5,sector_data!$F:$F,Summary!$B$6)</f>
        <v>0</v>
      </c>
      <c r="D51" s="26">
        <f t="shared" si="1"/>
        <v>0</v>
      </c>
    </row>
    <row r="52" spans="1:6" x14ac:dyDescent="0.25">
      <c r="A52" s="18"/>
      <c r="B52" s="30"/>
      <c r="C52" s="33">
        <f>SUMIFS(sector_data!$G:$G,sector_data!$C:$C,Summary!$A52,sector_data!$E:$E,Summary!$B$5,sector_data!$F:$F,Summary!$B$6)</f>
        <v>0</v>
      </c>
      <c r="D52" s="26">
        <f t="shared" si="1"/>
        <v>0</v>
      </c>
    </row>
    <row r="53" spans="1:6" x14ac:dyDescent="0.25">
      <c r="A53" s="18"/>
      <c r="B53" s="31"/>
      <c r="C53" s="34">
        <f>SUMIFS(sector_data!$G:$G,sector_data!$C:$C,Summary!$A53,sector_data!$E:$E,Summary!$B$5,sector_data!$F:$F,Summary!$B$6)</f>
        <v>0</v>
      </c>
      <c r="D53" s="26">
        <f t="shared" si="1"/>
        <v>0</v>
      </c>
    </row>
    <row r="54" spans="1:6" x14ac:dyDescent="0.25">
      <c r="A54" s="14"/>
      <c r="B54" s="10" t="s">
        <v>46</v>
      </c>
      <c r="C54" s="35">
        <f>SUM(C38:C53)</f>
        <v>51973513.845758401</v>
      </c>
      <c r="D54" s="16"/>
    </row>
    <row r="56" spans="1:6" x14ac:dyDescent="0.25">
      <c r="A56" s="1" t="s">
        <v>27</v>
      </c>
    </row>
    <row r="57" spans="1:6" x14ac:dyDescent="0.25">
      <c r="A57" s="28" t="s">
        <v>31</v>
      </c>
      <c r="B57" s="7" t="s">
        <v>28</v>
      </c>
      <c r="C57" s="29" t="s">
        <v>29</v>
      </c>
      <c r="D57" s="7" t="s">
        <v>32</v>
      </c>
      <c r="E57" s="29" t="s">
        <v>45</v>
      </c>
      <c r="F57" s="7" t="s">
        <v>30</v>
      </c>
    </row>
    <row r="58" spans="1:6" x14ac:dyDescent="0.25">
      <c r="A58" s="38">
        <v>0</v>
      </c>
      <c r="B58" s="39">
        <v>0</v>
      </c>
      <c r="C58" s="40">
        <v>1.6093440000000001</v>
      </c>
      <c r="D58" s="41" t="s">
        <v>33</v>
      </c>
      <c r="E58" s="42">
        <f>IF($B$3="All",
SUMIFS(tld_data!$G:$G,tld_data!$E:$E,Summary!$B58,tld_data!$F:$F,Summary!$C58,tld_data!$C:$C,Summary!$B$5,tld_data!$D:$D,Summary!$B$6),
SUMIFS(tld_data!$G:$G,tld_data!$E:$E,Summary!$B58,tld_data!$F:$F,Summary!$C58,tld_data!$C:$C,Summary!$B$5,tld_data!$D:$D,Summary!$B$6,tld_data!$A:$A,$B$3)
)</f>
        <v>1398229.015625</v>
      </c>
      <c r="F58" s="36">
        <f>E58/$E$70</f>
        <v>8.454584527464204E-2</v>
      </c>
    </row>
    <row r="59" spans="1:6" x14ac:dyDescent="0.25">
      <c r="A59" s="38">
        <v>1</v>
      </c>
      <c r="B59" s="39">
        <v>1.6093440000000001</v>
      </c>
      <c r="C59" s="40">
        <v>3.2186880000000002</v>
      </c>
      <c r="D59" s="41" t="s">
        <v>34</v>
      </c>
      <c r="E59" s="42">
        <f>IF($B$3="All",
SUMIFS(tld_data!$G:$G,tld_data!$E:$E,Summary!$B59,tld_data!$F:$F,Summary!$C59,tld_data!$C:$C,Summary!$B$5,tld_data!$D:$D,Summary!$B$6),
SUMIFS(tld_data!$G:$G,tld_data!$E:$E,Summary!$B59,tld_data!$F:$F,Summary!$C59,tld_data!$C:$C,Summary!$B$5,tld_data!$D:$D,Summary!$B$6,tld_data!$A:$A,$B$3)
)</f>
        <v>2842116.3984375</v>
      </c>
      <c r="F59" s="36">
        <f t="shared" ref="F59:F69" si="2">E59/$E$70</f>
        <v>0.17185248667394587</v>
      </c>
    </row>
    <row r="60" spans="1:6" x14ac:dyDescent="0.25">
      <c r="A60" s="38">
        <v>2</v>
      </c>
      <c r="B60" s="39">
        <v>3.2186880000000002</v>
      </c>
      <c r="C60" s="40">
        <v>4.8280320000000003</v>
      </c>
      <c r="D60" s="41" t="s">
        <v>35</v>
      </c>
      <c r="E60" s="42">
        <f>IF($B$3="All",
SUMIFS(tld_data!$G:$G,tld_data!$E:$E,Summary!$B60,tld_data!$F:$F,Summary!$C60,tld_data!$C:$C,Summary!$B$5,tld_data!$D:$D,Summary!$B$6),
SUMIFS(tld_data!$G:$G,tld_data!$E:$E,Summary!$B60,tld_data!$F:$F,Summary!$C60,tld_data!$C:$C,Summary!$B$5,tld_data!$D:$D,Summary!$B$6,tld_data!$A:$A,$B$3)
)</f>
        <v>2511307.03125</v>
      </c>
      <c r="F60" s="36">
        <f t="shared" si="2"/>
        <v>0.15184964217487443</v>
      </c>
    </row>
    <row r="61" spans="1:6" x14ac:dyDescent="0.25">
      <c r="A61" s="38">
        <v>3</v>
      </c>
      <c r="B61" s="39">
        <v>4.8280320000000003</v>
      </c>
      <c r="C61" s="40">
        <v>8.0467200000000005</v>
      </c>
      <c r="D61" s="41" t="s">
        <v>36</v>
      </c>
      <c r="E61" s="42">
        <f>IF($B$3="All",
SUMIFS(tld_data!$G:$G,tld_data!$E:$E,Summary!$B61,tld_data!$F:$F,Summary!$C61,tld_data!$C:$C,Summary!$B$5,tld_data!$D:$D,Summary!$B$6),
SUMIFS(tld_data!$G:$G,tld_data!$E:$E,Summary!$B61,tld_data!$F:$F,Summary!$C61,tld_data!$C:$C,Summary!$B$5,tld_data!$D:$D,Summary!$B$6,tld_data!$A:$A,$B$3)
)</f>
        <v>3207316.484375</v>
      </c>
      <c r="F61" s="36">
        <f t="shared" si="2"/>
        <v>0.19393481339934027</v>
      </c>
    </row>
    <row r="62" spans="1:6" x14ac:dyDescent="0.25">
      <c r="A62" s="38">
        <v>4</v>
      </c>
      <c r="B62" s="39">
        <v>8.0467200000000005</v>
      </c>
      <c r="C62" s="40">
        <v>16.093440000000001</v>
      </c>
      <c r="D62" s="41" t="s">
        <v>37</v>
      </c>
      <c r="E62" s="42">
        <f>IF($B$3="All",
SUMIFS(tld_data!$G:$G,tld_data!$E:$E,Summary!$B62,tld_data!$F:$F,Summary!$C62,tld_data!$C:$C,Summary!$B$5,tld_data!$D:$D,Summary!$B$6),
SUMIFS(tld_data!$G:$G,tld_data!$E:$E,Summary!$B62,tld_data!$F:$F,Summary!$C62,tld_data!$C:$C,Summary!$B$5,tld_data!$D:$D,Summary!$B$6,tld_data!$A:$A,$B$3)
)</f>
        <v>3424301.796875</v>
      </c>
      <c r="F62" s="36">
        <f t="shared" si="2"/>
        <v>0.20705512949383548</v>
      </c>
    </row>
    <row r="63" spans="1:6" x14ac:dyDescent="0.25">
      <c r="A63" s="38">
        <v>5</v>
      </c>
      <c r="B63" s="39">
        <v>16.093440000000001</v>
      </c>
      <c r="C63" s="40">
        <v>24.140160000000002</v>
      </c>
      <c r="D63" s="41" t="s">
        <v>38</v>
      </c>
      <c r="E63" s="42">
        <f>IF($B$3="All",
SUMIFS(tld_data!$G:$G,tld_data!$E:$E,Summary!$B63,tld_data!$F:$F,Summary!$C63,tld_data!$C:$C,Summary!$B$5,tld_data!$D:$D,Summary!$B$6),
SUMIFS(tld_data!$G:$G,tld_data!$E:$E,Summary!$B63,tld_data!$F:$F,Summary!$C63,tld_data!$C:$C,Summary!$B$5,tld_data!$D:$D,Summary!$B$6,tld_data!$A:$A,$B$3)
)</f>
        <v>1265960</v>
      </c>
      <c r="F63" s="36">
        <f t="shared" si="2"/>
        <v>7.6548016875506858E-2</v>
      </c>
    </row>
    <row r="64" spans="1:6" x14ac:dyDescent="0.25">
      <c r="A64" s="38">
        <v>6</v>
      </c>
      <c r="B64" s="39">
        <v>24.140160000000002</v>
      </c>
      <c r="C64" s="40">
        <v>40.233600000000003</v>
      </c>
      <c r="D64" s="41" t="s">
        <v>39</v>
      </c>
      <c r="E64" s="42">
        <f>IF($B$3="All",
SUMIFS(tld_data!$G:$G,tld_data!$E:$E,Summary!$B64,tld_data!$F:$F,Summary!$C64,tld_data!$C:$C,Summary!$B$5,tld_data!$D:$D,Summary!$B$6),
SUMIFS(tld_data!$G:$G,tld_data!$E:$E,Summary!$B64,tld_data!$F:$F,Summary!$C64,tld_data!$C:$C,Summary!$B$5,tld_data!$D:$D,Summary!$B$6,tld_data!$A:$A,$B$3)
)</f>
        <v>972796.25</v>
      </c>
      <c r="F64" s="36">
        <f t="shared" si="2"/>
        <v>5.8821466524558268E-2</v>
      </c>
    </row>
    <row r="65" spans="1:6" x14ac:dyDescent="0.25">
      <c r="A65" s="38">
        <v>7</v>
      </c>
      <c r="B65" s="39">
        <v>40.233600000000003</v>
      </c>
      <c r="C65" s="40">
        <v>56.327039999999997</v>
      </c>
      <c r="D65" s="41" t="s">
        <v>40</v>
      </c>
      <c r="E65" s="42">
        <f>IF($B$3="All",
SUMIFS(tld_data!$G:$G,tld_data!$E:$E,Summary!$B65,tld_data!$F:$F,Summary!$C65,tld_data!$C:$C,Summary!$B$5,tld_data!$D:$D,Summary!$B$6),
SUMIFS(tld_data!$G:$G,tld_data!$E:$E,Summary!$B65,tld_data!$F:$F,Summary!$C65,tld_data!$C:$C,Summary!$B$5,tld_data!$D:$D,Summary!$B$6,tld_data!$A:$A,$B$3)
)</f>
        <v>364688.34375</v>
      </c>
      <c r="F65" s="36">
        <f t="shared" si="2"/>
        <v>2.2051383528449275E-2</v>
      </c>
    </row>
    <row r="66" spans="1:6" x14ac:dyDescent="0.25">
      <c r="A66" s="38">
        <v>8</v>
      </c>
      <c r="B66" s="39">
        <v>56.327039999999997</v>
      </c>
      <c r="C66" s="40">
        <v>80.467200000000005</v>
      </c>
      <c r="D66" s="41" t="s">
        <v>41</v>
      </c>
      <c r="E66" s="42">
        <f>IF($B$3="All",
SUMIFS(tld_data!$G:$G,tld_data!$E:$E,Summary!$B66,tld_data!$F:$F,Summary!$C66,tld_data!$C:$C,Summary!$B$5,tld_data!$D:$D,Summary!$B$6),
SUMIFS(tld_data!$G:$G,tld_data!$E:$E,Summary!$B66,tld_data!$F:$F,Summary!$C66,tld_data!$C:$C,Summary!$B$5,tld_data!$D:$D,Summary!$B$6,tld_data!$A:$A,$B$3)
)</f>
        <v>237250.65625</v>
      </c>
      <c r="F66" s="36">
        <f t="shared" si="2"/>
        <v>1.4345688045712405E-2</v>
      </c>
    </row>
    <row r="67" spans="1:6" x14ac:dyDescent="0.25">
      <c r="A67" s="38">
        <v>9</v>
      </c>
      <c r="B67" s="39">
        <v>80.467200000000005</v>
      </c>
      <c r="C67" s="40">
        <v>160.93440000000001</v>
      </c>
      <c r="D67" s="41" t="s">
        <v>42</v>
      </c>
      <c r="E67" s="42">
        <f>IF($B$3="All",
SUMIFS(tld_data!$G:$G,tld_data!$E:$E,Summary!$B67,tld_data!$F:$F,Summary!$C67,tld_data!$C:$C,Summary!$B$5,tld_data!$D:$D,Summary!$B$6),
SUMIFS(tld_data!$G:$G,tld_data!$E:$E,Summary!$B67,tld_data!$F:$F,Summary!$C67,tld_data!$C:$C,Summary!$B$5,tld_data!$D:$D,Summary!$B$6,tld_data!$A:$A,$B$3)
)</f>
        <v>221186.9375</v>
      </c>
      <c r="F67" s="36">
        <f t="shared" si="2"/>
        <v>1.3374373143220703E-2</v>
      </c>
    </row>
    <row r="68" spans="1:6" x14ac:dyDescent="0.25">
      <c r="A68" s="38">
        <v>10</v>
      </c>
      <c r="B68" s="39">
        <v>160.93440000000001</v>
      </c>
      <c r="C68" s="40">
        <v>321.86880000000002</v>
      </c>
      <c r="D68" s="41" t="s">
        <v>43</v>
      </c>
      <c r="E68" s="42">
        <f>IF($B$3="All",
SUMIFS(tld_data!$G:$G,tld_data!$E:$E,Summary!$B68,tld_data!$F:$F,Summary!$C68,tld_data!$C:$C,Summary!$B$5,tld_data!$D:$D,Summary!$B$6),
SUMIFS(tld_data!$G:$G,tld_data!$E:$E,Summary!$B68,tld_data!$F:$F,Summary!$C68,tld_data!$C:$C,Summary!$B$5,tld_data!$D:$D,Summary!$B$6,tld_data!$A:$A,$B$3)
)</f>
        <v>75865.875</v>
      </c>
      <c r="F68" s="36">
        <f t="shared" si="2"/>
        <v>4.5873347339371656E-3</v>
      </c>
    </row>
    <row r="69" spans="1:6" x14ac:dyDescent="0.25">
      <c r="A69" s="43">
        <v>11</v>
      </c>
      <c r="B69" s="44">
        <v>321.86880000000002</v>
      </c>
      <c r="C69" s="45"/>
      <c r="D69" s="46" t="s">
        <v>44</v>
      </c>
      <c r="E69" s="47">
        <f>IF($B$3="All",
SUMIFS(tld_data!$G:$G,tld_data!$C:$C,Summary!$B$5,tld_data!$D:$D,Summary!$B$6)-SUM(E58:E68),
SUMIFS(tld_data!$G:$G,tld_data!$C:$C,Summary!$B$5,tld_data!$D:$D,Summary!$B$6,tld_data!$A:$A,$B$3)-SUM(E58:E68)
)</f>
        <v>17097.4375</v>
      </c>
      <c r="F69" s="37">
        <f t="shared" si="2"/>
        <v>1.0338201319772533E-3</v>
      </c>
    </row>
    <row r="70" spans="1:6" x14ac:dyDescent="0.25">
      <c r="D70" s="14" t="s">
        <v>46</v>
      </c>
      <c r="E70" s="35">
        <f>SUM(E58:E69)</f>
        <v>16538116.2265625</v>
      </c>
      <c r="F70" s="3"/>
    </row>
  </sheetData>
  <conditionalFormatting sqref="D38:D53">
    <cfRule type="colorScale" priority="2">
      <colorScale>
        <cfvo type="min"/>
        <cfvo type="max"/>
        <color rgb="FFFCFCFF"/>
        <color rgb="FF63BE7B"/>
      </colorScale>
    </cfRule>
  </conditionalFormatting>
  <conditionalFormatting sqref="F58:F69">
    <cfRule type="colorScale" priority="1">
      <colorScale>
        <cfvo type="min"/>
        <cfvo type="max"/>
        <color rgb="FFFCFCFF"/>
        <color rgb="FF63BE7B"/>
      </colorScale>
    </cfRule>
  </conditionalFormatting>
  <dataValidations count="4">
    <dataValidation type="list" allowBlank="1" showInputMessage="1" showErrorMessage="1" sqref="B4" xr:uid="{AAA93F43-2DF9-42A9-8D26-F2FCEE79C87B}">
      <formula1>"yes, no"</formula1>
    </dataValidation>
    <dataValidation type="list" allowBlank="1" showInputMessage="1" showErrorMessage="1" sqref="B3" xr:uid="{F4DD1E06-E4D0-44B0-94BA-DA0D0CFDC18C}">
      <formula1>valid_purposes</formula1>
    </dataValidation>
    <dataValidation type="list" allowBlank="1" showInputMessage="1" showErrorMessage="1" sqref="B5" xr:uid="{F648CF8F-75D8-45B9-8140-793C76AA8C75}">
      <formula1>CA_List</formula1>
    </dataValidation>
    <dataValidation type="list" allowBlank="1" showInputMessage="1" showErrorMessage="1" sqref="B6" xr:uid="{DD0FF8EE-5E6F-4396-BCC8-44DC181F2C96}">
      <formula1>TP_List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0540-3B00-4FDD-B6D3-0675568E4AEB}">
  <sheetPr>
    <tabColor theme="8" tint="0.59999389629810485"/>
  </sheetPr>
  <dimension ref="A1:B25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8</v>
      </c>
      <c r="B1" t="s">
        <v>15</v>
      </c>
    </row>
    <row r="2" spans="1:2" x14ac:dyDescent="0.25">
      <c r="A2" t="s">
        <v>9</v>
      </c>
      <c r="B2" t="s">
        <v>9</v>
      </c>
    </row>
    <row r="3" spans="1:2" x14ac:dyDescent="0.25">
      <c r="A3">
        <f>segments!B2</f>
        <v>1</v>
      </c>
      <c r="B3" t="str">
        <f>segments!A2</f>
        <v>commute</v>
      </c>
    </row>
    <row r="4" spans="1:2" x14ac:dyDescent="0.25">
      <c r="A4" s="3">
        <f>segments!B3</f>
        <v>2</v>
      </c>
      <c r="B4" s="3" t="str">
        <f>segments!A3</f>
        <v>business</v>
      </c>
    </row>
    <row r="5" spans="1:2" x14ac:dyDescent="0.25">
      <c r="A5" s="3">
        <f>segments!B4</f>
        <v>12</v>
      </c>
      <c r="B5" s="3" t="str">
        <f>segments!A4</f>
        <v>business</v>
      </c>
    </row>
    <row r="6" spans="1:2" x14ac:dyDescent="0.25">
      <c r="A6" s="3">
        <f>segments!B5</f>
        <v>3</v>
      </c>
      <c r="B6" s="3" t="str">
        <f>segments!A5</f>
        <v>other</v>
      </c>
    </row>
    <row r="7" spans="1:2" x14ac:dyDescent="0.25">
      <c r="A7" s="3">
        <f>segments!B6</f>
        <v>4</v>
      </c>
      <c r="B7" s="3" t="str">
        <f>segments!A6</f>
        <v>other</v>
      </c>
    </row>
    <row r="8" spans="1:2" x14ac:dyDescent="0.25">
      <c r="A8" s="3">
        <f>segments!B7</f>
        <v>5</v>
      </c>
      <c r="B8" s="3" t="str">
        <f>segments!A7</f>
        <v>other</v>
      </c>
    </row>
    <row r="9" spans="1:2" x14ac:dyDescent="0.25">
      <c r="A9" s="3">
        <f>segments!B8</f>
        <v>6</v>
      </c>
      <c r="B9" s="3" t="str">
        <f>segments!A8</f>
        <v>other</v>
      </c>
    </row>
    <row r="10" spans="1:2" x14ac:dyDescent="0.25">
      <c r="A10" s="3">
        <f>segments!B9</f>
        <v>7</v>
      </c>
      <c r="B10" s="3" t="str">
        <f>segments!A9</f>
        <v>other</v>
      </c>
    </row>
    <row r="11" spans="1:2" x14ac:dyDescent="0.25">
      <c r="A11" s="3">
        <f>segments!B10</f>
        <v>8</v>
      </c>
      <c r="B11" s="3" t="str">
        <f>segments!A10</f>
        <v>other</v>
      </c>
    </row>
    <row r="12" spans="1:2" x14ac:dyDescent="0.25">
      <c r="A12" s="3">
        <f>segments!B11</f>
        <v>9</v>
      </c>
      <c r="B12" s="3" t="str">
        <f>segments!A11</f>
        <v>other</v>
      </c>
    </row>
    <row r="13" spans="1:2" x14ac:dyDescent="0.25">
      <c r="A13" s="3">
        <f>segments!B12</f>
        <v>10</v>
      </c>
      <c r="B13" s="3" t="str">
        <f>segments!A12</f>
        <v>other</v>
      </c>
    </row>
    <row r="14" spans="1:2" x14ac:dyDescent="0.25">
      <c r="A14" s="3">
        <f>segments!B13</f>
        <v>11</v>
      </c>
      <c r="B14" s="3" t="str">
        <f>segments!A13</f>
        <v>other</v>
      </c>
    </row>
    <row r="15" spans="1:2" x14ac:dyDescent="0.25">
      <c r="A15" s="3">
        <f>segments!B14</f>
        <v>13</v>
      </c>
      <c r="B15" s="3" t="str">
        <f>segments!A14</f>
        <v>other</v>
      </c>
    </row>
    <row r="16" spans="1:2" x14ac:dyDescent="0.25">
      <c r="A16" s="3">
        <f>segments!B15</f>
        <v>14</v>
      </c>
      <c r="B16" s="3" t="str">
        <f>segments!A15</f>
        <v>other</v>
      </c>
    </row>
    <row r="17" spans="1:2" x14ac:dyDescent="0.25">
      <c r="A17" s="3">
        <f>segments!B16</f>
        <v>15</v>
      </c>
      <c r="B17" s="3" t="str">
        <f>segments!A16</f>
        <v>other</v>
      </c>
    </row>
    <row r="18" spans="1:2" x14ac:dyDescent="0.25">
      <c r="A18" s="3">
        <f>segments!B17</f>
        <v>16</v>
      </c>
      <c r="B18" s="3" t="str">
        <f>segments!A17</f>
        <v>other</v>
      </c>
    </row>
    <row r="19" spans="1:2" x14ac:dyDescent="0.25">
      <c r="A19" s="3">
        <f>segments!B18</f>
        <v>18</v>
      </c>
      <c r="B19" s="3" t="str">
        <f>segments!A18</f>
        <v>other</v>
      </c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6701-16B2-4833-B7BD-5E5205DBDB99}">
  <sheetPr>
    <tabColor theme="8" tint="0.59999389629810485"/>
  </sheetPr>
  <dimension ref="A1:H26"/>
  <sheetViews>
    <sheetView workbookViewId="0">
      <selection activeCell="F6" sqref="F6"/>
    </sheetView>
  </sheetViews>
  <sheetFormatPr defaultRowHeight="15" x14ac:dyDescent="0.25"/>
  <sheetData>
    <row r="1" spans="1:8" x14ac:dyDescent="0.25">
      <c r="B1" t="s">
        <v>22</v>
      </c>
      <c r="F1" t="s">
        <v>57</v>
      </c>
      <c r="H1" t="s">
        <v>58</v>
      </c>
    </row>
    <row r="2" spans="1:8" ht="17.25" x14ac:dyDescent="0.3">
      <c r="A2" t="s">
        <v>18</v>
      </c>
      <c r="B2" t="s">
        <v>23</v>
      </c>
      <c r="F2" s="8" t="str" cm="1">
        <f t="array" ref="F2:F4">_xlfn.UNIQUE(sector_intra_data!D:D)</f>
        <v>ca</v>
      </c>
      <c r="G2" s="9"/>
      <c r="H2" t="str" cm="1">
        <f t="array" ref="H2:H4">_xlfn.UNIQUE(sector_intra_data!E:E)</f>
        <v>tp</v>
      </c>
    </row>
    <row r="3" spans="1:8" ht="17.25" x14ac:dyDescent="0.3">
      <c r="A3" t="s">
        <v>19</v>
      </c>
      <c r="B3" t="s">
        <v>24</v>
      </c>
      <c r="F3" s="8">
        <v>-1</v>
      </c>
      <c r="G3" s="9"/>
      <c r="H3">
        <v>-1</v>
      </c>
    </row>
    <row r="4" spans="1:8" ht="17.25" x14ac:dyDescent="0.3">
      <c r="A4" t="s">
        <v>20</v>
      </c>
      <c r="B4" t="s">
        <v>25</v>
      </c>
      <c r="F4" s="8">
        <v>0</v>
      </c>
      <c r="G4" s="9"/>
      <c r="H4">
        <v>0</v>
      </c>
    </row>
    <row r="5" spans="1:8" ht="17.25" x14ac:dyDescent="0.3">
      <c r="F5" s="8"/>
      <c r="G5" s="9"/>
    </row>
    <row r="6" spans="1:8" ht="17.25" x14ac:dyDescent="0.3">
      <c r="B6" t="str">
        <f>"Sector Trip Ends - "&amp;Summary_CBO!B3</f>
        <v>Sector Trip Ends - other</v>
      </c>
      <c r="F6" s="8"/>
      <c r="G6" s="9"/>
    </row>
    <row r="7" spans="1:8" ht="17.25" x14ac:dyDescent="0.3">
      <c r="F7" s="8"/>
      <c r="G7" s="9"/>
    </row>
    <row r="8" spans="1:8" ht="17.25" x14ac:dyDescent="0.3">
      <c r="F8" s="8"/>
      <c r="G8" s="9"/>
    </row>
    <row r="9" spans="1:8" ht="17.25" x14ac:dyDescent="0.3">
      <c r="F9" s="8"/>
      <c r="G9" s="9"/>
    </row>
    <row r="10" spans="1:8" ht="17.25" x14ac:dyDescent="0.3">
      <c r="F10" s="8"/>
      <c r="G10" s="9"/>
    </row>
    <row r="11" spans="1:8" ht="17.25" x14ac:dyDescent="0.3">
      <c r="G11" s="9"/>
    </row>
    <row r="12" spans="1:8" ht="17.25" x14ac:dyDescent="0.3">
      <c r="G12" s="9"/>
    </row>
    <row r="13" spans="1:8" ht="17.25" x14ac:dyDescent="0.3">
      <c r="G13" s="9"/>
    </row>
    <row r="14" spans="1:8" ht="17.25" x14ac:dyDescent="0.3">
      <c r="G14" s="9"/>
    </row>
    <row r="15" spans="1:8" ht="17.25" x14ac:dyDescent="0.3">
      <c r="G15" s="9"/>
    </row>
    <row r="16" spans="1:8" ht="17.25" x14ac:dyDescent="0.3">
      <c r="G16" s="9"/>
    </row>
    <row r="17" spans="7:7" ht="17.25" x14ac:dyDescent="0.3">
      <c r="G17" s="9"/>
    </row>
    <row r="18" spans="7:7" ht="17.25" x14ac:dyDescent="0.3">
      <c r="G18" s="9"/>
    </row>
    <row r="19" spans="7:7" ht="17.25" x14ac:dyDescent="0.3">
      <c r="G19" s="9"/>
    </row>
    <row r="20" spans="7:7" ht="17.25" x14ac:dyDescent="0.3">
      <c r="G20" s="9"/>
    </row>
    <row r="21" spans="7:7" ht="17.25" x14ac:dyDescent="0.3">
      <c r="G21" s="9"/>
    </row>
    <row r="22" spans="7:7" ht="17.25" x14ac:dyDescent="0.3">
      <c r="G22" s="9"/>
    </row>
    <row r="23" spans="7:7" ht="17.25" x14ac:dyDescent="0.3">
      <c r="G23" s="9"/>
    </row>
    <row r="24" spans="7:7" ht="17.25" x14ac:dyDescent="0.3">
      <c r="G24" s="9"/>
    </row>
    <row r="25" spans="7:7" ht="17.25" x14ac:dyDescent="0.3">
      <c r="G25" s="9"/>
    </row>
    <row r="26" spans="7:7" ht="17.25" x14ac:dyDescent="0.3">
      <c r="G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E11A-B7F5-401F-B15D-CF0B44BE0ED5}">
  <dimension ref="A1:B18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17</v>
      </c>
      <c r="B1" t="s">
        <v>16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2</v>
      </c>
    </row>
    <row r="4" spans="1:2" x14ac:dyDescent="0.25">
      <c r="A4" t="s">
        <v>19</v>
      </c>
      <c r="B4">
        <v>12</v>
      </c>
    </row>
    <row r="5" spans="1:2" x14ac:dyDescent="0.25">
      <c r="A5" t="s">
        <v>20</v>
      </c>
      <c r="B5">
        <v>3</v>
      </c>
    </row>
    <row r="6" spans="1:2" x14ac:dyDescent="0.25">
      <c r="A6" s="3" t="s">
        <v>20</v>
      </c>
      <c r="B6">
        <v>4</v>
      </c>
    </row>
    <row r="7" spans="1:2" x14ac:dyDescent="0.25">
      <c r="A7" s="3" t="s">
        <v>20</v>
      </c>
      <c r="B7">
        <v>5</v>
      </c>
    </row>
    <row r="8" spans="1:2" x14ac:dyDescent="0.25">
      <c r="A8" s="3" t="s">
        <v>20</v>
      </c>
      <c r="B8">
        <v>6</v>
      </c>
    </row>
    <row r="9" spans="1:2" x14ac:dyDescent="0.25">
      <c r="A9" s="3" t="s">
        <v>20</v>
      </c>
      <c r="B9">
        <v>7</v>
      </c>
    </row>
    <row r="10" spans="1:2" x14ac:dyDescent="0.25">
      <c r="A10" s="3" t="s">
        <v>20</v>
      </c>
      <c r="B10">
        <v>8</v>
      </c>
    </row>
    <row r="11" spans="1:2" x14ac:dyDescent="0.25">
      <c r="A11" s="3" t="s">
        <v>20</v>
      </c>
      <c r="B11">
        <v>9</v>
      </c>
    </row>
    <row r="12" spans="1:2" x14ac:dyDescent="0.25">
      <c r="A12" s="3" t="s">
        <v>20</v>
      </c>
      <c r="B12">
        <v>10</v>
      </c>
    </row>
    <row r="13" spans="1:2" x14ac:dyDescent="0.25">
      <c r="A13" s="3" t="s">
        <v>20</v>
      </c>
      <c r="B13">
        <v>11</v>
      </c>
    </row>
    <row r="14" spans="1:2" x14ac:dyDescent="0.25">
      <c r="A14" s="3" t="s">
        <v>20</v>
      </c>
      <c r="B14">
        <v>13</v>
      </c>
    </row>
    <row r="15" spans="1:2" x14ac:dyDescent="0.25">
      <c r="A15" s="3" t="s">
        <v>20</v>
      </c>
      <c r="B15">
        <v>14</v>
      </c>
    </row>
    <row r="16" spans="1:2" x14ac:dyDescent="0.25">
      <c r="A16" s="3" t="s">
        <v>20</v>
      </c>
      <c r="B16">
        <v>15</v>
      </c>
    </row>
    <row r="17" spans="1:2" x14ac:dyDescent="0.25">
      <c r="A17" s="3" t="s">
        <v>20</v>
      </c>
      <c r="B17">
        <v>16</v>
      </c>
    </row>
    <row r="18" spans="1:2" x14ac:dyDescent="0.25">
      <c r="A18" s="3" t="s">
        <v>20</v>
      </c>
      <c r="B1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09"/>
  <sheetViews>
    <sheetView workbookViewId="0">
      <selection activeCell="G1" sqref="G1"/>
    </sheetView>
  </sheetViews>
  <sheetFormatPr defaultRowHeight="15" x14ac:dyDescent="0.25"/>
  <cols>
    <col min="2" max="2" width="9.140625" style="3"/>
  </cols>
  <sheetData>
    <row r="1" spans="1:15" x14ac:dyDescent="0.25">
      <c r="A1" s="5" t="s">
        <v>49</v>
      </c>
      <c r="B1" s="5" t="s">
        <v>50</v>
      </c>
      <c r="C1" s="5" t="s">
        <v>2</v>
      </c>
      <c r="D1" s="5" t="s">
        <v>3</v>
      </c>
      <c r="E1" s="5" t="s">
        <v>21</v>
      </c>
      <c r="F1" s="5" t="s">
        <v>51</v>
      </c>
      <c r="G1" s="5" t="s">
        <v>4</v>
      </c>
      <c r="J1" s="3"/>
      <c r="K1" s="3"/>
      <c r="L1" s="3"/>
      <c r="M1" s="3"/>
      <c r="N1" s="3"/>
      <c r="O1" s="3"/>
    </row>
    <row r="2" spans="1:15" x14ac:dyDescent="0.25">
      <c r="A2" s="3">
        <v>1</v>
      </c>
      <c r="B2" s="3">
        <v>1</v>
      </c>
      <c r="C2" s="3">
        <v>1</v>
      </c>
      <c r="D2" s="3">
        <v>3</v>
      </c>
      <c r="E2" s="3">
        <v>-1</v>
      </c>
      <c r="F2" s="3">
        <v>-1</v>
      </c>
      <c r="G2" s="3">
        <v>497365.125</v>
      </c>
      <c r="J2" s="3"/>
      <c r="K2" s="3"/>
      <c r="L2" s="3"/>
      <c r="M2" s="3"/>
      <c r="N2" s="3"/>
      <c r="O2" s="3"/>
    </row>
    <row r="3" spans="1:15" x14ac:dyDescent="0.25">
      <c r="A3" s="3">
        <v>1</v>
      </c>
      <c r="B3" s="3">
        <v>2</v>
      </c>
      <c r="C3" s="3">
        <v>1</v>
      </c>
      <c r="D3" s="3">
        <v>3</v>
      </c>
      <c r="E3" s="3">
        <v>-1</v>
      </c>
      <c r="F3" s="3">
        <v>-1</v>
      </c>
      <c r="G3" s="3">
        <v>10177.91015625</v>
      </c>
    </row>
    <row r="4" spans="1:15" x14ac:dyDescent="0.25">
      <c r="A4" s="3">
        <v>1</v>
      </c>
      <c r="B4" s="3">
        <v>3</v>
      </c>
      <c r="C4" s="3">
        <v>1</v>
      </c>
      <c r="D4" s="3">
        <v>3</v>
      </c>
      <c r="E4" s="3">
        <v>-1</v>
      </c>
      <c r="F4" s="3">
        <v>-1</v>
      </c>
      <c r="G4" s="3">
        <v>9765.05859375</v>
      </c>
    </row>
    <row r="5" spans="1:15" x14ac:dyDescent="0.25">
      <c r="A5" s="3">
        <v>1</v>
      </c>
      <c r="B5" s="3">
        <v>4</v>
      </c>
      <c r="C5" s="3">
        <v>1</v>
      </c>
      <c r="D5" s="3">
        <v>3</v>
      </c>
      <c r="E5" s="3">
        <v>-1</v>
      </c>
      <c r="F5" s="3">
        <v>-1</v>
      </c>
      <c r="G5" s="3">
        <v>996.0699462890625</v>
      </c>
    </row>
    <row r="6" spans="1:15" x14ac:dyDescent="0.25">
      <c r="A6" s="3">
        <v>1</v>
      </c>
      <c r="B6" s="3">
        <v>5</v>
      </c>
      <c r="C6" s="3">
        <v>1</v>
      </c>
      <c r="D6" s="3">
        <v>3</v>
      </c>
      <c r="E6" s="3">
        <v>-1</v>
      </c>
      <c r="F6" s="3">
        <v>-1</v>
      </c>
      <c r="G6" s="3">
        <v>18.823127746582031</v>
      </c>
    </row>
    <row r="7" spans="1:15" x14ac:dyDescent="0.25">
      <c r="A7" s="3">
        <v>1</v>
      </c>
      <c r="B7" s="3">
        <v>6</v>
      </c>
      <c r="C7" s="3">
        <v>1</v>
      </c>
      <c r="D7" s="3">
        <v>3</v>
      </c>
      <c r="E7" s="3">
        <v>-1</v>
      </c>
      <c r="F7" s="3">
        <v>-1</v>
      </c>
      <c r="G7" s="3">
        <v>10.87983989715576</v>
      </c>
    </row>
    <row r="8" spans="1:15" x14ac:dyDescent="0.25">
      <c r="A8" s="3">
        <v>1</v>
      </c>
      <c r="B8" s="3">
        <v>7</v>
      </c>
      <c r="C8" s="3">
        <v>1</v>
      </c>
      <c r="D8" s="3">
        <v>3</v>
      </c>
      <c r="E8" s="3">
        <v>-1</v>
      </c>
      <c r="F8" s="3">
        <v>-1</v>
      </c>
      <c r="G8" s="3">
        <v>14.174832344055179</v>
      </c>
    </row>
    <row r="9" spans="1:15" x14ac:dyDescent="0.25">
      <c r="A9" s="3">
        <v>1</v>
      </c>
      <c r="B9" s="3">
        <v>8</v>
      </c>
      <c r="C9" s="3">
        <v>1</v>
      </c>
      <c r="D9" s="3">
        <v>3</v>
      </c>
      <c r="E9" s="3">
        <v>-1</v>
      </c>
      <c r="F9" s="3">
        <v>-1</v>
      </c>
      <c r="G9" s="3">
        <v>31571.908203125</v>
      </c>
    </row>
    <row r="10" spans="1:15" x14ac:dyDescent="0.25">
      <c r="A10" s="3">
        <v>1</v>
      </c>
      <c r="B10" s="3">
        <v>9</v>
      </c>
      <c r="C10" s="3">
        <v>1</v>
      </c>
      <c r="D10" s="3">
        <v>3</v>
      </c>
      <c r="E10" s="3">
        <v>-1</v>
      </c>
      <c r="F10" s="3">
        <v>-1</v>
      </c>
      <c r="G10" s="3">
        <v>560.3800048828125</v>
      </c>
    </row>
    <row r="11" spans="1:15" x14ac:dyDescent="0.25">
      <c r="A11" s="3">
        <v>1</v>
      </c>
      <c r="B11" s="3">
        <v>10</v>
      </c>
      <c r="C11" s="3">
        <v>1</v>
      </c>
      <c r="D11" s="3">
        <v>3</v>
      </c>
      <c r="E11" s="3">
        <v>-1</v>
      </c>
      <c r="F11" s="3">
        <v>-1</v>
      </c>
      <c r="G11" s="3">
        <v>34.415702819824219</v>
      </c>
    </row>
    <row r="12" spans="1:15" x14ac:dyDescent="0.25">
      <c r="A12" s="3">
        <v>1</v>
      </c>
      <c r="B12" s="3">
        <v>11</v>
      </c>
      <c r="C12" s="3">
        <v>1</v>
      </c>
      <c r="D12" s="3">
        <v>3</v>
      </c>
      <c r="E12" s="3">
        <v>-1</v>
      </c>
      <c r="F12" s="3">
        <v>-1</v>
      </c>
      <c r="G12" s="3">
        <v>195.30503845214841</v>
      </c>
    </row>
    <row r="13" spans="1:15" x14ac:dyDescent="0.25">
      <c r="A13" s="3">
        <v>1</v>
      </c>
      <c r="B13" s="3">
        <v>12</v>
      </c>
      <c r="C13" s="3">
        <v>1</v>
      </c>
      <c r="D13" s="3">
        <v>3</v>
      </c>
      <c r="E13" s="3">
        <v>-1</v>
      </c>
      <c r="F13" s="3">
        <v>-1</v>
      </c>
      <c r="G13" s="3">
        <v>18768.46875</v>
      </c>
    </row>
    <row r="14" spans="1:15" x14ac:dyDescent="0.25">
      <c r="A14" s="3">
        <v>1</v>
      </c>
      <c r="B14" s="3">
        <v>13</v>
      </c>
      <c r="C14" s="3">
        <v>1</v>
      </c>
      <c r="D14" s="3">
        <v>3</v>
      </c>
      <c r="E14" s="3">
        <v>-1</v>
      </c>
      <c r="F14" s="3">
        <v>-1</v>
      </c>
      <c r="G14" s="3">
        <v>5619.91357421875</v>
      </c>
    </row>
    <row r="15" spans="1:15" x14ac:dyDescent="0.25">
      <c r="A15" s="3">
        <v>1</v>
      </c>
      <c r="B15" s="3">
        <v>14</v>
      </c>
      <c r="C15" s="3">
        <v>1</v>
      </c>
      <c r="D15" s="3">
        <v>3</v>
      </c>
      <c r="E15" s="3">
        <v>-1</v>
      </c>
      <c r="F15" s="3">
        <v>-1</v>
      </c>
      <c r="G15" s="3">
        <v>791.57855224609375</v>
      </c>
    </row>
    <row r="16" spans="1:15" x14ac:dyDescent="0.25">
      <c r="A16" s="3">
        <v>1</v>
      </c>
      <c r="B16" s="3">
        <v>15</v>
      </c>
      <c r="C16" s="3">
        <v>1</v>
      </c>
      <c r="D16" s="3">
        <v>3</v>
      </c>
      <c r="E16" s="3">
        <v>-1</v>
      </c>
      <c r="F16" s="3">
        <v>-1</v>
      </c>
      <c r="G16" s="3">
        <v>510.25595092773438</v>
      </c>
    </row>
    <row r="17" spans="1:7" x14ac:dyDescent="0.25">
      <c r="A17" s="3">
        <v>1</v>
      </c>
      <c r="B17" s="3">
        <v>16</v>
      </c>
      <c r="C17" s="3">
        <v>1</v>
      </c>
      <c r="D17" s="3">
        <v>3</v>
      </c>
      <c r="E17" s="3">
        <v>-1</v>
      </c>
      <c r="F17" s="3">
        <v>-1</v>
      </c>
      <c r="G17" s="3">
        <v>393.6455078125</v>
      </c>
    </row>
    <row r="18" spans="1:7" x14ac:dyDescent="0.25">
      <c r="A18" s="3">
        <v>1</v>
      </c>
      <c r="B18" s="3">
        <v>17</v>
      </c>
      <c r="C18" s="3">
        <v>1</v>
      </c>
      <c r="D18" s="3">
        <v>3</v>
      </c>
      <c r="E18" s="3">
        <v>-1</v>
      </c>
      <c r="F18" s="3">
        <v>-1</v>
      </c>
      <c r="G18" s="3">
        <v>64.81964111328125</v>
      </c>
    </row>
    <row r="19" spans="1:7" x14ac:dyDescent="0.25">
      <c r="A19" s="3">
        <v>1</v>
      </c>
      <c r="B19" s="3">
        <v>18</v>
      </c>
      <c r="C19" s="3">
        <v>1</v>
      </c>
      <c r="D19" s="3">
        <v>3</v>
      </c>
      <c r="E19" s="3">
        <v>-1</v>
      </c>
      <c r="F19" s="3">
        <v>-1</v>
      </c>
      <c r="G19" s="3">
        <v>7.4325308799743652</v>
      </c>
    </row>
    <row r="20" spans="1:7" x14ac:dyDescent="0.25">
      <c r="A20" s="3">
        <v>1</v>
      </c>
      <c r="B20" s="3">
        <v>19</v>
      </c>
      <c r="C20" s="3">
        <v>1</v>
      </c>
      <c r="D20" s="3">
        <v>3</v>
      </c>
      <c r="E20" s="3">
        <v>-1</v>
      </c>
      <c r="F20" s="3">
        <v>-1</v>
      </c>
      <c r="G20" s="3">
        <v>0.72176504135131836</v>
      </c>
    </row>
    <row r="21" spans="1:7" x14ac:dyDescent="0.25">
      <c r="A21" s="3">
        <v>1</v>
      </c>
      <c r="B21" s="3">
        <v>20</v>
      </c>
      <c r="C21" s="3">
        <v>1</v>
      </c>
      <c r="D21" s="3">
        <v>3</v>
      </c>
      <c r="E21" s="3">
        <v>-1</v>
      </c>
      <c r="F21" s="3">
        <v>-1</v>
      </c>
      <c r="G21" s="3">
        <v>28.219028472900391</v>
      </c>
    </row>
    <row r="22" spans="1:7" x14ac:dyDescent="0.25">
      <c r="A22" s="3">
        <v>1</v>
      </c>
      <c r="B22" s="3">
        <v>21</v>
      </c>
      <c r="C22" s="3">
        <v>1</v>
      </c>
      <c r="D22" s="3">
        <v>3</v>
      </c>
      <c r="E22" s="3">
        <v>-1</v>
      </c>
      <c r="F22" s="3">
        <v>-1</v>
      </c>
      <c r="G22" s="3">
        <v>14.65423107147217</v>
      </c>
    </row>
    <row r="23" spans="1:7" x14ac:dyDescent="0.25">
      <c r="A23" s="3">
        <v>1</v>
      </c>
      <c r="B23" s="3">
        <v>22</v>
      </c>
      <c r="C23" s="3">
        <v>1</v>
      </c>
      <c r="D23" s="3">
        <v>3</v>
      </c>
      <c r="E23" s="3">
        <v>-1</v>
      </c>
      <c r="F23" s="3">
        <v>-1</v>
      </c>
      <c r="G23" s="3">
        <v>22.81363677978516</v>
      </c>
    </row>
    <row r="24" spans="1:7" x14ac:dyDescent="0.25">
      <c r="A24" s="3">
        <v>1</v>
      </c>
      <c r="B24" s="3">
        <v>23</v>
      </c>
      <c r="C24" s="3">
        <v>1</v>
      </c>
      <c r="D24" s="3">
        <v>3</v>
      </c>
      <c r="E24" s="3">
        <v>-1</v>
      </c>
      <c r="F24" s="3">
        <v>-1</v>
      </c>
      <c r="G24" s="3">
        <v>457.70895385742188</v>
      </c>
    </row>
    <row r="25" spans="1:7" x14ac:dyDescent="0.25">
      <c r="A25" s="3">
        <v>1</v>
      </c>
      <c r="B25" s="3">
        <v>24</v>
      </c>
      <c r="C25" s="3">
        <v>1</v>
      </c>
      <c r="D25" s="3">
        <v>3</v>
      </c>
      <c r="E25" s="3">
        <v>-1</v>
      </c>
      <c r="F25" s="3">
        <v>-1</v>
      </c>
      <c r="G25" s="3">
        <v>18.64328765869141</v>
      </c>
    </row>
    <row r="26" spans="1:7" x14ac:dyDescent="0.25">
      <c r="A26" s="3">
        <v>2</v>
      </c>
      <c r="B26" s="3">
        <v>1</v>
      </c>
      <c r="C26" s="3">
        <v>1</v>
      </c>
      <c r="D26" s="3">
        <v>3</v>
      </c>
      <c r="E26" s="3">
        <v>-1</v>
      </c>
      <c r="F26" s="3">
        <v>-1</v>
      </c>
      <c r="G26" s="3">
        <v>19338.5078125</v>
      </c>
    </row>
    <row r="27" spans="1:7" x14ac:dyDescent="0.25">
      <c r="A27" s="3">
        <v>2</v>
      </c>
      <c r="B27" s="3">
        <v>2</v>
      </c>
      <c r="C27" s="3">
        <v>1</v>
      </c>
      <c r="D27" s="3">
        <v>3</v>
      </c>
      <c r="E27" s="3">
        <v>-1</v>
      </c>
      <c r="F27" s="3">
        <v>-1</v>
      </c>
      <c r="G27" s="3">
        <v>251259.609375</v>
      </c>
    </row>
    <row r="28" spans="1:7" x14ac:dyDescent="0.25">
      <c r="A28" s="3">
        <v>2</v>
      </c>
      <c r="B28" s="3">
        <v>3</v>
      </c>
      <c r="C28" s="3">
        <v>1</v>
      </c>
      <c r="D28" s="3">
        <v>3</v>
      </c>
      <c r="E28" s="3">
        <v>-1</v>
      </c>
      <c r="F28" s="3">
        <v>-1</v>
      </c>
      <c r="G28" s="3">
        <v>668.0799560546875</v>
      </c>
    </row>
    <row r="29" spans="1:7" x14ac:dyDescent="0.25">
      <c r="A29" s="3">
        <v>2</v>
      </c>
      <c r="B29" s="3">
        <v>4</v>
      </c>
      <c r="C29" s="3">
        <v>1</v>
      </c>
      <c r="D29" s="3">
        <v>3</v>
      </c>
      <c r="E29" s="3">
        <v>-1</v>
      </c>
      <c r="F29" s="3">
        <v>-1</v>
      </c>
      <c r="G29" s="3">
        <v>78.963172912597656</v>
      </c>
    </row>
    <row r="30" spans="1:7" x14ac:dyDescent="0.25">
      <c r="A30" s="3">
        <v>2</v>
      </c>
      <c r="B30" s="3">
        <v>5</v>
      </c>
      <c r="C30" s="3">
        <v>1</v>
      </c>
      <c r="D30" s="3">
        <v>3</v>
      </c>
      <c r="E30" s="3">
        <v>-1</v>
      </c>
      <c r="F30" s="3">
        <v>-1</v>
      </c>
      <c r="G30" s="3">
        <v>10.949490547180179</v>
      </c>
    </row>
    <row r="31" spans="1:7" x14ac:dyDescent="0.25">
      <c r="A31" s="3">
        <v>2</v>
      </c>
      <c r="B31" s="3">
        <v>6</v>
      </c>
      <c r="C31" s="3">
        <v>1</v>
      </c>
      <c r="D31" s="3">
        <v>3</v>
      </c>
      <c r="E31" s="3">
        <v>-1</v>
      </c>
      <c r="F31" s="3">
        <v>-1</v>
      </c>
      <c r="G31" s="3">
        <v>7.2081079483032227</v>
      </c>
    </row>
    <row r="32" spans="1:7" x14ac:dyDescent="0.25">
      <c r="A32" s="3">
        <v>2</v>
      </c>
      <c r="B32" s="3">
        <v>7</v>
      </c>
      <c r="C32" s="3">
        <v>1</v>
      </c>
      <c r="D32" s="3">
        <v>3</v>
      </c>
      <c r="E32" s="3">
        <v>-1</v>
      </c>
      <c r="F32" s="3">
        <v>-1</v>
      </c>
      <c r="G32" s="3">
        <v>5.46533203125</v>
      </c>
    </row>
    <row r="33" spans="1:7" x14ac:dyDescent="0.25">
      <c r="A33" s="3">
        <v>2</v>
      </c>
      <c r="B33" s="3">
        <v>8</v>
      </c>
      <c r="C33" s="3">
        <v>1</v>
      </c>
      <c r="D33" s="3">
        <v>3</v>
      </c>
      <c r="E33" s="3">
        <v>-1</v>
      </c>
      <c r="F33" s="3">
        <v>-1</v>
      </c>
      <c r="G33" s="3">
        <v>34167.8046875</v>
      </c>
    </row>
    <row r="34" spans="1:7" x14ac:dyDescent="0.25">
      <c r="A34" s="3">
        <v>2</v>
      </c>
      <c r="B34" s="3">
        <v>9</v>
      </c>
      <c r="C34" s="3">
        <v>1</v>
      </c>
      <c r="D34" s="3">
        <v>3</v>
      </c>
      <c r="E34" s="3">
        <v>-1</v>
      </c>
      <c r="F34" s="3">
        <v>-1</v>
      </c>
      <c r="G34" s="3">
        <v>140.44401550292969</v>
      </c>
    </row>
    <row r="35" spans="1:7" x14ac:dyDescent="0.25">
      <c r="A35" s="3">
        <v>2</v>
      </c>
      <c r="B35" s="3">
        <v>10</v>
      </c>
      <c r="C35" s="3">
        <v>1</v>
      </c>
      <c r="D35" s="3">
        <v>3</v>
      </c>
      <c r="E35" s="3">
        <v>-1</v>
      </c>
      <c r="F35" s="3">
        <v>-1</v>
      </c>
      <c r="G35" s="3">
        <v>8.6504640579223633</v>
      </c>
    </row>
    <row r="36" spans="1:7" x14ac:dyDescent="0.25">
      <c r="A36" s="3">
        <v>2</v>
      </c>
      <c r="B36" s="3">
        <v>11</v>
      </c>
      <c r="C36" s="3">
        <v>1</v>
      </c>
      <c r="D36" s="3">
        <v>3</v>
      </c>
      <c r="E36" s="3">
        <v>-1</v>
      </c>
      <c r="F36" s="3">
        <v>-1</v>
      </c>
      <c r="G36" s="3">
        <v>166.7662658691406</v>
      </c>
    </row>
    <row r="37" spans="1:7" x14ac:dyDescent="0.25">
      <c r="A37" s="3">
        <v>2</v>
      </c>
      <c r="B37" s="3">
        <v>12</v>
      </c>
      <c r="C37" s="3">
        <v>1</v>
      </c>
      <c r="D37" s="3">
        <v>3</v>
      </c>
      <c r="E37" s="3">
        <v>-1</v>
      </c>
      <c r="F37" s="3">
        <v>-1</v>
      </c>
      <c r="G37" s="3">
        <v>13597.455078125</v>
      </c>
    </row>
    <row r="38" spans="1:7" x14ac:dyDescent="0.25">
      <c r="A38" s="3">
        <v>2</v>
      </c>
      <c r="B38" s="3">
        <v>13</v>
      </c>
      <c r="C38" s="3">
        <v>1</v>
      </c>
      <c r="D38" s="3">
        <v>3</v>
      </c>
      <c r="E38" s="3">
        <v>-1</v>
      </c>
      <c r="F38" s="3">
        <v>-1</v>
      </c>
      <c r="G38" s="3">
        <v>186.91389465332031</v>
      </c>
    </row>
    <row r="39" spans="1:7" x14ac:dyDescent="0.25">
      <c r="A39" s="3">
        <v>2</v>
      </c>
      <c r="B39" s="3">
        <v>14</v>
      </c>
      <c r="C39" s="3">
        <v>1</v>
      </c>
      <c r="D39" s="3">
        <v>3</v>
      </c>
      <c r="E39" s="3">
        <v>-1</v>
      </c>
      <c r="F39" s="3">
        <v>-1</v>
      </c>
      <c r="G39" s="3">
        <v>595.3807373046875</v>
      </c>
    </row>
    <row r="40" spans="1:7" x14ac:dyDescent="0.25">
      <c r="A40" s="3">
        <v>2</v>
      </c>
      <c r="B40" s="3">
        <v>15</v>
      </c>
      <c r="C40" s="3">
        <v>1</v>
      </c>
      <c r="D40" s="3">
        <v>3</v>
      </c>
      <c r="E40" s="3">
        <v>-1</v>
      </c>
      <c r="F40" s="3">
        <v>-1</v>
      </c>
      <c r="G40" s="3">
        <v>142.41032409667969</v>
      </c>
    </row>
    <row r="41" spans="1:7" x14ac:dyDescent="0.25">
      <c r="A41" s="3">
        <v>2</v>
      </c>
      <c r="B41" s="3">
        <v>16</v>
      </c>
      <c r="C41" s="3">
        <v>1</v>
      </c>
      <c r="D41" s="3">
        <v>3</v>
      </c>
      <c r="E41" s="3">
        <v>-1</v>
      </c>
      <c r="F41" s="3">
        <v>-1</v>
      </c>
      <c r="G41" s="3">
        <v>4505.65234375</v>
      </c>
    </row>
    <row r="42" spans="1:7" x14ac:dyDescent="0.25">
      <c r="A42" s="3">
        <v>2</v>
      </c>
      <c r="B42" s="3">
        <v>17</v>
      </c>
      <c r="C42" s="3">
        <v>1</v>
      </c>
      <c r="D42" s="3">
        <v>3</v>
      </c>
      <c r="E42" s="3">
        <v>-1</v>
      </c>
      <c r="F42" s="3">
        <v>-1</v>
      </c>
      <c r="G42" s="3">
        <v>49.090251922607422</v>
      </c>
    </row>
    <row r="43" spans="1:7" x14ac:dyDescent="0.25">
      <c r="A43" s="3">
        <v>2</v>
      </c>
      <c r="B43" s="3">
        <v>18</v>
      </c>
      <c r="C43" s="3">
        <v>1</v>
      </c>
      <c r="D43" s="3">
        <v>3</v>
      </c>
      <c r="E43" s="3">
        <v>-1</v>
      </c>
      <c r="F43" s="3">
        <v>-1</v>
      </c>
      <c r="G43" s="3">
        <v>4.8984255790710449</v>
      </c>
    </row>
    <row r="44" spans="1:7" x14ac:dyDescent="0.25">
      <c r="A44" s="3">
        <v>2</v>
      </c>
      <c r="B44" s="3">
        <v>19</v>
      </c>
      <c r="C44" s="3">
        <v>1</v>
      </c>
      <c r="D44" s="3">
        <v>3</v>
      </c>
      <c r="E44" s="3">
        <v>-1</v>
      </c>
      <c r="F44" s="3">
        <v>-1</v>
      </c>
      <c r="G44" s="3">
        <v>0.69711971282958984</v>
      </c>
    </row>
    <row r="45" spans="1:7" x14ac:dyDescent="0.25">
      <c r="A45" s="3">
        <v>2</v>
      </c>
      <c r="B45" s="3">
        <v>20</v>
      </c>
      <c r="C45" s="3">
        <v>1</v>
      </c>
      <c r="D45" s="3">
        <v>3</v>
      </c>
      <c r="E45" s="3">
        <v>-1</v>
      </c>
      <c r="F45" s="3">
        <v>-1</v>
      </c>
      <c r="G45" s="3">
        <v>27.669900894165039</v>
      </c>
    </row>
    <row r="46" spans="1:7" x14ac:dyDescent="0.25">
      <c r="A46" s="3">
        <v>2</v>
      </c>
      <c r="B46" s="3">
        <v>21</v>
      </c>
      <c r="C46" s="3">
        <v>1</v>
      </c>
      <c r="D46" s="3">
        <v>3</v>
      </c>
      <c r="E46" s="3">
        <v>-1</v>
      </c>
      <c r="F46" s="3">
        <v>-1</v>
      </c>
      <c r="G46" s="3">
        <v>13.95986843109131</v>
      </c>
    </row>
    <row r="47" spans="1:7" x14ac:dyDescent="0.25">
      <c r="A47" s="3">
        <v>2</v>
      </c>
      <c r="B47" s="3">
        <v>22</v>
      </c>
      <c r="C47" s="3">
        <v>1</v>
      </c>
      <c r="D47" s="3">
        <v>3</v>
      </c>
      <c r="E47" s="3">
        <v>-1</v>
      </c>
      <c r="F47" s="3">
        <v>-1</v>
      </c>
      <c r="G47" s="3">
        <v>21.65234375</v>
      </c>
    </row>
    <row r="48" spans="1:7" x14ac:dyDescent="0.25">
      <c r="A48" s="3">
        <v>2</v>
      </c>
      <c r="B48" s="3">
        <v>23</v>
      </c>
      <c r="C48" s="3">
        <v>1</v>
      </c>
      <c r="D48" s="3">
        <v>3</v>
      </c>
      <c r="E48" s="3">
        <v>-1</v>
      </c>
      <c r="F48" s="3">
        <v>-1</v>
      </c>
      <c r="G48" s="3">
        <v>486.88449096679688</v>
      </c>
    </row>
    <row r="49" spans="1:7" x14ac:dyDescent="0.25">
      <c r="A49" s="3">
        <v>2</v>
      </c>
      <c r="B49" s="3">
        <v>24</v>
      </c>
      <c r="C49" s="3">
        <v>1</v>
      </c>
      <c r="D49" s="3">
        <v>3</v>
      </c>
      <c r="E49" s="3">
        <v>-1</v>
      </c>
      <c r="F49" s="3">
        <v>-1</v>
      </c>
      <c r="G49" s="3">
        <v>54.004425048828118</v>
      </c>
    </row>
    <row r="50" spans="1:7" x14ac:dyDescent="0.25">
      <c r="A50" s="3">
        <v>3</v>
      </c>
      <c r="B50" s="3">
        <v>1</v>
      </c>
      <c r="C50" s="3">
        <v>1</v>
      </c>
      <c r="D50" s="3">
        <v>3</v>
      </c>
      <c r="E50" s="3">
        <v>-1</v>
      </c>
      <c r="F50" s="3">
        <v>-1</v>
      </c>
      <c r="G50" s="3">
        <v>7980.79052734375</v>
      </c>
    </row>
    <row r="51" spans="1:7" x14ac:dyDescent="0.25">
      <c r="A51" s="3">
        <v>3</v>
      </c>
      <c r="B51" s="3">
        <v>2</v>
      </c>
      <c r="C51" s="3">
        <v>1</v>
      </c>
      <c r="D51" s="3">
        <v>3</v>
      </c>
      <c r="E51" s="3">
        <v>-1</v>
      </c>
      <c r="F51" s="3">
        <v>-1</v>
      </c>
      <c r="G51" s="3">
        <v>129.97099304199219</v>
      </c>
    </row>
    <row r="52" spans="1:7" x14ac:dyDescent="0.25">
      <c r="A52" s="3">
        <v>3</v>
      </c>
      <c r="B52" s="3">
        <v>3</v>
      </c>
      <c r="C52" s="3">
        <v>1</v>
      </c>
      <c r="D52" s="3">
        <v>3</v>
      </c>
      <c r="E52" s="3">
        <v>-1</v>
      </c>
      <c r="F52" s="3">
        <v>-1</v>
      </c>
      <c r="G52" s="3">
        <v>453935.09375</v>
      </c>
    </row>
    <row r="53" spans="1:7" x14ac:dyDescent="0.25">
      <c r="A53" s="3">
        <v>3</v>
      </c>
      <c r="B53" s="3">
        <v>4</v>
      </c>
      <c r="C53" s="3">
        <v>1</v>
      </c>
      <c r="D53" s="3">
        <v>3</v>
      </c>
      <c r="E53" s="3">
        <v>-1</v>
      </c>
      <c r="F53" s="3">
        <v>-1</v>
      </c>
      <c r="G53" s="3">
        <v>10584.1708984375</v>
      </c>
    </row>
    <row r="54" spans="1:7" x14ac:dyDescent="0.25">
      <c r="A54" s="3">
        <v>3</v>
      </c>
      <c r="B54" s="3">
        <v>5</v>
      </c>
      <c r="C54" s="3">
        <v>1</v>
      </c>
      <c r="D54" s="3">
        <v>3</v>
      </c>
      <c r="E54" s="3">
        <v>-1</v>
      </c>
      <c r="F54" s="3">
        <v>-1</v>
      </c>
      <c r="G54" s="3">
        <v>95.375686645507813</v>
      </c>
    </row>
    <row r="55" spans="1:7" x14ac:dyDescent="0.25">
      <c r="A55" s="3">
        <v>3</v>
      </c>
      <c r="B55" s="3">
        <v>6</v>
      </c>
      <c r="C55" s="3">
        <v>1</v>
      </c>
      <c r="D55" s="3">
        <v>3</v>
      </c>
      <c r="E55" s="3">
        <v>-1</v>
      </c>
      <c r="F55" s="3">
        <v>-1</v>
      </c>
      <c r="G55" s="3">
        <v>37.370681762695313</v>
      </c>
    </row>
    <row r="56" spans="1:7" x14ac:dyDescent="0.25">
      <c r="A56" s="3">
        <v>3</v>
      </c>
      <c r="B56" s="3">
        <v>7</v>
      </c>
      <c r="C56" s="3">
        <v>1</v>
      </c>
      <c r="D56" s="3">
        <v>3</v>
      </c>
      <c r="E56" s="3">
        <v>-1</v>
      </c>
      <c r="F56" s="3">
        <v>-1</v>
      </c>
      <c r="G56" s="3">
        <v>104.16441345214839</v>
      </c>
    </row>
    <row r="57" spans="1:7" x14ac:dyDescent="0.25">
      <c r="A57" s="3">
        <v>3</v>
      </c>
      <c r="B57" s="3">
        <v>8</v>
      </c>
      <c r="C57" s="3">
        <v>1</v>
      </c>
      <c r="D57" s="3">
        <v>3</v>
      </c>
      <c r="E57" s="3">
        <v>-1</v>
      </c>
      <c r="F57" s="3">
        <v>-1</v>
      </c>
      <c r="G57" s="3">
        <v>526.84051513671875</v>
      </c>
    </row>
    <row r="58" spans="1:7" x14ac:dyDescent="0.25">
      <c r="A58" s="3">
        <v>3</v>
      </c>
      <c r="B58" s="3">
        <v>9</v>
      </c>
      <c r="C58" s="3">
        <v>1</v>
      </c>
      <c r="D58" s="3">
        <v>3</v>
      </c>
      <c r="E58" s="3">
        <v>-1</v>
      </c>
      <c r="F58" s="3">
        <v>-1</v>
      </c>
      <c r="G58" s="3">
        <v>14606.103515625</v>
      </c>
    </row>
    <row r="59" spans="1:7" x14ac:dyDescent="0.25">
      <c r="A59" s="3">
        <v>3</v>
      </c>
      <c r="B59" s="3">
        <v>10</v>
      </c>
      <c r="C59" s="3">
        <v>1</v>
      </c>
      <c r="D59" s="3">
        <v>3</v>
      </c>
      <c r="E59" s="3">
        <v>-1</v>
      </c>
      <c r="F59" s="3">
        <v>-1</v>
      </c>
      <c r="G59" s="3">
        <v>511.16641235351563</v>
      </c>
    </row>
    <row r="60" spans="1:7" x14ac:dyDescent="0.25">
      <c r="A60" s="3">
        <v>3</v>
      </c>
      <c r="B60" s="3">
        <v>11</v>
      </c>
      <c r="C60" s="3">
        <v>1</v>
      </c>
      <c r="D60" s="3">
        <v>3</v>
      </c>
      <c r="E60" s="3">
        <v>-1</v>
      </c>
      <c r="F60" s="3">
        <v>-1</v>
      </c>
      <c r="G60" s="3">
        <v>118.041633605957</v>
      </c>
    </row>
    <row r="61" spans="1:7" x14ac:dyDescent="0.25">
      <c r="A61" s="3">
        <v>3</v>
      </c>
      <c r="B61" s="3">
        <v>12</v>
      </c>
      <c r="C61" s="3">
        <v>1</v>
      </c>
      <c r="D61" s="3">
        <v>3</v>
      </c>
      <c r="E61" s="3">
        <v>-1</v>
      </c>
      <c r="F61" s="3">
        <v>-1</v>
      </c>
      <c r="G61" s="3">
        <v>2144.588134765625</v>
      </c>
    </row>
    <row r="62" spans="1:7" x14ac:dyDescent="0.25">
      <c r="A62" s="3">
        <v>3</v>
      </c>
      <c r="B62" s="3">
        <v>13</v>
      </c>
      <c r="C62" s="3">
        <v>1</v>
      </c>
      <c r="D62" s="3">
        <v>3</v>
      </c>
      <c r="E62" s="3">
        <v>-1</v>
      </c>
      <c r="F62" s="3">
        <v>-1</v>
      </c>
      <c r="G62" s="3">
        <v>549.71234130859375</v>
      </c>
    </row>
    <row r="63" spans="1:7" x14ac:dyDescent="0.25">
      <c r="A63" s="3">
        <v>3</v>
      </c>
      <c r="B63" s="3">
        <v>14</v>
      </c>
      <c r="C63" s="3">
        <v>1</v>
      </c>
      <c r="D63" s="3">
        <v>3</v>
      </c>
      <c r="E63" s="3">
        <v>-1</v>
      </c>
      <c r="F63" s="3">
        <v>-1</v>
      </c>
      <c r="G63" s="3">
        <v>71.497055053710938</v>
      </c>
    </row>
    <row r="64" spans="1:7" x14ac:dyDescent="0.25">
      <c r="A64" s="3">
        <v>3</v>
      </c>
      <c r="B64" s="3">
        <v>15</v>
      </c>
      <c r="C64" s="3">
        <v>1</v>
      </c>
      <c r="D64" s="3">
        <v>3</v>
      </c>
      <c r="E64" s="3">
        <v>-1</v>
      </c>
      <c r="F64" s="3">
        <v>-1</v>
      </c>
      <c r="G64" s="3">
        <v>915.56524658203125</v>
      </c>
    </row>
    <row r="65" spans="1:7" x14ac:dyDescent="0.25">
      <c r="A65" s="3">
        <v>3</v>
      </c>
      <c r="B65" s="3">
        <v>16</v>
      </c>
      <c r="C65" s="3">
        <v>1</v>
      </c>
      <c r="D65" s="3">
        <v>3</v>
      </c>
      <c r="E65" s="3">
        <v>-1</v>
      </c>
      <c r="F65" s="3">
        <v>-1</v>
      </c>
      <c r="G65" s="3">
        <v>30.030399322509769</v>
      </c>
    </row>
    <row r="66" spans="1:7" x14ac:dyDescent="0.25">
      <c r="A66" s="3">
        <v>3</v>
      </c>
      <c r="B66" s="3">
        <v>17</v>
      </c>
      <c r="C66" s="3">
        <v>1</v>
      </c>
      <c r="D66" s="3">
        <v>3</v>
      </c>
      <c r="E66" s="3">
        <v>-1</v>
      </c>
      <c r="F66" s="3">
        <v>-1</v>
      </c>
      <c r="G66" s="3">
        <v>106.20192718505859</v>
      </c>
    </row>
    <row r="67" spans="1:7" x14ac:dyDescent="0.25">
      <c r="A67" s="3">
        <v>3</v>
      </c>
      <c r="B67" s="3">
        <v>18</v>
      </c>
      <c r="C67" s="3">
        <v>1</v>
      </c>
      <c r="D67" s="3">
        <v>3</v>
      </c>
      <c r="E67" s="3">
        <v>-1</v>
      </c>
      <c r="F67" s="3">
        <v>-1</v>
      </c>
      <c r="G67" s="3">
        <v>17.977981567382809</v>
      </c>
    </row>
    <row r="68" spans="1:7" x14ac:dyDescent="0.25">
      <c r="A68" s="3">
        <v>3</v>
      </c>
      <c r="B68" s="3">
        <v>19</v>
      </c>
      <c r="C68" s="3">
        <v>1</v>
      </c>
      <c r="D68" s="3">
        <v>3</v>
      </c>
      <c r="E68" s="3">
        <v>-1</v>
      </c>
      <c r="F68" s="3">
        <v>-1</v>
      </c>
      <c r="G68" s="3">
        <v>0.76322644948959351</v>
      </c>
    </row>
    <row r="69" spans="1:7" x14ac:dyDescent="0.25">
      <c r="A69" s="3">
        <v>3</v>
      </c>
      <c r="B69" s="3">
        <v>20</v>
      </c>
      <c r="C69" s="3">
        <v>1</v>
      </c>
      <c r="D69" s="3">
        <v>3</v>
      </c>
      <c r="E69" s="3">
        <v>-1</v>
      </c>
      <c r="F69" s="3">
        <v>-1</v>
      </c>
      <c r="G69" s="3">
        <v>19.22384071350098</v>
      </c>
    </row>
    <row r="70" spans="1:7" x14ac:dyDescent="0.25">
      <c r="A70" s="3">
        <v>3</v>
      </c>
      <c r="B70" s="3">
        <v>21</v>
      </c>
      <c r="C70" s="3">
        <v>1</v>
      </c>
      <c r="D70" s="3">
        <v>3</v>
      </c>
      <c r="E70" s="3">
        <v>-1</v>
      </c>
      <c r="F70" s="3">
        <v>-1</v>
      </c>
      <c r="G70" s="3">
        <v>10.622257232666019</v>
      </c>
    </row>
    <row r="71" spans="1:7" x14ac:dyDescent="0.25">
      <c r="A71" s="3">
        <v>3</v>
      </c>
      <c r="B71" s="3">
        <v>22</v>
      </c>
      <c r="C71" s="3">
        <v>1</v>
      </c>
      <c r="D71" s="3">
        <v>3</v>
      </c>
      <c r="E71" s="3">
        <v>-1</v>
      </c>
      <c r="F71" s="3">
        <v>-1</v>
      </c>
      <c r="G71" s="3">
        <v>6.5180873870849609</v>
      </c>
    </row>
    <row r="72" spans="1:7" x14ac:dyDescent="0.25">
      <c r="A72" s="3">
        <v>3</v>
      </c>
      <c r="B72" s="3">
        <v>23</v>
      </c>
      <c r="C72" s="3">
        <v>1</v>
      </c>
      <c r="D72" s="3">
        <v>3</v>
      </c>
      <c r="E72" s="3">
        <v>-1</v>
      </c>
      <c r="F72" s="3">
        <v>-1</v>
      </c>
      <c r="G72" s="3">
        <v>113.2629928588867</v>
      </c>
    </row>
    <row r="73" spans="1:7" x14ac:dyDescent="0.25">
      <c r="A73" s="3">
        <v>3</v>
      </c>
      <c r="B73" s="3">
        <v>24</v>
      </c>
      <c r="C73" s="3">
        <v>1</v>
      </c>
      <c r="D73" s="3">
        <v>3</v>
      </c>
      <c r="E73" s="3">
        <v>-1</v>
      </c>
      <c r="F73" s="3">
        <v>-1</v>
      </c>
      <c r="G73" s="3">
        <v>3.45769214630127</v>
      </c>
    </row>
    <row r="74" spans="1:7" x14ac:dyDescent="0.25">
      <c r="A74" s="3">
        <v>4</v>
      </c>
      <c r="B74" s="3">
        <v>1</v>
      </c>
      <c r="C74" s="3">
        <v>1</v>
      </c>
      <c r="D74" s="3">
        <v>3</v>
      </c>
      <c r="E74" s="3">
        <v>-1</v>
      </c>
      <c r="F74" s="3">
        <v>-1</v>
      </c>
      <c r="G74" s="3">
        <v>2510.06396484375</v>
      </c>
    </row>
    <row r="75" spans="1:7" x14ac:dyDescent="0.25">
      <c r="A75" s="3">
        <v>4</v>
      </c>
      <c r="B75" s="3">
        <v>2</v>
      </c>
      <c r="C75" s="3">
        <v>1</v>
      </c>
      <c r="D75" s="3">
        <v>3</v>
      </c>
      <c r="E75" s="3">
        <v>-1</v>
      </c>
      <c r="F75" s="3">
        <v>-1</v>
      </c>
      <c r="G75" s="3">
        <v>54.862194061279297</v>
      </c>
    </row>
    <row r="76" spans="1:7" x14ac:dyDescent="0.25">
      <c r="A76" s="3">
        <v>4</v>
      </c>
      <c r="B76" s="3">
        <v>3</v>
      </c>
      <c r="C76" s="3">
        <v>1</v>
      </c>
      <c r="D76" s="3">
        <v>3</v>
      </c>
      <c r="E76" s="3">
        <v>-1</v>
      </c>
      <c r="F76" s="3">
        <v>-1</v>
      </c>
      <c r="G76" s="3">
        <v>28396.037109375</v>
      </c>
    </row>
    <row r="77" spans="1:7" x14ac:dyDescent="0.25">
      <c r="A77" s="3">
        <v>4</v>
      </c>
      <c r="B77" s="3">
        <v>4</v>
      </c>
      <c r="C77" s="3">
        <v>1</v>
      </c>
      <c r="D77" s="3">
        <v>3</v>
      </c>
      <c r="E77" s="3">
        <v>-1</v>
      </c>
      <c r="F77" s="3">
        <v>-1</v>
      </c>
      <c r="G77" s="3">
        <v>234849.734375</v>
      </c>
    </row>
    <row r="78" spans="1:7" x14ac:dyDescent="0.25">
      <c r="A78" s="3">
        <v>4</v>
      </c>
      <c r="B78" s="3">
        <v>5</v>
      </c>
      <c r="C78" s="3">
        <v>1</v>
      </c>
      <c r="D78" s="3">
        <v>3</v>
      </c>
      <c r="E78" s="3">
        <v>-1</v>
      </c>
      <c r="F78" s="3">
        <v>-1</v>
      </c>
      <c r="G78" s="3">
        <v>51.450824737548828</v>
      </c>
    </row>
    <row r="79" spans="1:7" x14ac:dyDescent="0.25">
      <c r="A79" s="3">
        <v>4</v>
      </c>
      <c r="B79" s="3">
        <v>6</v>
      </c>
      <c r="C79" s="3">
        <v>1</v>
      </c>
      <c r="D79" s="3">
        <v>3</v>
      </c>
      <c r="E79" s="3">
        <v>-1</v>
      </c>
      <c r="F79" s="3">
        <v>-1</v>
      </c>
      <c r="G79" s="3">
        <v>23.474313735961911</v>
      </c>
    </row>
    <row r="80" spans="1:7" x14ac:dyDescent="0.25">
      <c r="A80" s="3">
        <v>4</v>
      </c>
      <c r="B80" s="3">
        <v>7</v>
      </c>
      <c r="C80" s="3">
        <v>1</v>
      </c>
      <c r="D80" s="3">
        <v>3</v>
      </c>
      <c r="E80" s="3">
        <v>-1</v>
      </c>
      <c r="F80" s="3">
        <v>-1</v>
      </c>
      <c r="G80" s="3">
        <v>49.229904174804688</v>
      </c>
    </row>
    <row r="81" spans="1:7" x14ac:dyDescent="0.25">
      <c r="A81" s="3">
        <v>4</v>
      </c>
      <c r="B81" s="3">
        <v>8</v>
      </c>
      <c r="C81" s="3">
        <v>1</v>
      </c>
      <c r="D81" s="3">
        <v>3</v>
      </c>
      <c r="E81" s="3">
        <v>-1</v>
      </c>
      <c r="F81" s="3">
        <v>-1</v>
      </c>
      <c r="G81" s="3">
        <v>505.95828247070313</v>
      </c>
    </row>
    <row r="82" spans="1:7" x14ac:dyDescent="0.25">
      <c r="A82" s="3">
        <v>4</v>
      </c>
      <c r="B82" s="3">
        <v>9</v>
      </c>
      <c r="C82" s="3">
        <v>1</v>
      </c>
      <c r="D82" s="3">
        <v>3</v>
      </c>
      <c r="E82" s="3">
        <v>-1</v>
      </c>
      <c r="F82" s="3">
        <v>-1</v>
      </c>
      <c r="G82" s="3">
        <v>3305.843505859375</v>
      </c>
    </row>
    <row r="83" spans="1:7" x14ac:dyDescent="0.25">
      <c r="A83" s="3">
        <v>4</v>
      </c>
      <c r="B83" s="3">
        <v>10</v>
      </c>
      <c r="C83" s="3">
        <v>1</v>
      </c>
      <c r="D83" s="3">
        <v>3</v>
      </c>
      <c r="E83" s="3">
        <v>-1</v>
      </c>
      <c r="F83" s="3">
        <v>-1</v>
      </c>
      <c r="G83" s="3">
        <v>2515.596435546875</v>
      </c>
    </row>
    <row r="84" spans="1:7" x14ac:dyDescent="0.25">
      <c r="A84" s="3">
        <v>4</v>
      </c>
      <c r="B84" s="3">
        <v>11</v>
      </c>
      <c r="C84" s="3">
        <v>1</v>
      </c>
      <c r="D84" s="3">
        <v>3</v>
      </c>
      <c r="E84" s="3">
        <v>-1</v>
      </c>
      <c r="F84" s="3">
        <v>-1</v>
      </c>
      <c r="G84" s="3">
        <v>25.85233116149902</v>
      </c>
    </row>
    <row r="85" spans="1:7" x14ac:dyDescent="0.25">
      <c r="A85" s="3">
        <v>4</v>
      </c>
      <c r="B85" s="3">
        <v>12</v>
      </c>
      <c r="C85" s="3">
        <v>1</v>
      </c>
      <c r="D85" s="3">
        <v>3</v>
      </c>
      <c r="E85" s="3">
        <v>-1</v>
      </c>
      <c r="F85" s="3">
        <v>-1</v>
      </c>
      <c r="G85" s="3">
        <v>103.6930847167969</v>
      </c>
    </row>
    <row r="86" spans="1:7" x14ac:dyDescent="0.25">
      <c r="A86" s="3">
        <v>4</v>
      </c>
      <c r="B86" s="3">
        <v>13</v>
      </c>
      <c r="C86" s="3">
        <v>1</v>
      </c>
      <c r="D86" s="3">
        <v>3</v>
      </c>
      <c r="E86" s="3">
        <v>-1</v>
      </c>
      <c r="F86" s="3">
        <v>-1</v>
      </c>
      <c r="G86" s="3">
        <v>2911.214599609375</v>
      </c>
    </row>
    <row r="87" spans="1:7" x14ac:dyDescent="0.25">
      <c r="A87" s="3">
        <v>4</v>
      </c>
      <c r="B87" s="3">
        <v>14</v>
      </c>
      <c r="C87" s="3">
        <v>1</v>
      </c>
      <c r="D87" s="3">
        <v>3</v>
      </c>
      <c r="E87" s="3">
        <v>-1</v>
      </c>
      <c r="F87" s="3">
        <v>-1</v>
      </c>
      <c r="G87" s="3">
        <v>212.3319091796875</v>
      </c>
    </row>
    <row r="88" spans="1:7" x14ac:dyDescent="0.25">
      <c r="A88" s="3">
        <v>4</v>
      </c>
      <c r="B88" s="3">
        <v>15</v>
      </c>
      <c r="C88" s="3">
        <v>1</v>
      </c>
      <c r="D88" s="3">
        <v>3</v>
      </c>
      <c r="E88" s="3">
        <v>-1</v>
      </c>
      <c r="F88" s="3">
        <v>-1</v>
      </c>
      <c r="G88" s="3">
        <v>24888.166015625</v>
      </c>
    </row>
    <row r="89" spans="1:7" x14ac:dyDescent="0.25">
      <c r="A89" s="3">
        <v>4</v>
      </c>
      <c r="B89" s="3">
        <v>16</v>
      </c>
      <c r="C89" s="3">
        <v>1</v>
      </c>
      <c r="D89" s="3">
        <v>3</v>
      </c>
      <c r="E89" s="3">
        <v>-1</v>
      </c>
      <c r="F89" s="3">
        <v>-1</v>
      </c>
      <c r="G89" s="3">
        <v>26.919231414794918</v>
      </c>
    </row>
    <row r="90" spans="1:7" x14ac:dyDescent="0.25">
      <c r="A90" s="3">
        <v>4</v>
      </c>
      <c r="B90" s="3">
        <v>17</v>
      </c>
      <c r="C90" s="3">
        <v>1</v>
      </c>
      <c r="D90" s="3">
        <v>3</v>
      </c>
      <c r="E90" s="3">
        <v>-1</v>
      </c>
      <c r="F90" s="3">
        <v>-1</v>
      </c>
      <c r="G90" s="3">
        <v>666.54742431640625</v>
      </c>
    </row>
    <row r="91" spans="1:7" x14ac:dyDescent="0.25">
      <c r="A91" s="3">
        <v>4</v>
      </c>
      <c r="B91" s="3">
        <v>18</v>
      </c>
      <c r="C91" s="3">
        <v>1</v>
      </c>
      <c r="D91" s="3">
        <v>3</v>
      </c>
      <c r="E91" s="3">
        <v>-1</v>
      </c>
      <c r="F91" s="3">
        <v>-1</v>
      </c>
      <c r="G91" s="3">
        <v>73.53033447265625</v>
      </c>
    </row>
    <row r="92" spans="1:7" x14ac:dyDescent="0.25">
      <c r="A92" s="3">
        <v>4</v>
      </c>
      <c r="B92" s="3">
        <v>19</v>
      </c>
      <c r="C92" s="3">
        <v>1</v>
      </c>
      <c r="D92" s="3">
        <v>3</v>
      </c>
      <c r="E92" s="3">
        <v>-1</v>
      </c>
      <c r="F92" s="3">
        <v>-1</v>
      </c>
      <c r="G92" s="3">
        <v>2.4324970245361328</v>
      </c>
    </row>
    <row r="93" spans="1:7" x14ac:dyDescent="0.25">
      <c r="A93" s="3">
        <v>4</v>
      </c>
      <c r="B93" s="3">
        <v>20</v>
      </c>
      <c r="C93" s="3">
        <v>1</v>
      </c>
      <c r="D93" s="3">
        <v>3</v>
      </c>
      <c r="E93" s="3">
        <v>-1</v>
      </c>
      <c r="F93" s="3">
        <v>-1</v>
      </c>
      <c r="G93" s="3">
        <v>10.83056163787842</v>
      </c>
    </row>
    <row r="94" spans="1:7" x14ac:dyDescent="0.25">
      <c r="A94" s="3">
        <v>4</v>
      </c>
      <c r="B94" s="3">
        <v>21</v>
      </c>
      <c r="C94" s="3">
        <v>1</v>
      </c>
      <c r="D94" s="3">
        <v>3</v>
      </c>
      <c r="E94" s="3">
        <v>-1</v>
      </c>
      <c r="F94" s="3">
        <v>-1</v>
      </c>
      <c r="G94" s="3">
        <v>37.73590087890625</v>
      </c>
    </row>
    <row r="95" spans="1:7" x14ac:dyDescent="0.25">
      <c r="A95" s="3">
        <v>4</v>
      </c>
      <c r="B95" s="3">
        <v>22</v>
      </c>
      <c r="C95" s="3">
        <v>1</v>
      </c>
      <c r="D95" s="3">
        <v>3</v>
      </c>
      <c r="E95" s="3">
        <v>-1</v>
      </c>
      <c r="F95" s="3">
        <v>-1</v>
      </c>
      <c r="G95" s="3">
        <v>19.020246505737301</v>
      </c>
    </row>
    <row r="96" spans="1:7" x14ac:dyDescent="0.25">
      <c r="A96" s="3">
        <v>4</v>
      </c>
      <c r="B96" s="3">
        <v>23</v>
      </c>
      <c r="C96" s="3">
        <v>1</v>
      </c>
      <c r="D96" s="3">
        <v>3</v>
      </c>
      <c r="E96" s="3">
        <v>-1</v>
      </c>
      <c r="F96" s="3">
        <v>-1</v>
      </c>
      <c r="G96" s="3">
        <v>530.39227294921875</v>
      </c>
    </row>
    <row r="97" spans="1:7" x14ac:dyDescent="0.25">
      <c r="A97" s="3">
        <v>4</v>
      </c>
      <c r="B97" s="3">
        <v>24</v>
      </c>
      <c r="C97" s="3">
        <v>1</v>
      </c>
      <c r="D97" s="3">
        <v>3</v>
      </c>
      <c r="E97" s="3">
        <v>-1</v>
      </c>
      <c r="F97" s="3">
        <v>-1</v>
      </c>
      <c r="G97" s="3">
        <v>5.229403018951416</v>
      </c>
    </row>
    <row r="98" spans="1:7" x14ac:dyDescent="0.25">
      <c r="A98" s="3">
        <v>5</v>
      </c>
      <c r="B98" s="3">
        <v>1</v>
      </c>
      <c r="C98" s="3">
        <v>1</v>
      </c>
      <c r="D98" s="3">
        <v>3</v>
      </c>
      <c r="E98" s="3">
        <v>-1</v>
      </c>
      <c r="F98" s="3">
        <v>-1</v>
      </c>
      <c r="G98" s="3">
        <v>4.3339943885803223</v>
      </c>
    </row>
    <row r="99" spans="1:7" x14ac:dyDescent="0.25">
      <c r="A99" s="3">
        <v>5</v>
      </c>
      <c r="B99" s="3">
        <v>2</v>
      </c>
      <c r="C99" s="3">
        <v>1</v>
      </c>
      <c r="D99" s="3">
        <v>3</v>
      </c>
      <c r="E99" s="3">
        <v>-1</v>
      </c>
      <c r="F99" s="3">
        <v>-1</v>
      </c>
      <c r="G99" s="3">
        <v>0.69548577070236206</v>
      </c>
    </row>
    <row r="100" spans="1:7" x14ac:dyDescent="0.25">
      <c r="A100" s="3">
        <v>5</v>
      </c>
      <c r="B100" s="3">
        <v>3</v>
      </c>
      <c r="C100" s="3">
        <v>1</v>
      </c>
      <c r="D100" s="3">
        <v>3</v>
      </c>
      <c r="E100" s="3">
        <v>-1</v>
      </c>
      <c r="F100" s="3">
        <v>-1</v>
      </c>
      <c r="G100" s="3">
        <v>70.082199096679688</v>
      </c>
    </row>
    <row r="101" spans="1:7" x14ac:dyDescent="0.25">
      <c r="A101" s="3">
        <v>5</v>
      </c>
      <c r="B101" s="3">
        <v>4</v>
      </c>
      <c r="C101" s="3">
        <v>1</v>
      </c>
      <c r="D101" s="3">
        <v>3</v>
      </c>
      <c r="E101" s="3">
        <v>-1</v>
      </c>
      <c r="F101" s="3">
        <v>-1</v>
      </c>
      <c r="G101" s="3">
        <v>4.9189801216125488</v>
      </c>
    </row>
    <row r="102" spans="1:7" x14ac:dyDescent="0.25">
      <c r="A102" s="3">
        <v>5</v>
      </c>
      <c r="B102" s="3">
        <v>5</v>
      </c>
      <c r="C102" s="3">
        <v>1</v>
      </c>
      <c r="D102" s="3">
        <v>3</v>
      </c>
      <c r="E102" s="3">
        <v>-1</v>
      </c>
      <c r="F102" s="3">
        <v>-1</v>
      </c>
      <c r="G102" s="3">
        <v>196125.484375</v>
      </c>
    </row>
    <row r="103" spans="1:7" x14ac:dyDescent="0.25">
      <c r="A103" s="3">
        <v>5</v>
      </c>
      <c r="B103" s="3">
        <v>6</v>
      </c>
      <c r="C103" s="3">
        <v>1</v>
      </c>
      <c r="D103" s="3">
        <v>3</v>
      </c>
      <c r="E103" s="3">
        <v>-1</v>
      </c>
      <c r="F103" s="3">
        <v>-1</v>
      </c>
      <c r="G103" s="3">
        <v>49916.0234375</v>
      </c>
    </row>
    <row r="104" spans="1:7" x14ac:dyDescent="0.25">
      <c r="A104" s="3">
        <v>5</v>
      </c>
      <c r="B104" s="3">
        <v>7</v>
      </c>
      <c r="C104" s="3">
        <v>1</v>
      </c>
      <c r="D104" s="3">
        <v>3</v>
      </c>
      <c r="E104" s="3">
        <v>-1</v>
      </c>
      <c r="F104" s="3">
        <v>-1</v>
      </c>
      <c r="G104" s="3">
        <v>9526.3916015625</v>
      </c>
    </row>
    <row r="105" spans="1:7" x14ac:dyDescent="0.25">
      <c r="A105" s="3">
        <v>5</v>
      </c>
      <c r="B105" s="3">
        <v>8</v>
      </c>
      <c r="C105" s="3">
        <v>1</v>
      </c>
      <c r="D105" s="3">
        <v>3</v>
      </c>
      <c r="E105" s="3">
        <v>-1</v>
      </c>
      <c r="F105" s="3">
        <v>-1</v>
      </c>
      <c r="G105" s="3">
        <v>1.2604860067367549</v>
      </c>
    </row>
    <row r="106" spans="1:7" x14ac:dyDescent="0.25">
      <c r="A106" s="3">
        <v>5</v>
      </c>
      <c r="B106" s="3">
        <v>9</v>
      </c>
      <c r="C106" s="3">
        <v>1</v>
      </c>
      <c r="D106" s="3">
        <v>3</v>
      </c>
      <c r="E106" s="3">
        <v>-1</v>
      </c>
      <c r="F106" s="3">
        <v>-1</v>
      </c>
      <c r="G106" s="3">
        <v>1013.328125</v>
      </c>
    </row>
    <row r="107" spans="1:7" x14ac:dyDescent="0.25">
      <c r="A107" s="3">
        <v>5</v>
      </c>
      <c r="B107" s="3">
        <v>10</v>
      </c>
      <c r="C107" s="3">
        <v>1</v>
      </c>
      <c r="D107" s="3">
        <v>3</v>
      </c>
      <c r="E107" s="3">
        <v>-1</v>
      </c>
      <c r="F107" s="3">
        <v>-1</v>
      </c>
      <c r="G107" s="3">
        <v>4.4032073020935059</v>
      </c>
    </row>
    <row r="108" spans="1:7" x14ac:dyDescent="0.25">
      <c r="A108" s="3">
        <v>5</v>
      </c>
      <c r="B108" s="3">
        <v>11</v>
      </c>
      <c r="C108" s="3">
        <v>1</v>
      </c>
      <c r="D108" s="3">
        <v>3</v>
      </c>
      <c r="E108" s="3">
        <v>-1</v>
      </c>
      <c r="F108" s="3">
        <v>-1</v>
      </c>
      <c r="G108" s="3">
        <v>550.80059814453125</v>
      </c>
    </row>
    <row r="109" spans="1:7" x14ac:dyDescent="0.25">
      <c r="A109" s="3">
        <v>5</v>
      </c>
      <c r="B109" s="3">
        <v>12</v>
      </c>
      <c r="C109" s="3">
        <v>1</v>
      </c>
      <c r="D109" s="3">
        <v>3</v>
      </c>
      <c r="E109" s="3">
        <v>-1</v>
      </c>
      <c r="F109" s="3">
        <v>-1</v>
      </c>
      <c r="G109" s="3">
        <v>8.6959209442138672</v>
      </c>
    </row>
    <row r="110" spans="1:7" x14ac:dyDescent="0.25">
      <c r="A110" s="3">
        <v>5</v>
      </c>
      <c r="B110" s="3">
        <v>13</v>
      </c>
      <c r="C110" s="3">
        <v>1</v>
      </c>
      <c r="D110" s="3">
        <v>3</v>
      </c>
      <c r="E110" s="3">
        <v>-1</v>
      </c>
      <c r="F110" s="3">
        <v>-1</v>
      </c>
      <c r="G110" s="3">
        <v>0.67435264587402344</v>
      </c>
    </row>
    <row r="111" spans="1:7" x14ac:dyDescent="0.25">
      <c r="A111" s="3">
        <v>5</v>
      </c>
      <c r="B111" s="3">
        <v>14</v>
      </c>
      <c r="C111" s="3">
        <v>1</v>
      </c>
      <c r="D111" s="3">
        <v>3</v>
      </c>
      <c r="E111" s="3">
        <v>-1</v>
      </c>
      <c r="F111" s="3">
        <v>-1</v>
      </c>
      <c r="G111" s="3">
        <v>0.45234319567680359</v>
      </c>
    </row>
    <row r="112" spans="1:7" x14ac:dyDescent="0.25">
      <c r="A112" s="3">
        <v>5</v>
      </c>
      <c r="B112" s="3">
        <v>15</v>
      </c>
      <c r="C112" s="3">
        <v>1</v>
      </c>
      <c r="D112" s="3">
        <v>3</v>
      </c>
      <c r="E112" s="3">
        <v>-1</v>
      </c>
      <c r="F112" s="3">
        <v>-1</v>
      </c>
      <c r="G112" s="3">
        <v>4.9191184043884277</v>
      </c>
    </row>
    <row r="113" spans="1:7" x14ac:dyDescent="0.25">
      <c r="A113" s="3">
        <v>5</v>
      </c>
      <c r="B113" s="3">
        <v>16</v>
      </c>
      <c r="C113" s="3">
        <v>1</v>
      </c>
      <c r="D113" s="3">
        <v>3</v>
      </c>
      <c r="E113" s="3">
        <v>-1</v>
      </c>
      <c r="F113" s="3">
        <v>-1</v>
      </c>
      <c r="G113" s="3">
        <v>0.29679691791534418</v>
      </c>
    </row>
    <row r="114" spans="1:7" x14ac:dyDescent="0.25">
      <c r="A114" s="3">
        <v>5</v>
      </c>
      <c r="B114" s="3">
        <v>17</v>
      </c>
      <c r="C114" s="3">
        <v>1</v>
      </c>
      <c r="D114" s="3">
        <v>3</v>
      </c>
      <c r="E114" s="3">
        <v>-1</v>
      </c>
      <c r="F114" s="3">
        <v>-1</v>
      </c>
      <c r="G114" s="3">
        <v>1.819965600967407</v>
      </c>
    </row>
    <row r="115" spans="1:7" x14ac:dyDescent="0.25">
      <c r="A115" s="3">
        <v>5</v>
      </c>
      <c r="B115" s="3">
        <v>18</v>
      </c>
      <c r="C115" s="3">
        <v>1</v>
      </c>
      <c r="D115" s="3">
        <v>3</v>
      </c>
      <c r="E115" s="3">
        <v>-1</v>
      </c>
      <c r="F115" s="3">
        <v>-1</v>
      </c>
      <c r="G115" s="3">
        <v>0.60112833976745605</v>
      </c>
    </row>
    <row r="116" spans="1:7" x14ac:dyDescent="0.25">
      <c r="A116" s="3">
        <v>5</v>
      </c>
      <c r="B116" s="3">
        <v>19</v>
      </c>
      <c r="C116" s="3">
        <v>1</v>
      </c>
      <c r="D116" s="3">
        <v>3</v>
      </c>
      <c r="E116" s="3">
        <v>-1</v>
      </c>
      <c r="F116" s="3">
        <v>-1</v>
      </c>
      <c r="G116" s="3">
        <v>4.0379256010055542E-2</v>
      </c>
    </row>
    <row r="117" spans="1:7" x14ac:dyDescent="0.25">
      <c r="A117" s="3">
        <v>5</v>
      </c>
      <c r="B117" s="3">
        <v>20</v>
      </c>
      <c r="C117" s="3">
        <v>1</v>
      </c>
      <c r="D117" s="3">
        <v>3</v>
      </c>
      <c r="E117" s="3">
        <v>-1</v>
      </c>
      <c r="F117" s="3">
        <v>-1</v>
      </c>
      <c r="G117" s="3">
        <v>100.2694854736328</v>
      </c>
    </row>
    <row r="118" spans="1:7" x14ac:dyDescent="0.25">
      <c r="A118" s="3">
        <v>5</v>
      </c>
      <c r="B118" s="3">
        <v>21</v>
      </c>
      <c r="C118" s="3">
        <v>1</v>
      </c>
      <c r="D118" s="3">
        <v>3</v>
      </c>
      <c r="E118" s="3">
        <v>-1</v>
      </c>
      <c r="F118" s="3">
        <v>-1</v>
      </c>
      <c r="G118" s="3">
        <v>0.45438838005065918</v>
      </c>
    </row>
    <row r="119" spans="1:7" x14ac:dyDescent="0.25">
      <c r="A119" s="3">
        <v>5</v>
      </c>
      <c r="B119" s="3">
        <v>22</v>
      </c>
      <c r="C119" s="3">
        <v>1</v>
      </c>
      <c r="D119" s="3">
        <v>3</v>
      </c>
      <c r="E119" s="3">
        <v>-1</v>
      </c>
      <c r="F119" s="3">
        <v>-1</v>
      </c>
      <c r="G119" s="3">
        <v>0.27452820539474487</v>
      </c>
    </row>
    <row r="120" spans="1:7" x14ac:dyDescent="0.25">
      <c r="A120" s="3">
        <v>5</v>
      </c>
      <c r="B120" s="3">
        <v>23</v>
      </c>
      <c r="C120" s="3">
        <v>1</v>
      </c>
      <c r="D120" s="3">
        <v>3</v>
      </c>
      <c r="E120" s="3">
        <v>-1</v>
      </c>
      <c r="F120" s="3">
        <v>-1</v>
      </c>
      <c r="G120" s="3">
        <v>2.2407042980194092</v>
      </c>
    </row>
    <row r="121" spans="1:7" x14ac:dyDescent="0.25">
      <c r="A121" s="3">
        <v>5</v>
      </c>
      <c r="B121" s="3">
        <v>24</v>
      </c>
      <c r="C121" s="3">
        <v>1</v>
      </c>
      <c r="D121" s="3">
        <v>3</v>
      </c>
      <c r="E121" s="3">
        <v>-1</v>
      </c>
      <c r="F121" s="3">
        <v>-1</v>
      </c>
      <c r="G121" s="3">
        <v>0.114507757127285</v>
      </c>
    </row>
    <row r="122" spans="1:7" x14ac:dyDescent="0.25">
      <c r="A122" s="3">
        <v>6</v>
      </c>
      <c r="B122" s="3">
        <v>1</v>
      </c>
      <c r="C122" s="3">
        <v>1</v>
      </c>
      <c r="D122" s="3">
        <v>3</v>
      </c>
      <c r="E122" s="3">
        <v>-1</v>
      </c>
      <c r="F122" s="3">
        <v>-1</v>
      </c>
      <c r="G122" s="3">
        <v>0.8530840277671814</v>
      </c>
    </row>
    <row r="123" spans="1:7" x14ac:dyDescent="0.25">
      <c r="A123" s="3">
        <v>6</v>
      </c>
      <c r="B123" s="3">
        <v>2</v>
      </c>
      <c r="C123" s="3">
        <v>1</v>
      </c>
      <c r="D123" s="3">
        <v>3</v>
      </c>
      <c r="E123" s="3">
        <v>-1</v>
      </c>
      <c r="F123" s="3">
        <v>-1</v>
      </c>
      <c r="G123" s="3">
        <v>0.1452303230762482</v>
      </c>
    </row>
    <row r="124" spans="1:7" x14ac:dyDescent="0.25">
      <c r="A124" s="3">
        <v>6</v>
      </c>
      <c r="B124" s="3">
        <v>3</v>
      </c>
      <c r="C124" s="3">
        <v>1</v>
      </c>
      <c r="D124" s="3">
        <v>3</v>
      </c>
      <c r="E124" s="3">
        <v>-1</v>
      </c>
      <c r="F124" s="3">
        <v>-1</v>
      </c>
      <c r="G124" s="3">
        <v>8.3274908065795898</v>
      </c>
    </row>
    <row r="125" spans="1:7" x14ac:dyDescent="0.25">
      <c r="A125" s="3">
        <v>6</v>
      </c>
      <c r="B125" s="3">
        <v>4</v>
      </c>
      <c r="C125" s="3">
        <v>1</v>
      </c>
      <c r="D125" s="3">
        <v>3</v>
      </c>
      <c r="E125" s="3">
        <v>-1</v>
      </c>
      <c r="F125" s="3">
        <v>-1</v>
      </c>
      <c r="G125" s="3">
        <v>0.78036355972290039</v>
      </c>
    </row>
    <row r="126" spans="1:7" x14ac:dyDescent="0.25">
      <c r="A126" s="3">
        <v>6</v>
      </c>
      <c r="B126" s="3">
        <v>5</v>
      </c>
      <c r="C126" s="3">
        <v>1</v>
      </c>
      <c r="D126" s="3">
        <v>3</v>
      </c>
      <c r="E126" s="3">
        <v>-1</v>
      </c>
      <c r="F126" s="3">
        <v>-1</v>
      </c>
      <c r="G126" s="3">
        <v>25097.810546875</v>
      </c>
    </row>
    <row r="127" spans="1:7" x14ac:dyDescent="0.25">
      <c r="A127" s="3">
        <v>6</v>
      </c>
      <c r="B127" s="3">
        <v>6</v>
      </c>
      <c r="C127" s="3">
        <v>1</v>
      </c>
      <c r="D127" s="3">
        <v>3</v>
      </c>
      <c r="E127" s="3">
        <v>-1</v>
      </c>
      <c r="F127" s="3">
        <v>-1</v>
      </c>
      <c r="G127" s="3">
        <v>141768.203125</v>
      </c>
    </row>
    <row r="128" spans="1:7" x14ac:dyDescent="0.25">
      <c r="A128" s="3">
        <v>6</v>
      </c>
      <c r="B128" s="3">
        <v>7</v>
      </c>
      <c r="C128" s="3">
        <v>1</v>
      </c>
      <c r="D128" s="3">
        <v>3</v>
      </c>
      <c r="E128" s="3">
        <v>-1</v>
      </c>
      <c r="F128" s="3">
        <v>-1</v>
      </c>
      <c r="G128" s="3">
        <v>195.33815002441409</v>
      </c>
    </row>
    <row r="129" spans="1:7" x14ac:dyDescent="0.25">
      <c r="A129" s="3">
        <v>6</v>
      </c>
      <c r="B129" s="3">
        <v>8</v>
      </c>
      <c r="C129" s="3">
        <v>1</v>
      </c>
      <c r="D129" s="3">
        <v>3</v>
      </c>
      <c r="E129" s="3">
        <v>-1</v>
      </c>
      <c r="F129" s="3">
        <v>-1</v>
      </c>
      <c r="G129" s="3">
        <v>0.2828345000743866</v>
      </c>
    </row>
    <row r="130" spans="1:7" x14ac:dyDescent="0.25">
      <c r="A130" s="3">
        <v>6</v>
      </c>
      <c r="B130" s="3">
        <v>9</v>
      </c>
      <c r="C130" s="3">
        <v>1</v>
      </c>
      <c r="D130" s="3">
        <v>3</v>
      </c>
      <c r="E130" s="3">
        <v>-1</v>
      </c>
      <c r="F130" s="3">
        <v>-1</v>
      </c>
      <c r="G130" s="3">
        <v>47.94635009765625</v>
      </c>
    </row>
    <row r="131" spans="1:7" x14ac:dyDescent="0.25">
      <c r="A131" s="3">
        <v>6</v>
      </c>
      <c r="B131" s="3">
        <v>10</v>
      </c>
      <c r="C131" s="3">
        <v>1</v>
      </c>
      <c r="D131" s="3">
        <v>3</v>
      </c>
      <c r="E131" s="3">
        <v>-1</v>
      </c>
      <c r="F131" s="3">
        <v>-1</v>
      </c>
      <c r="G131" s="3">
        <v>0.75407516956329346</v>
      </c>
    </row>
    <row r="132" spans="1:7" x14ac:dyDescent="0.25">
      <c r="A132" s="3">
        <v>6</v>
      </c>
      <c r="B132" s="3">
        <v>11</v>
      </c>
      <c r="C132" s="3">
        <v>1</v>
      </c>
      <c r="D132" s="3">
        <v>3</v>
      </c>
      <c r="E132" s="3">
        <v>-1</v>
      </c>
      <c r="F132" s="3">
        <v>-1</v>
      </c>
      <c r="G132" s="3">
        <v>799.6851806640625</v>
      </c>
    </row>
    <row r="133" spans="1:7" x14ac:dyDescent="0.25">
      <c r="A133" s="3">
        <v>6</v>
      </c>
      <c r="B133" s="3">
        <v>12</v>
      </c>
      <c r="C133" s="3">
        <v>1</v>
      </c>
      <c r="D133" s="3">
        <v>3</v>
      </c>
      <c r="E133" s="3">
        <v>-1</v>
      </c>
      <c r="F133" s="3">
        <v>-1</v>
      </c>
      <c r="G133" s="3">
        <v>1.197238683700562</v>
      </c>
    </row>
    <row r="134" spans="1:7" x14ac:dyDescent="0.25">
      <c r="A134" s="3">
        <v>6</v>
      </c>
      <c r="B134" s="3">
        <v>13</v>
      </c>
      <c r="C134" s="3">
        <v>1</v>
      </c>
      <c r="D134" s="3">
        <v>3</v>
      </c>
      <c r="E134" s="3">
        <v>-1</v>
      </c>
      <c r="F134" s="3">
        <v>-1</v>
      </c>
      <c r="G134" s="3">
        <v>0.1348306089639664</v>
      </c>
    </row>
    <row r="135" spans="1:7" x14ac:dyDescent="0.25">
      <c r="A135" s="3">
        <v>6</v>
      </c>
      <c r="B135" s="3">
        <v>14</v>
      </c>
      <c r="C135" s="3">
        <v>1</v>
      </c>
      <c r="D135" s="3">
        <v>3</v>
      </c>
      <c r="E135" s="3">
        <v>-1</v>
      </c>
      <c r="F135" s="3">
        <v>-1</v>
      </c>
      <c r="G135" s="3">
        <v>0.11287640035152439</v>
      </c>
    </row>
    <row r="136" spans="1:7" x14ac:dyDescent="0.25">
      <c r="A136" s="3">
        <v>6</v>
      </c>
      <c r="B136" s="3">
        <v>15</v>
      </c>
      <c r="C136" s="3">
        <v>1</v>
      </c>
      <c r="D136" s="3">
        <v>3</v>
      </c>
      <c r="E136" s="3">
        <v>-1</v>
      </c>
      <c r="F136" s="3">
        <v>-1</v>
      </c>
      <c r="G136" s="3">
        <v>0.99573683738708496</v>
      </c>
    </row>
    <row r="137" spans="1:7" x14ac:dyDescent="0.25">
      <c r="A137" s="3">
        <v>6</v>
      </c>
      <c r="B137" s="3">
        <v>16</v>
      </c>
      <c r="C137" s="3">
        <v>1</v>
      </c>
      <c r="D137" s="3">
        <v>3</v>
      </c>
      <c r="E137" s="3">
        <v>-1</v>
      </c>
      <c r="F137" s="3">
        <v>-1</v>
      </c>
      <c r="G137" s="3">
        <v>8.0554798245429993E-2</v>
      </c>
    </row>
    <row r="138" spans="1:7" x14ac:dyDescent="0.25">
      <c r="A138" s="3">
        <v>6</v>
      </c>
      <c r="B138" s="3">
        <v>17</v>
      </c>
      <c r="C138" s="3">
        <v>1</v>
      </c>
      <c r="D138" s="3">
        <v>3</v>
      </c>
      <c r="E138" s="3">
        <v>-1</v>
      </c>
      <c r="F138" s="3">
        <v>-1</v>
      </c>
      <c r="G138" s="3">
        <v>0.43849858641624451</v>
      </c>
    </row>
    <row r="139" spans="1:7" x14ac:dyDescent="0.25">
      <c r="A139" s="3">
        <v>6</v>
      </c>
      <c r="B139" s="3">
        <v>18</v>
      </c>
      <c r="C139" s="3">
        <v>1</v>
      </c>
      <c r="D139" s="3">
        <v>3</v>
      </c>
      <c r="E139" s="3">
        <v>-1</v>
      </c>
      <c r="F139" s="3">
        <v>-1</v>
      </c>
      <c r="G139" s="3">
        <v>0.16367214918136599</v>
      </c>
    </row>
    <row r="140" spans="1:7" x14ac:dyDescent="0.25">
      <c r="A140" s="3">
        <v>6</v>
      </c>
      <c r="B140" s="3">
        <v>19</v>
      </c>
      <c r="C140" s="3">
        <v>1</v>
      </c>
      <c r="D140" s="3">
        <v>3</v>
      </c>
      <c r="E140" s="3">
        <v>-1</v>
      </c>
      <c r="F140" s="3">
        <v>-1</v>
      </c>
      <c r="G140" s="3">
        <v>1.3154018670320511E-2</v>
      </c>
    </row>
    <row r="141" spans="1:7" x14ac:dyDescent="0.25">
      <c r="A141" s="3">
        <v>6</v>
      </c>
      <c r="B141" s="3">
        <v>20</v>
      </c>
      <c r="C141" s="3">
        <v>1</v>
      </c>
      <c r="D141" s="3">
        <v>3</v>
      </c>
      <c r="E141" s="3">
        <v>-1</v>
      </c>
      <c r="F141" s="3">
        <v>-1</v>
      </c>
      <c r="G141" s="3">
        <v>932.87603759765625</v>
      </c>
    </row>
    <row r="142" spans="1:7" x14ac:dyDescent="0.25">
      <c r="A142" s="3">
        <v>6</v>
      </c>
      <c r="B142" s="3">
        <v>21</v>
      </c>
      <c r="C142" s="3">
        <v>1</v>
      </c>
      <c r="D142" s="3">
        <v>3</v>
      </c>
      <c r="E142" s="3">
        <v>-1</v>
      </c>
      <c r="F142" s="3">
        <v>-1</v>
      </c>
      <c r="G142" s="3">
        <v>0.14185260236263281</v>
      </c>
    </row>
    <row r="143" spans="1:7" x14ac:dyDescent="0.25">
      <c r="A143" s="3">
        <v>6</v>
      </c>
      <c r="B143" s="3">
        <v>22</v>
      </c>
      <c r="C143" s="3">
        <v>1</v>
      </c>
      <c r="D143" s="3">
        <v>3</v>
      </c>
      <c r="E143" s="3">
        <v>-1</v>
      </c>
      <c r="F143" s="3">
        <v>-1</v>
      </c>
      <c r="G143" s="3">
        <v>9.016052633523941E-2</v>
      </c>
    </row>
    <row r="144" spans="1:7" x14ac:dyDescent="0.25">
      <c r="A144" s="3">
        <v>6</v>
      </c>
      <c r="B144" s="3">
        <v>23</v>
      </c>
      <c r="C144" s="3">
        <v>1</v>
      </c>
      <c r="D144" s="3">
        <v>3</v>
      </c>
      <c r="E144" s="3">
        <v>-1</v>
      </c>
      <c r="F144" s="3">
        <v>-1</v>
      </c>
      <c r="G144" s="3">
        <v>0.58834749460220337</v>
      </c>
    </row>
    <row r="145" spans="1:7" x14ac:dyDescent="0.25">
      <c r="A145" s="3">
        <v>6</v>
      </c>
      <c r="B145" s="3">
        <v>24</v>
      </c>
      <c r="C145" s="3">
        <v>1</v>
      </c>
      <c r="D145" s="3">
        <v>3</v>
      </c>
      <c r="E145" s="3">
        <v>-1</v>
      </c>
      <c r="F145" s="3">
        <v>-1</v>
      </c>
      <c r="G145" s="3">
        <v>3.9881598204374313E-2</v>
      </c>
    </row>
    <row r="146" spans="1:7" x14ac:dyDescent="0.25">
      <c r="A146" s="3">
        <v>7</v>
      </c>
      <c r="B146" s="3">
        <v>1</v>
      </c>
      <c r="C146" s="3">
        <v>1</v>
      </c>
      <c r="D146" s="3">
        <v>3</v>
      </c>
      <c r="E146" s="3">
        <v>-1</v>
      </c>
      <c r="F146" s="3">
        <v>-1</v>
      </c>
      <c r="G146" s="3">
        <v>7.0991053581237793</v>
      </c>
    </row>
    <row r="147" spans="1:7" x14ac:dyDescent="0.25">
      <c r="A147" s="3">
        <v>7</v>
      </c>
      <c r="B147" s="3">
        <v>2</v>
      </c>
      <c r="C147" s="3">
        <v>1</v>
      </c>
      <c r="D147" s="3">
        <v>3</v>
      </c>
      <c r="E147" s="3">
        <v>-1</v>
      </c>
      <c r="F147" s="3">
        <v>-1</v>
      </c>
      <c r="G147" s="3">
        <v>0.73051297664642334</v>
      </c>
    </row>
    <row r="148" spans="1:7" x14ac:dyDescent="0.25">
      <c r="A148" s="3">
        <v>7</v>
      </c>
      <c r="B148" s="3">
        <v>3</v>
      </c>
      <c r="C148" s="3">
        <v>1</v>
      </c>
      <c r="D148" s="3">
        <v>3</v>
      </c>
      <c r="E148" s="3">
        <v>-1</v>
      </c>
      <c r="F148" s="3">
        <v>-1</v>
      </c>
      <c r="G148" s="3">
        <v>158.3048095703125</v>
      </c>
    </row>
    <row r="149" spans="1:7" x14ac:dyDescent="0.25">
      <c r="A149" s="3">
        <v>7</v>
      </c>
      <c r="B149" s="3">
        <v>4</v>
      </c>
      <c r="C149" s="3">
        <v>1</v>
      </c>
      <c r="D149" s="3">
        <v>3</v>
      </c>
      <c r="E149" s="3">
        <v>-1</v>
      </c>
      <c r="F149" s="3">
        <v>-1</v>
      </c>
      <c r="G149" s="3">
        <v>9.4929656982421875</v>
      </c>
    </row>
    <row r="150" spans="1:7" x14ac:dyDescent="0.25">
      <c r="A150" s="3">
        <v>7</v>
      </c>
      <c r="B150" s="3">
        <v>5</v>
      </c>
      <c r="C150" s="3">
        <v>1</v>
      </c>
      <c r="D150" s="3">
        <v>3</v>
      </c>
      <c r="E150" s="3">
        <v>-1</v>
      </c>
      <c r="F150" s="3">
        <v>-1</v>
      </c>
      <c r="G150" s="3">
        <v>12722.6533203125</v>
      </c>
    </row>
    <row r="151" spans="1:7" x14ac:dyDescent="0.25">
      <c r="A151" s="3">
        <v>7</v>
      </c>
      <c r="B151" s="3">
        <v>6</v>
      </c>
      <c r="C151" s="3">
        <v>1</v>
      </c>
      <c r="D151" s="3">
        <v>3</v>
      </c>
      <c r="E151" s="3">
        <v>-1</v>
      </c>
      <c r="F151" s="3">
        <v>-1</v>
      </c>
      <c r="G151" s="3">
        <v>1320.326049804688</v>
      </c>
    </row>
    <row r="152" spans="1:7" x14ac:dyDescent="0.25">
      <c r="A152" s="3">
        <v>7</v>
      </c>
      <c r="B152" s="3">
        <v>7</v>
      </c>
      <c r="C152" s="3">
        <v>1</v>
      </c>
      <c r="D152" s="3">
        <v>3</v>
      </c>
      <c r="E152" s="3">
        <v>-1</v>
      </c>
      <c r="F152" s="3">
        <v>-1</v>
      </c>
      <c r="G152" s="3">
        <v>119628.09375</v>
      </c>
    </row>
    <row r="153" spans="1:7" x14ac:dyDescent="0.25">
      <c r="A153" s="3">
        <v>7</v>
      </c>
      <c r="B153" s="3">
        <v>8</v>
      </c>
      <c r="C153" s="3">
        <v>1</v>
      </c>
      <c r="D153" s="3">
        <v>3</v>
      </c>
      <c r="E153" s="3">
        <v>-1</v>
      </c>
      <c r="F153" s="3">
        <v>-1</v>
      </c>
      <c r="G153" s="3">
        <v>1.810654878616333</v>
      </c>
    </row>
    <row r="154" spans="1:7" x14ac:dyDescent="0.25">
      <c r="A154" s="3">
        <v>7</v>
      </c>
      <c r="B154" s="3">
        <v>9</v>
      </c>
      <c r="C154" s="3">
        <v>1</v>
      </c>
      <c r="D154" s="3">
        <v>3</v>
      </c>
      <c r="E154" s="3">
        <v>-1</v>
      </c>
      <c r="F154" s="3">
        <v>-1</v>
      </c>
      <c r="G154" s="3">
        <v>5805.6611328125</v>
      </c>
    </row>
    <row r="155" spans="1:7" x14ac:dyDescent="0.25">
      <c r="A155" s="3">
        <v>7</v>
      </c>
      <c r="B155" s="3">
        <v>10</v>
      </c>
      <c r="C155" s="3">
        <v>1</v>
      </c>
      <c r="D155" s="3">
        <v>3</v>
      </c>
      <c r="E155" s="3">
        <v>-1</v>
      </c>
      <c r="F155" s="3">
        <v>-1</v>
      </c>
      <c r="G155" s="3">
        <v>15.795260429382321</v>
      </c>
    </row>
    <row r="156" spans="1:7" x14ac:dyDescent="0.25">
      <c r="A156" s="3">
        <v>7</v>
      </c>
      <c r="B156" s="3">
        <v>11</v>
      </c>
      <c r="C156" s="3">
        <v>1</v>
      </c>
      <c r="D156" s="3">
        <v>3</v>
      </c>
      <c r="E156" s="3">
        <v>-1</v>
      </c>
      <c r="F156" s="3">
        <v>-1</v>
      </c>
      <c r="G156" s="3">
        <v>118.3311386108398</v>
      </c>
    </row>
    <row r="157" spans="1:7" x14ac:dyDescent="0.25">
      <c r="A157" s="3">
        <v>7</v>
      </c>
      <c r="B157" s="3">
        <v>12</v>
      </c>
      <c r="C157" s="3">
        <v>1</v>
      </c>
      <c r="D157" s="3">
        <v>3</v>
      </c>
      <c r="E157" s="3">
        <v>-1</v>
      </c>
      <c r="F157" s="3">
        <v>-1</v>
      </c>
      <c r="G157" s="3">
        <v>8.1861820220947266</v>
      </c>
    </row>
    <row r="158" spans="1:7" x14ac:dyDescent="0.25">
      <c r="A158" s="3">
        <v>7</v>
      </c>
      <c r="B158" s="3">
        <v>13</v>
      </c>
      <c r="C158" s="3">
        <v>1</v>
      </c>
      <c r="D158" s="3">
        <v>3</v>
      </c>
      <c r="E158" s="3">
        <v>-1</v>
      </c>
      <c r="F158" s="3">
        <v>-1</v>
      </c>
      <c r="G158" s="3">
        <v>1.1548005342483521</v>
      </c>
    </row>
    <row r="159" spans="1:7" x14ac:dyDescent="0.25">
      <c r="A159" s="3">
        <v>7</v>
      </c>
      <c r="B159" s="3">
        <v>14</v>
      </c>
      <c r="C159" s="3">
        <v>1</v>
      </c>
      <c r="D159" s="3">
        <v>3</v>
      </c>
      <c r="E159" s="3">
        <v>-1</v>
      </c>
      <c r="F159" s="3">
        <v>-1</v>
      </c>
      <c r="G159" s="3">
        <v>0.66114252805709839</v>
      </c>
    </row>
    <row r="160" spans="1:7" x14ac:dyDescent="0.25">
      <c r="A160" s="3">
        <v>7</v>
      </c>
      <c r="B160" s="3">
        <v>15</v>
      </c>
      <c r="C160" s="3">
        <v>1</v>
      </c>
      <c r="D160" s="3">
        <v>3</v>
      </c>
      <c r="E160" s="3">
        <v>-1</v>
      </c>
      <c r="F160" s="3">
        <v>-1</v>
      </c>
      <c r="G160" s="3">
        <v>8.3984413146972656</v>
      </c>
    </row>
    <row r="161" spans="1:7" x14ac:dyDescent="0.25">
      <c r="A161" s="3">
        <v>7</v>
      </c>
      <c r="B161" s="3">
        <v>16</v>
      </c>
      <c r="C161" s="3">
        <v>1</v>
      </c>
      <c r="D161" s="3">
        <v>3</v>
      </c>
      <c r="E161" s="3">
        <v>-1</v>
      </c>
      <c r="F161" s="3">
        <v>-1</v>
      </c>
      <c r="G161" s="3">
        <v>0.38397130370140081</v>
      </c>
    </row>
    <row r="162" spans="1:7" x14ac:dyDescent="0.25">
      <c r="A162" s="3">
        <v>7</v>
      </c>
      <c r="B162" s="3">
        <v>17</v>
      </c>
      <c r="C162" s="3">
        <v>1</v>
      </c>
      <c r="D162" s="3">
        <v>3</v>
      </c>
      <c r="E162" s="3">
        <v>-1</v>
      </c>
      <c r="F162" s="3">
        <v>-1</v>
      </c>
      <c r="G162" s="3">
        <v>2.7418587207794189</v>
      </c>
    </row>
    <row r="163" spans="1:7" x14ac:dyDescent="0.25">
      <c r="A163" s="3">
        <v>7</v>
      </c>
      <c r="B163" s="3">
        <v>18</v>
      </c>
      <c r="C163" s="3">
        <v>1</v>
      </c>
      <c r="D163" s="3">
        <v>3</v>
      </c>
      <c r="E163" s="3">
        <v>-1</v>
      </c>
      <c r="F163" s="3">
        <v>-1</v>
      </c>
      <c r="G163" s="3">
        <v>0.85596513748168945</v>
      </c>
    </row>
    <row r="164" spans="1:7" x14ac:dyDescent="0.25">
      <c r="A164" s="3">
        <v>7</v>
      </c>
      <c r="B164" s="3">
        <v>19</v>
      </c>
      <c r="C164" s="3">
        <v>1</v>
      </c>
      <c r="D164" s="3">
        <v>3</v>
      </c>
      <c r="E164" s="3">
        <v>-1</v>
      </c>
      <c r="F164" s="3">
        <v>-1</v>
      </c>
      <c r="G164" s="3">
        <v>5.2927210927009583E-2</v>
      </c>
    </row>
    <row r="165" spans="1:7" x14ac:dyDescent="0.25">
      <c r="A165" s="3">
        <v>7</v>
      </c>
      <c r="B165" s="3">
        <v>20</v>
      </c>
      <c r="C165" s="3">
        <v>1</v>
      </c>
      <c r="D165" s="3">
        <v>3</v>
      </c>
      <c r="E165" s="3">
        <v>-1</v>
      </c>
      <c r="F165" s="3">
        <v>-1</v>
      </c>
      <c r="G165" s="3">
        <v>25.33002853393555</v>
      </c>
    </row>
    <row r="166" spans="1:7" x14ac:dyDescent="0.25">
      <c r="A166" s="3">
        <v>7</v>
      </c>
      <c r="B166" s="3">
        <v>21</v>
      </c>
      <c r="C166" s="3">
        <v>1</v>
      </c>
      <c r="D166" s="3">
        <v>3</v>
      </c>
      <c r="E166" s="3">
        <v>-1</v>
      </c>
      <c r="F166" s="3">
        <v>-1</v>
      </c>
      <c r="G166" s="3">
        <v>0.60722416639328003</v>
      </c>
    </row>
    <row r="167" spans="1:7" x14ac:dyDescent="0.25">
      <c r="A167" s="3">
        <v>7</v>
      </c>
      <c r="B167" s="3">
        <v>22</v>
      </c>
      <c r="C167" s="3">
        <v>1</v>
      </c>
      <c r="D167" s="3">
        <v>3</v>
      </c>
      <c r="E167" s="3">
        <v>-1</v>
      </c>
      <c r="F167" s="3">
        <v>-1</v>
      </c>
      <c r="G167" s="3">
        <v>0.36154922842979431</v>
      </c>
    </row>
    <row r="168" spans="1:7" x14ac:dyDescent="0.25">
      <c r="A168" s="3">
        <v>7</v>
      </c>
      <c r="B168" s="3">
        <v>23</v>
      </c>
      <c r="C168" s="3">
        <v>1</v>
      </c>
      <c r="D168" s="3">
        <v>3</v>
      </c>
      <c r="E168" s="3">
        <v>-1</v>
      </c>
      <c r="F168" s="3">
        <v>-1</v>
      </c>
      <c r="G168" s="3">
        <v>3.2452929019927979</v>
      </c>
    </row>
    <row r="169" spans="1:7" x14ac:dyDescent="0.25">
      <c r="A169" s="3">
        <v>7</v>
      </c>
      <c r="B169" s="3">
        <v>24</v>
      </c>
      <c r="C169" s="3">
        <v>1</v>
      </c>
      <c r="D169" s="3">
        <v>3</v>
      </c>
      <c r="E169" s="3">
        <v>-1</v>
      </c>
      <c r="F169" s="3">
        <v>-1</v>
      </c>
      <c r="G169" s="3">
        <v>0.14417694509029391</v>
      </c>
    </row>
    <row r="170" spans="1:7" x14ac:dyDescent="0.25">
      <c r="A170" s="3">
        <v>8</v>
      </c>
      <c r="B170" s="3">
        <v>1</v>
      </c>
      <c r="C170" s="3">
        <v>1</v>
      </c>
      <c r="D170" s="3">
        <v>3</v>
      </c>
      <c r="E170" s="3">
        <v>-1</v>
      </c>
      <c r="F170" s="3">
        <v>-1</v>
      </c>
      <c r="G170" s="3">
        <v>29342.248046875</v>
      </c>
    </row>
    <row r="171" spans="1:7" x14ac:dyDescent="0.25">
      <c r="A171" s="3">
        <v>8</v>
      </c>
      <c r="B171" s="3">
        <v>2</v>
      </c>
      <c r="C171" s="3">
        <v>1</v>
      </c>
      <c r="D171" s="3">
        <v>3</v>
      </c>
      <c r="E171" s="3">
        <v>-1</v>
      </c>
      <c r="F171" s="3">
        <v>-1</v>
      </c>
      <c r="G171" s="3">
        <v>16104.810546875</v>
      </c>
    </row>
    <row r="172" spans="1:7" x14ac:dyDescent="0.25">
      <c r="A172" s="3">
        <v>8</v>
      </c>
      <c r="B172" s="3">
        <v>3</v>
      </c>
      <c r="C172" s="3">
        <v>1</v>
      </c>
      <c r="D172" s="3">
        <v>3</v>
      </c>
      <c r="E172" s="3">
        <v>-1</v>
      </c>
      <c r="F172" s="3">
        <v>-1</v>
      </c>
      <c r="G172" s="3">
        <v>456.85479736328119</v>
      </c>
    </row>
    <row r="173" spans="1:7" x14ac:dyDescent="0.25">
      <c r="A173" s="3">
        <v>8</v>
      </c>
      <c r="B173" s="3">
        <v>4</v>
      </c>
      <c r="C173" s="3">
        <v>1</v>
      </c>
      <c r="D173" s="3">
        <v>3</v>
      </c>
      <c r="E173" s="3">
        <v>-1</v>
      </c>
      <c r="F173" s="3">
        <v>-1</v>
      </c>
      <c r="G173" s="3">
        <v>164.29808044433591</v>
      </c>
    </row>
    <row r="174" spans="1:7" x14ac:dyDescent="0.25">
      <c r="A174" s="3">
        <v>8</v>
      </c>
      <c r="B174" s="3">
        <v>5</v>
      </c>
      <c r="C174" s="3">
        <v>1</v>
      </c>
      <c r="D174" s="3">
        <v>3</v>
      </c>
      <c r="E174" s="3">
        <v>-1</v>
      </c>
      <c r="F174" s="3">
        <v>-1</v>
      </c>
      <c r="G174" s="3">
        <v>3.9199140071868901</v>
      </c>
    </row>
    <row r="175" spans="1:7" x14ac:dyDescent="0.25">
      <c r="A175" s="3">
        <v>8</v>
      </c>
      <c r="B175" s="3">
        <v>6</v>
      </c>
      <c r="C175" s="3">
        <v>1</v>
      </c>
      <c r="D175" s="3">
        <v>3</v>
      </c>
      <c r="E175" s="3">
        <v>-1</v>
      </c>
      <c r="F175" s="3">
        <v>-1</v>
      </c>
      <c r="G175" s="3">
        <v>2.6168992519378662</v>
      </c>
    </row>
    <row r="176" spans="1:7" x14ac:dyDescent="0.25">
      <c r="A176" s="3">
        <v>8</v>
      </c>
      <c r="B176" s="3">
        <v>7</v>
      </c>
      <c r="C176" s="3">
        <v>1</v>
      </c>
      <c r="D176" s="3">
        <v>3</v>
      </c>
      <c r="E176" s="3">
        <v>-1</v>
      </c>
      <c r="F176" s="3">
        <v>-1</v>
      </c>
      <c r="G176" s="3">
        <v>2.6302087306976318</v>
      </c>
    </row>
    <row r="177" spans="1:7" x14ac:dyDescent="0.25">
      <c r="A177" s="3">
        <v>8</v>
      </c>
      <c r="B177" s="3">
        <v>8</v>
      </c>
      <c r="C177" s="3">
        <v>1</v>
      </c>
      <c r="D177" s="3">
        <v>3</v>
      </c>
      <c r="E177" s="3">
        <v>-1</v>
      </c>
      <c r="F177" s="3">
        <v>-1</v>
      </c>
      <c r="G177" s="3">
        <v>158256.28125</v>
      </c>
    </row>
    <row r="178" spans="1:7" x14ac:dyDescent="0.25">
      <c r="A178" s="3">
        <v>8</v>
      </c>
      <c r="B178" s="3">
        <v>9</v>
      </c>
      <c r="C178" s="3">
        <v>1</v>
      </c>
      <c r="D178" s="3">
        <v>3</v>
      </c>
      <c r="E178" s="3">
        <v>-1</v>
      </c>
      <c r="F178" s="3">
        <v>-1</v>
      </c>
      <c r="G178" s="3">
        <v>52.557857513427727</v>
      </c>
    </row>
    <row r="179" spans="1:7" x14ac:dyDescent="0.25">
      <c r="A179" s="3">
        <v>8</v>
      </c>
      <c r="B179" s="3">
        <v>10</v>
      </c>
      <c r="C179" s="3">
        <v>1</v>
      </c>
      <c r="D179" s="3">
        <v>3</v>
      </c>
      <c r="E179" s="3">
        <v>-1</v>
      </c>
      <c r="F179" s="3">
        <v>-1</v>
      </c>
      <c r="G179" s="3">
        <v>5.6155509948730469</v>
      </c>
    </row>
    <row r="180" spans="1:7" x14ac:dyDescent="0.25">
      <c r="A180" s="3">
        <v>8</v>
      </c>
      <c r="B180" s="3">
        <v>11</v>
      </c>
      <c r="C180" s="3">
        <v>1</v>
      </c>
      <c r="D180" s="3">
        <v>3</v>
      </c>
      <c r="E180" s="3">
        <v>-1</v>
      </c>
      <c r="F180" s="3">
        <v>-1</v>
      </c>
      <c r="G180" s="3">
        <v>41.561252593994141</v>
      </c>
    </row>
    <row r="181" spans="1:7" x14ac:dyDescent="0.25">
      <c r="A181" s="3">
        <v>8</v>
      </c>
      <c r="B181" s="3">
        <v>12</v>
      </c>
      <c r="C181" s="3">
        <v>1</v>
      </c>
      <c r="D181" s="3">
        <v>3</v>
      </c>
      <c r="E181" s="3">
        <v>-1</v>
      </c>
      <c r="F181" s="3">
        <v>-1</v>
      </c>
      <c r="G181" s="3">
        <v>884.74212646484375</v>
      </c>
    </row>
    <row r="182" spans="1:7" x14ac:dyDescent="0.25">
      <c r="A182" s="3">
        <v>8</v>
      </c>
      <c r="B182" s="3">
        <v>13</v>
      </c>
      <c r="C182" s="3">
        <v>1</v>
      </c>
      <c r="D182" s="3">
        <v>3</v>
      </c>
      <c r="E182" s="3">
        <v>-1</v>
      </c>
      <c r="F182" s="3">
        <v>-1</v>
      </c>
      <c r="G182" s="3">
        <v>2012.85205078125</v>
      </c>
    </row>
    <row r="183" spans="1:7" x14ac:dyDescent="0.25">
      <c r="A183" s="3">
        <v>8</v>
      </c>
      <c r="B183" s="3">
        <v>14</v>
      </c>
      <c r="C183" s="3">
        <v>1</v>
      </c>
      <c r="D183" s="3">
        <v>3</v>
      </c>
      <c r="E183" s="3">
        <v>-1</v>
      </c>
      <c r="F183" s="3">
        <v>-1</v>
      </c>
      <c r="G183" s="3">
        <v>9257.4638671875</v>
      </c>
    </row>
    <row r="184" spans="1:7" x14ac:dyDescent="0.25">
      <c r="A184" s="3">
        <v>8</v>
      </c>
      <c r="B184" s="3">
        <v>15</v>
      </c>
      <c r="C184" s="3">
        <v>1</v>
      </c>
      <c r="D184" s="3">
        <v>3</v>
      </c>
      <c r="E184" s="3">
        <v>-1</v>
      </c>
      <c r="F184" s="3">
        <v>-1</v>
      </c>
      <c r="G184" s="3">
        <v>488.04483032226563</v>
      </c>
    </row>
    <row r="185" spans="1:7" x14ac:dyDescent="0.25">
      <c r="A185" s="3">
        <v>8</v>
      </c>
      <c r="B185" s="3">
        <v>16</v>
      </c>
      <c r="C185" s="3">
        <v>1</v>
      </c>
      <c r="D185" s="3">
        <v>3</v>
      </c>
      <c r="E185" s="3">
        <v>-1</v>
      </c>
      <c r="F185" s="3">
        <v>-1</v>
      </c>
      <c r="G185" s="3">
        <v>7938.7861328125</v>
      </c>
    </row>
    <row r="186" spans="1:7" x14ac:dyDescent="0.25">
      <c r="A186" s="3">
        <v>8</v>
      </c>
      <c r="B186" s="3">
        <v>17</v>
      </c>
      <c r="C186" s="3">
        <v>1</v>
      </c>
      <c r="D186" s="3">
        <v>3</v>
      </c>
      <c r="E186" s="3">
        <v>-1</v>
      </c>
      <c r="F186" s="3">
        <v>-1</v>
      </c>
      <c r="G186" s="3">
        <v>120.7540664672852</v>
      </c>
    </row>
    <row r="187" spans="1:7" x14ac:dyDescent="0.25">
      <c r="A187" s="3">
        <v>8</v>
      </c>
      <c r="B187" s="3">
        <v>18</v>
      </c>
      <c r="C187" s="3">
        <v>1</v>
      </c>
      <c r="D187" s="3">
        <v>3</v>
      </c>
      <c r="E187" s="3">
        <v>-1</v>
      </c>
      <c r="F187" s="3">
        <v>-1</v>
      </c>
      <c r="G187" s="3">
        <v>7.591336727142334</v>
      </c>
    </row>
    <row r="188" spans="1:7" x14ac:dyDescent="0.25">
      <c r="A188" s="3">
        <v>8</v>
      </c>
      <c r="B188" s="3">
        <v>19</v>
      </c>
      <c r="C188" s="3">
        <v>1</v>
      </c>
      <c r="D188" s="3">
        <v>3</v>
      </c>
      <c r="E188" s="3">
        <v>-1</v>
      </c>
      <c r="F188" s="3">
        <v>-1</v>
      </c>
      <c r="G188" s="3">
        <v>0.88954883813858032</v>
      </c>
    </row>
    <row r="189" spans="1:7" x14ac:dyDescent="0.25">
      <c r="A189" s="3">
        <v>8</v>
      </c>
      <c r="B189" s="3">
        <v>20</v>
      </c>
      <c r="C189" s="3">
        <v>1</v>
      </c>
      <c r="D189" s="3">
        <v>3</v>
      </c>
      <c r="E189" s="3">
        <v>-1</v>
      </c>
      <c r="F189" s="3">
        <v>-1</v>
      </c>
      <c r="G189" s="3">
        <v>9.380305290222168</v>
      </c>
    </row>
    <row r="190" spans="1:7" x14ac:dyDescent="0.25">
      <c r="A190" s="3">
        <v>8</v>
      </c>
      <c r="B190" s="3">
        <v>21</v>
      </c>
      <c r="C190" s="3">
        <v>1</v>
      </c>
      <c r="D190" s="3">
        <v>3</v>
      </c>
      <c r="E190" s="3">
        <v>-1</v>
      </c>
      <c r="F190" s="3">
        <v>-1</v>
      </c>
      <c r="G190" s="3">
        <v>21.178073883056641</v>
      </c>
    </row>
    <row r="191" spans="1:7" x14ac:dyDescent="0.25">
      <c r="A191" s="3">
        <v>8</v>
      </c>
      <c r="B191" s="3">
        <v>22</v>
      </c>
      <c r="C191" s="3">
        <v>1</v>
      </c>
      <c r="D191" s="3">
        <v>3</v>
      </c>
      <c r="E191" s="3">
        <v>-1</v>
      </c>
      <c r="F191" s="3">
        <v>-1</v>
      </c>
      <c r="G191" s="3">
        <v>36.374759674072273</v>
      </c>
    </row>
    <row r="192" spans="1:7" x14ac:dyDescent="0.25">
      <c r="A192" s="3">
        <v>8</v>
      </c>
      <c r="B192" s="3">
        <v>23</v>
      </c>
      <c r="C192" s="3">
        <v>1</v>
      </c>
      <c r="D192" s="3">
        <v>3</v>
      </c>
      <c r="E192" s="3">
        <v>-1</v>
      </c>
      <c r="F192" s="3">
        <v>-1</v>
      </c>
      <c r="G192" s="3">
        <v>1699.2392578125</v>
      </c>
    </row>
    <row r="193" spans="1:7" x14ac:dyDescent="0.25">
      <c r="A193" s="3">
        <v>8</v>
      </c>
      <c r="B193" s="3">
        <v>24</v>
      </c>
      <c r="C193" s="3">
        <v>1</v>
      </c>
      <c r="D193" s="3">
        <v>3</v>
      </c>
      <c r="E193" s="3">
        <v>-1</v>
      </c>
      <c r="F193" s="3">
        <v>-1</v>
      </c>
      <c r="G193" s="3">
        <v>73.479759216308594</v>
      </c>
    </row>
    <row r="194" spans="1:7" x14ac:dyDescent="0.25">
      <c r="A194" s="3">
        <v>9</v>
      </c>
      <c r="B194" s="3">
        <v>1</v>
      </c>
      <c r="C194" s="3">
        <v>1</v>
      </c>
      <c r="D194" s="3">
        <v>3</v>
      </c>
      <c r="E194" s="3">
        <v>-1</v>
      </c>
      <c r="F194" s="3">
        <v>-1</v>
      </c>
      <c r="G194" s="3">
        <v>250.41950988769531</v>
      </c>
    </row>
    <row r="195" spans="1:7" x14ac:dyDescent="0.25">
      <c r="A195" s="3">
        <v>9</v>
      </c>
      <c r="B195" s="3">
        <v>2</v>
      </c>
      <c r="C195" s="3">
        <v>1</v>
      </c>
      <c r="D195" s="3">
        <v>3</v>
      </c>
      <c r="E195" s="3">
        <v>-1</v>
      </c>
      <c r="F195" s="3">
        <v>-1</v>
      </c>
      <c r="G195" s="3">
        <v>18.26784515380859</v>
      </c>
    </row>
    <row r="196" spans="1:7" x14ac:dyDescent="0.25">
      <c r="A196" s="3">
        <v>9</v>
      </c>
      <c r="B196" s="3">
        <v>3</v>
      </c>
      <c r="C196" s="3">
        <v>1</v>
      </c>
      <c r="D196" s="3">
        <v>3</v>
      </c>
      <c r="E196" s="3">
        <v>-1</v>
      </c>
      <c r="F196" s="3">
        <v>-1</v>
      </c>
      <c r="G196" s="3">
        <v>20166.953125</v>
      </c>
    </row>
    <row r="197" spans="1:7" x14ac:dyDescent="0.25">
      <c r="A197" s="3">
        <v>9</v>
      </c>
      <c r="B197" s="3">
        <v>4</v>
      </c>
      <c r="C197" s="3">
        <v>1</v>
      </c>
      <c r="D197" s="3">
        <v>3</v>
      </c>
      <c r="E197" s="3">
        <v>-1</v>
      </c>
      <c r="F197" s="3">
        <v>-1</v>
      </c>
      <c r="G197" s="3">
        <v>851.126708984375</v>
      </c>
    </row>
    <row r="198" spans="1:7" x14ac:dyDescent="0.25">
      <c r="A198" s="3">
        <v>9</v>
      </c>
      <c r="B198" s="3">
        <v>5</v>
      </c>
      <c r="C198" s="3">
        <v>1</v>
      </c>
      <c r="D198" s="3">
        <v>3</v>
      </c>
      <c r="E198" s="3">
        <v>-1</v>
      </c>
      <c r="F198" s="3">
        <v>-1</v>
      </c>
      <c r="G198" s="3">
        <v>1599.968994140625</v>
      </c>
    </row>
    <row r="199" spans="1:7" x14ac:dyDescent="0.25">
      <c r="A199" s="3">
        <v>9</v>
      </c>
      <c r="B199" s="3">
        <v>6</v>
      </c>
      <c r="C199" s="3">
        <v>1</v>
      </c>
      <c r="D199" s="3">
        <v>3</v>
      </c>
      <c r="E199" s="3">
        <v>-1</v>
      </c>
      <c r="F199" s="3">
        <v>-1</v>
      </c>
      <c r="G199" s="3">
        <v>273.75991821289063</v>
      </c>
    </row>
    <row r="200" spans="1:7" x14ac:dyDescent="0.25">
      <c r="A200" s="3">
        <v>9</v>
      </c>
      <c r="B200" s="3">
        <v>7</v>
      </c>
      <c r="C200" s="3">
        <v>1</v>
      </c>
      <c r="D200" s="3">
        <v>3</v>
      </c>
      <c r="E200" s="3">
        <v>-1</v>
      </c>
      <c r="F200" s="3">
        <v>-1</v>
      </c>
      <c r="G200" s="3">
        <v>5243.6298828125</v>
      </c>
    </row>
    <row r="201" spans="1:7" x14ac:dyDescent="0.25">
      <c r="A201" s="3">
        <v>9</v>
      </c>
      <c r="B201" s="3">
        <v>8</v>
      </c>
      <c r="C201" s="3">
        <v>1</v>
      </c>
      <c r="D201" s="3">
        <v>3</v>
      </c>
      <c r="E201" s="3">
        <v>-1</v>
      </c>
      <c r="F201" s="3">
        <v>-1</v>
      </c>
      <c r="G201" s="3">
        <v>36.332473754882813</v>
      </c>
    </row>
    <row r="202" spans="1:7" x14ac:dyDescent="0.25">
      <c r="A202" s="3">
        <v>9</v>
      </c>
      <c r="B202" s="3">
        <v>9</v>
      </c>
      <c r="C202" s="3">
        <v>1</v>
      </c>
      <c r="D202" s="3">
        <v>3</v>
      </c>
      <c r="E202" s="3">
        <v>-1</v>
      </c>
      <c r="F202" s="3">
        <v>-1</v>
      </c>
      <c r="G202" s="3">
        <v>168384.03125</v>
      </c>
    </row>
    <row r="203" spans="1:7" x14ac:dyDescent="0.25">
      <c r="A203" s="3">
        <v>9</v>
      </c>
      <c r="B203" s="3">
        <v>10</v>
      </c>
      <c r="C203" s="3">
        <v>1</v>
      </c>
      <c r="D203" s="3">
        <v>3</v>
      </c>
      <c r="E203" s="3">
        <v>-1</v>
      </c>
      <c r="F203" s="3">
        <v>-1</v>
      </c>
      <c r="G203" s="3">
        <v>3100.6474609375</v>
      </c>
    </row>
    <row r="204" spans="1:7" x14ac:dyDescent="0.25">
      <c r="A204" s="3">
        <v>9</v>
      </c>
      <c r="B204" s="3">
        <v>11</v>
      </c>
      <c r="C204" s="3">
        <v>1</v>
      </c>
      <c r="D204" s="3">
        <v>3</v>
      </c>
      <c r="E204" s="3">
        <v>-1</v>
      </c>
      <c r="F204" s="3">
        <v>-1</v>
      </c>
      <c r="G204" s="3">
        <v>775.96710205078125</v>
      </c>
    </row>
    <row r="205" spans="1:7" x14ac:dyDescent="0.25">
      <c r="A205" s="3">
        <v>9</v>
      </c>
      <c r="B205" s="3">
        <v>12</v>
      </c>
      <c r="C205" s="3">
        <v>1</v>
      </c>
      <c r="D205" s="3">
        <v>3</v>
      </c>
      <c r="E205" s="3">
        <v>-1</v>
      </c>
      <c r="F205" s="3">
        <v>-1</v>
      </c>
      <c r="G205" s="3">
        <v>1176.475952148438</v>
      </c>
    </row>
    <row r="206" spans="1:7" x14ac:dyDescent="0.25">
      <c r="A206" s="3">
        <v>9</v>
      </c>
      <c r="B206" s="3">
        <v>13</v>
      </c>
      <c r="C206" s="3">
        <v>1</v>
      </c>
      <c r="D206" s="3">
        <v>3</v>
      </c>
      <c r="E206" s="3">
        <v>-1</v>
      </c>
      <c r="F206" s="3">
        <v>-1</v>
      </c>
      <c r="G206" s="3">
        <v>23.327577590942379</v>
      </c>
    </row>
    <row r="207" spans="1:7" x14ac:dyDescent="0.25">
      <c r="A207" s="3">
        <v>9</v>
      </c>
      <c r="B207" s="3">
        <v>14</v>
      </c>
      <c r="C207" s="3">
        <v>1</v>
      </c>
      <c r="D207" s="3">
        <v>3</v>
      </c>
      <c r="E207" s="3">
        <v>-1</v>
      </c>
      <c r="F207" s="3">
        <v>-1</v>
      </c>
      <c r="G207" s="3">
        <v>9.2348823547363281</v>
      </c>
    </row>
    <row r="208" spans="1:7" x14ac:dyDescent="0.25">
      <c r="A208" s="3">
        <v>9</v>
      </c>
      <c r="B208" s="3">
        <v>15</v>
      </c>
      <c r="C208" s="3">
        <v>1</v>
      </c>
      <c r="D208" s="3">
        <v>3</v>
      </c>
      <c r="E208" s="3">
        <v>-1</v>
      </c>
      <c r="F208" s="3">
        <v>-1</v>
      </c>
      <c r="G208" s="3">
        <v>211.61763000488281</v>
      </c>
    </row>
    <row r="209" spans="1:7" x14ac:dyDescent="0.25">
      <c r="A209" s="3">
        <v>9</v>
      </c>
      <c r="B209" s="3">
        <v>16</v>
      </c>
      <c r="C209" s="3">
        <v>1</v>
      </c>
      <c r="D209" s="3">
        <v>3</v>
      </c>
      <c r="E209" s="3">
        <v>-1</v>
      </c>
      <c r="F209" s="3">
        <v>-1</v>
      </c>
      <c r="G209" s="3">
        <v>4.6279597282409668</v>
      </c>
    </row>
    <row r="210" spans="1:7" x14ac:dyDescent="0.25">
      <c r="A210" s="3">
        <v>9</v>
      </c>
      <c r="B210" s="3">
        <v>17</v>
      </c>
      <c r="C210" s="3">
        <v>1</v>
      </c>
      <c r="D210" s="3">
        <v>3</v>
      </c>
      <c r="E210" s="3">
        <v>-1</v>
      </c>
      <c r="F210" s="3">
        <v>-1</v>
      </c>
      <c r="G210" s="3">
        <v>35.229927062988281</v>
      </c>
    </row>
    <row r="211" spans="1:7" x14ac:dyDescent="0.25">
      <c r="A211" s="3">
        <v>9</v>
      </c>
      <c r="B211" s="3">
        <v>18</v>
      </c>
      <c r="C211" s="3">
        <v>1</v>
      </c>
      <c r="D211" s="3">
        <v>3</v>
      </c>
      <c r="E211" s="3">
        <v>-1</v>
      </c>
      <c r="F211" s="3">
        <v>-1</v>
      </c>
      <c r="G211" s="3">
        <v>8.3165426254272461</v>
      </c>
    </row>
    <row r="212" spans="1:7" x14ac:dyDescent="0.25">
      <c r="A212" s="3">
        <v>9</v>
      </c>
      <c r="B212" s="3">
        <v>19</v>
      </c>
      <c r="C212" s="3">
        <v>1</v>
      </c>
      <c r="D212" s="3">
        <v>3</v>
      </c>
      <c r="E212" s="3">
        <v>-1</v>
      </c>
      <c r="F212" s="3">
        <v>-1</v>
      </c>
      <c r="G212" s="3">
        <v>0.35729861259460449</v>
      </c>
    </row>
    <row r="213" spans="1:7" x14ac:dyDescent="0.25">
      <c r="A213" s="3">
        <v>9</v>
      </c>
      <c r="B213" s="3">
        <v>20</v>
      </c>
      <c r="C213" s="3">
        <v>1</v>
      </c>
      <c r="D213" s="3">
        <v>3</v>
      </c>
      <c r="E213" s="3">
        <v>-1</v>
      </c>
      <c r="F213" s="3">
        <v>-1</v>
      </c>
      <c r="G213" s="3">
        <v>40.596889495849609</v>
      </c>
    </row>
    <row r="214" spans="1:7" x14ac:dyDescent="0.25">
      <c r="A214" s="3">
        <v>9</v>
      </c>
      <c r="B214" s="3">
        <v>21</v>
      </c>
      <c r="C214" s="3">
        <v>1</v>
      </c>
      <c r="D214" s="3">
        <v>3</v>
      </c>
      <c r="E214" s="3">
        <v>-1</v>
      </c>
      <c r="F214" s="3">
        <v>-1</v>
      </c>
      <c r="G214" s="3">
        <v>4.4841208457946777</v>
      </c>
    </row>
    <row r="215" spans="1:7" x14ac:dyDescent="0.25">
      <c r="A215" s="3">
        <v>9</v>
      </c>
      <c r="B215" s="3">
        <v>22</v>
      </c>
      <c r="C215" s="3">
        <v>1</v>
      </c>
      <c r="D215" s="3">
        <v>3</v>
      </c>
      <c r="E215" s="3">
        <v>-1</v>
      </c>
      <c r="F215" s="3">
        <v>-1</v>
      </c>
      <c r="G215" s="3">
        <v>2.6847083568572998</v>
      </c>
    </row>
    <row r="216" spans="1:7" x14ac:dyDescent="0.25">
      <c r="A216" s="3">
        <v>9</v>
      </c>
      <c r="B216" s="3">
        <v>23</v>
      </c>
      <c r="C216" s="3">
        <v>1</v>
      </c>
      <c r="D216" s="3">
        <v>3</v>
      </c>
      <c r="E216" s="3">
        <v>-1</v>
      </c>
      <c r="F216" s="3">
        <v>-1</v>
      </c>
      <c r="G216" s="3">
        <v>35.735752105712891</v>
      </c>
    </row>
    <row r="217" spans="1:7" x14ac:dyDescent="0.25">
      <c r="A217" s="3">
        <v>9</v>
      </c>
      <c r="B217" s="3">
        <v>24</v>
      </c>
      <c r="C217" s="3">
        <v>1</v>
      </c>
      <c r="D217" s="3">
        <v>3</v>
      </c>
      <c r="E217" s="3">
        <v>-1</v>
      </c>
      <c r="F217" s="3">
        <v>-1</v>
      </c>
      <c r="G217" s="3">
        <v>1.0956799983978269</v>
      </c>
    </row>
    <row r="218" spans="1:7" x14ac:dyDescent="0.25">
      <c r="A218" s="3">
        <v>10</v>
      </c>
      <c r="B218" s="3">
        <v>1</v>
      </c>
      <c r="C218" s="3">
        <v>1</v>
      </c>
      <c r="D218" s="3">
        <v>3</v>
      </c>
      <c r="E218" s="3">
        <v>-1</v>
      </c>
      <c r="F218" s="3">
        <v>-1</v>
      </c>
      <c r="G218" s="3">
        <v>127.14138031005859</v>
      </c>
    </row>
    <row r="219" spans="1:7" x14ac:dyDescent="0.25">
      <c r="A219" s="3">
        <v>10</v>
      </c>
      <c r="B219" s="3">
        <v>2</v>
      </c>
      <c r="C219" s="3">
        <v>1</v>
      </c>
      <c r="D219" s="3">
        <v>3</v>
      </c>
      <c r="E219" s="3">
        <v>-1</v>
      </c>
      <c r="F219" s="3">
        <v>-1</v>
      </c>
      <c r="G219" s="3">
        <v>9.4601783752441406</v>
      </c>
    </row>
    <row r="220" spans="1:7" x14ac:dyDescent="0.25">
      <c r="A220" s="3">
        <v>10</v>
      </c>
      <c r="B220" s="3">
        <v>3</v>
      </c>
      <c r="C220" s="3">
        <v>1</v>
      </c>
      <c r="D220" s="3">
        <v>3</v>
      </c>
      <c r="E220" s="3">
        <v>-1</v>
      </c>
      <c r="F220" s="3">
        <v>-1</v>
      </c>
      <c r="G220" s="3">
        <v>3185.561767578125</v>
      </c>
    </row>
    <row r="221" spans="1:7" x14ac:dyDescent="0.25">
      <c r="A221" s="3">
        <v>10</v>
      </c>
      <c r="B221" s="3">
        <v>4</v>
      </c>
      <c r="C221" s="3">
        <v>1</v>
      </c>
      <c r="D221" s="3">
        <v>3</v>
      </c>
      <c r="E221" s="3">
        <v>-1</v>
      </c>
      <c r="F221" s="3">
        <v>-1</v>
      </c>
      <c r="G221" s="3">
        <v>3246.948486328125</v>
      </c>
    </row>
    <row r="222" spans="1:7" x14ac:dyDescent="0.25">
      <c r="A222" s="3">
        <v>10</v>
      </c>
      <c r="B222" s="3">
        <v>5</v>
      </c>
      <c r="C222" s="3">
        <v>1</v>
      </c>
      <c r="D222" s="3">
        <v>3</v>
      </c>
      <c r="E222" s="3">
        <v>-1</v>
      </c>
      <c r="F222" s="3">
        <v>-1</v>
      </c>
      <c r="G222" s="3">
        <v>73.2896728515625</v>
      </c>
    </row>
    <row r="223" spans="1:7" x14ac:dyDescent="0.25">
      <c r="A223" s="3">
        <v>10</v>
      </c>
      <c r="B223" s="3">
        <v>6</v>
      </c>
      <c r="C223" s="3">
        <v>1</v>
      </c>
      <c r="D223" s="3">
        <v>3</v>
      </c>
      <c r="E223" s="3">
        <v>-1</v>
      </c>
      <c r="F223" s="3">
        <v>-1</v>
      </c>
      <c r="G223" s="3">
        <v>35.690895080566413</v>
      </c>
    </row>
    <row r="224" spans="1:7" x14ac:dyDescent="0.25">
      <c r="A224" s="3">
        <v>10</v>
      </c>
      <c r="B224" s="3">
        <v>7</v>
      </c>
      <c r="C224" s="3">
        <v>1</v>
      </c>
      <c r="D224" s="3">
        <v>3</v>
      </c>
      <c r="E224" s="3">
        <v>-1</v>
      </c>
      <c r="F224" s="3">
        <v>-1</v>
      </c>
      <c r="G224" s="3">
        <v>108.63194274902339</v>
      </c>
    </row>
    <row r="225" spans="1:7" x14ac:dyDescent="0.25">
      <c r="A225" s="3">
        <v>10</v>
      </c>
      <c r="B225" s="3">
        <v>8</v>
      </c>
      <c r="C225" s="3">
        <v>1</v>
      </c>
      <c r="D225" s="3">
        <v>3</v>
      </c>
      <c r="E225" s="3">
        <v>-1</v>
      </c>
      <c r="F225" s="3">
        <v>-1</v>
      </c>
      <c r="G225" s="3">
        <v>33.392280578613281</v>
      </c>
    </row>
    <row r="226" spans="1:7" x14ac:dyDescent="0.25">
      <c r="A226" s="3">
        <v>10</v>
      </c>
      <c r="B226" s="3">
        <v>9</v>
      </c>
      <c r="C226" s="3">
        <v>1</v>
      </c>
      <c r="D226" s="3">
        <v>3</v>
      </c>
      <c r="E226" s="3">
        <v>-1</v>
      </c>
      <c r="F226" s="3">
        <v>-1</v>
      </c>
      <c r="G226" s="3">
        <v>9779.3671875</v>
      </c>
    </row>
    <row r="227" spans="1:7" x14ac:dyDescent="0.25">
      <c r="A227" s="3">
        <v>10</v>
      </c>
      <c r="B227" s="3">
        <v>10</v>
      </c>
      <c r="C227" s="3">
        <v>1</v>
      </c>
      <c r="D227" s="3">
        <v>3</v>
      </c>
      <c r="E227" s="3">
        <v>-1</v>
      </c>
      <c r="F227" s="3">
        <v>-1</v>
      </c>
      <c r="G227" s="3">
        <v>182828.25</v>
      </c>
    </row>
    <row r="228" spans="1:7" x14ac:dyDescent="0.25">
      <c r="A228" s="3">
        <v>10</v>
      </c>
      <c r="B228" s="3">
        <v>11</v>
      </c>
      <c r="C228" s="3">
        <v>1</v>
      </c>
      <c r="D228" s="3">
        <v>3</v>
      </c>
      <c r="E228" s="3">
        <v>-1</v>
      </c>
      <c r="F228" s="3">
        <v>-1</v>
      </c>
      <c r="G228" s="3">
        <v>24.79154014587402</v>
      </c>
    </row>
    <row r="229" spans="1:7" x14ac:dyDescent="0.25">
      <c r="A229" s="3">
        <v>10</v>
      </c>
      <c r="B229" s="3">
        <v>12</v>
      </c>
      <c r="C229" s="3">
        <v>1</v>
      </c>
      <c r="D229" s="3">
        <v>3</v>
      </c>
      <c r="E229" s="3">
        <v>-1</v>
      </c>
      <c r="F229" s="3">
        <v>-1</v>
      </c>
      <c r="G229" s="3">
        <v>25.228776931762699</v>
      </c>
    </row>
    <row r="230" spans="1:7" x14ac:dyDescent="0.25">
      <c r="A230" s="3">
        <v>10</v>
      </c>
      <c r="B230" s="3">
        <v>13</v>
      </c>
      <c r="C230" s="3">
        <v>1</v>
      </c>
      <c r="D230" s="3">
        <v>3</v>
      </c>
      <c r="E230" s="3">
        <v>-1</v>
      </c>
      <c r="F230" s="3">
        <v>-1</v>
      </c>
      <c r="G230" s="3">
        <v>66.060966491699219</v>
      </c>
    </row>
    <row r="231" spans="1:7" x14ac:dyDescent="0.25">
      <c r="A231" s="3">
        <v>10</v>
      </c>
      <c r="B231" s="3">
        <v>14</v>
      </c>
      <c r="C231" s="3">
        <v>1</v>
      </c>
      <c r="D231" s="3">
        <v>3</v>
      </c>
      <c r="E231" s="3">
        <v>-1</v>
      </c>
      <c r="F231" s="3">
        <v>-1</v>
      </c>
      <c r="G231" s="3">
        <v>25.444866180419918</v>
      </c>
    </row>
    <row r="232" spans="1:7" x14ac:dyDescent="0.25">
      <c r="A232" s="3">
        <v>10</v>
      </c>
      <c r="B232" s="3">
        <v>15</v>
      </c>
      <c r="C232" s="3">
        <v>1</v>
      </c>
      <c r="D232" s="3">
        <v>3</v>
      </c>
      <c r="E232" s="3">
        <v>-1</v>
      </c>
      <c r="F232" s="3">
        <v>-1</v>
      </c>
      <c r="G232" s="3">
        <v>5859.30126953125</v>
      </c>
    </row>
    <row r="233" spans="1:7" x14ac:dyDescent="0.25">
      <c r="A233" s="3">
        <v>10</v>
      </c>
      <c r="B233" s="3">
        <v>16</v>
      </c>
      <c r="C233" s="3">
        <v>1</v>
      </c>
      <c r="D233" s="3">
        <v>3</v>
      </c>
      <c r="E233" s="3">
        <v>-1</v>
      </c>
      <c r="F233" s="3">
        <v>-1</v>
      </c>
      <c r="G233" s="3">
        <v>4.5134696960449219</v>
      </c>
    </row>
    <row r="234" spans="1:7" x14ac:dyDescent="0.25">
      <c r="A234" s="3">
        <v>10</v>
      </c>
      <c r="B234" s="3">
        <v>17</v>
      </c>
      <c r="C234" s="3">
        <v>1</v>
      </c>
      <c r="D234" s="3">
        <v>3</v>
      </c>
      <c r="E234" s="3">
        <v>-1</v>
      </c>
      <c r="F234" s="3">
        <v>-1</v>
      </c>
      <c r="G234" s="3">
        <v>442.9735107421875</v>
      </c>
    </row>
    <row r="235" spans="1:7" x14ac:dyDescent="0.25">
      <c r="A235" s="3">
        <v>10</v>
      </c>
      <c r="B235" s="3">
        <v>18</v>
      </c>
      <c r="C235" s="3">
        <v>1</v>
      </c>
      <c r="D235" s="3">
        <v>3</v>
      </c>
      <c r="E235" s="3">
        <v>-1</v>
      </c>
      <c r="F235" s="3">
        <v>-1</v>
      </c>
      <c r="G235" s="3">
        <v>113.5419464111328</v>
      </c>
    </row>
    <row r="236" spans="1:7" x14ac:dyDescent="0.25">
      <c r="A236" s="3">
        <v>10</v>
      </c>
      <c r="B236" s="3">
        <v>19</v>
      </c>
      <c r="C236" s="3">
        <v>1</v>
      </c>
      <c r="D236" s="3">
        <v>3</v>
      </c>
      <c r="E236" s="3">
        <v>-1</v>
      </c>
      <c r="F236" s="3">
        <v>-1</v>
      </c>
      <c r="G236" s="3">
        <v>2.5139355659484859</v>
      </c>
    </row>
    <row r="237" spans="1:7" x14ac:dyDescent="0.25">
      <c r="A237" s="3">
        <v>10</v>
      </c>
      <c r="B237" s="3">
        <v>20</v>
      </c>
      <c r="C237" s="3">
        <v>1</v>
      </c>
      <c r="D237" s="3">
        <v>3</v>
      </c>
      <c r="E237" s="3">
        <v>-1</v>
      </c>
      <c r="F237" s="3">
        <v>-1</v>
      </c>
      <c r="G237" s="3">
        <v>13.773435592651371</v>
      </c>
    </row>
    <row r="238" spans="1:7" x14ac:dyDescent="0.25">
      <c r="A238" s="3">
        <v>10</v>
      </c>
      <c r="B238" s="3">
        <v>21</v>
      </c>
      <c r="C238" s="3">
        <v>1</v>
      </c>
      <c r="D238" s="3">
        <v>3</v>
      </c>
      <c r="E238" s="3">
        <v>-1</v>
      </c>
      <c r="F238" s="3">
        <v>-1</v>
      </c>
      <c r="G238" s="3">
        <v>24.722856521606449</v>
      </c>
    </row>
    <row r="239" spans="1:7" x14ac:dyDescent="0.25">
      <c r="A239" s="3">
        <v>10</v>
      </c>
      <c r="B239" s="3">
        <v>22</v>
      </c>
      <c r="C239" s="3">
        <v>1</v>
      </c>
      <c r="D239" s="3">
        <v>3</v>
      </c>
      <c r="E239" s="3">
        <v>-1</v>
      </c>
      <c r="F239" s="3">
        <v>-1</v>
      </c>
      <c r="G239" s="3">
        <v>11.17889308929443</v>
      </c>
    </row>
    <row r="240" spans="1:7" x14ac:dyDescent="0.25">
      <c r="A240" s="3">
        <v>10</v>
      </c>
      <c r="B240" s="3">
        <v>23</v>
      </c>
      <c r="C240" s="3">
        <v>1</v>
      </c>
      <c r="D240" s="3">
        <v>3</v>
      </c>
      <c r="E240" s="3">
        <v>-1</v>
      </c>
      <c r="F240" s="3">
        <v>-1</v>
      </c>
      <c r="G240" s="3">
        <v>156.45307922363281</v>
      </c>
    </row>
    <row r="241" spans="1:7" x14ac:dyDescent="0.25">
      <c r="A241" s="3">
        <v>10</v>
      </c>
      <c r="B241" s="3">
        <v>24</v>
      </c>
      <c r="C241" s="3">
        <v>1</v>
      </c>
      <c r="D241" s="3">
        <v>3</v>
      </c>
      <c r="E241" s="3">
        <v>-1</v>
      </c>
      <c r="F241" s="3">
        <v>-1</v>
      </c>
      <c r="G241" s="3">
        <v>2.539103746414185</v>
      </c>
    </row>
    <row r="242" spans="1:7" x14ac:dyDescent="0.25">
      <c r="A242" s="3">
        <v>11</v>
      </c>
      <c r="B242" s="3">
        <v>1</v>
      </c>
      <c r="C242" s="3">
        <v>1</v>
      </c>
      <c r="D242" s="3">
        <v>3</v>
      </c>
      <c r="E242" s="3">
        <v>-1</v>
      </c>
      <c r="F242" s="3">
        <v>-1</v>
      </c>
      <c r="G242" s="3">
        <v>45.328037261962891</v>
      </c>
    </row>
    <row r="243" spans="1:7" x14ac:dyDescent="0.25">
      <c r="A243" s="3">
        <v>11</v>
      </c>
      <c r="B243" s="3">
        <v>2</v>
      </c>
      <c r="C243" s="3">
        <v>1</v>
      </c>
      <c r="D243" s="3">
        <v>3</v>
      </c>
      <c r="E243" s="3">
        <v>-1</v>
      </c>
      <c r="F243" s="3">
        <v>-1</v>
      </c>
      <c r="G243" s="3">
        <v>11.31289672851562</v>
      </c>
    </row>
    <row r="244" spans="1:7" x14ac:dyDescent="0.25">
      <c r="A244" s="3">
        <v>11</v>
      </c>
      <c r="B244" s="3">
        <v>3</v>
      </c>
      <c r="C244" s="3">
        <v>1</v>
      </c>
      <c r="D244" s="3">
        <v>3</v>
      </c>
      <c r="E244" s="3">
        <v>-1</v>
      </c>
      <c r="F244" s="3">
        <v>-1</v>
      </c>
      <c r="G244" s="3">
        <v>79.222129821777344</v>
      </c>
    </row>
    <row r="245" spans="1:7" x14ac:dyDescent="0.25">
      <c r="A245" s="3">
        <v>11</v>
      </c>
      <c r="B245" s="3">
        <v>4</v>
      </c>
      <c r="C245" s="3">
        <v>1</v>
      </c>
      <c r="D245" s="3">
        <v>3</v>
      </c>
      <c r="E245" s="3">
        <v>-1</v>
      </c>
      <c r="F245" s="3">
        <v>-1</v>
      </c>
      <c r="G245" s="3">
        <v>2.3714601993560791</v>
      </c>
    </row>
    <row r="246" spans="1:7" x14ac:dyDescent="0.25">
      <c r="A246" s="3">
        <v>11</v>
      </c>
      <c r="B246" s="3">
        <v>5</v>
      </c>
      <c r="C246" s="3">
        <v>1</v>
      </c>
      <c r="D246" s="3">
        <v>3</v>
      </c>
      <c r="E246" s="3">
        <v>-1</v>
      </c>
      <c r="F246" s="3">
        <v>-1</v>
      </c>
      <c r="G246" s="3">
        <v>256.52227783203119</v>
      </c>
    </row>
    <row r="247" spans="1:7" x14ac:dyDescent="0.25">
      <c r="A247" s="3">
        <v>11</v>
      </c>
      <c r="B247" s="3">
        <v>6</v>
      </c>
      <c r="C247" s="3">
        <v>1</v>
      </c>
      <c r="D247" s="3">
        <v>3</v>
      </c>
      <c r="E247" s="3">
        <v>-1</v>
      </c>
      <c r="F247" s="3">
        <v>-1</v>
      </c>
      <c r="G247" s="3">
        <v>299.59686279296881</v>
      </c>
    </row>
    <row r="248" spans="1:7" x14ac:dyDescent="0.25">
      <c r="A248" s="3">
        <v>11</v>
      </c>
      <c r="B248" s="3">
        <v>7</v>
      </c>
      <c r="C248" s="3">
        <v>1</v>
      </c>
      <c r="D248" s="3">
        <v>3</v>
      </c>
      <c r="E248" s="3">
        <v>-1</v>
      </c>
      <c r="F248" s="3">
        <v>-1</v>
      </c>
      <c r="G248" s="3">
        <v>46.283840179443359</v>
      </c>
    </row>
    <row r="249" spans="1:7" x14ac:dyDescent="0.25">
      <c r="A249" s="3">
        <v>11</v>
      </c>
      <c r="B249" s="3">
        <v>8</v>
      </c>
      <c r="C249" s="3">
        <v>1</v>
      </c>
      <c r="D249" s="3">
        <v>3</v>
      </c>
      <c r="E249" s="3">
        <v>-1</v>
      </c>
      <c r="F249" s="3">
        <v>-1</v>
      </c>
      <c r="G249" s="3">
        <v>14.647768974304199</v>
      </c>
    </row>
    <row r="250" spans="1:7" x14ac:dyDescent="0.25">
      <c r="A250" s="3">
        <v>11</v>
      </c>
      <c r="B250" s="3">
        <v>9</v>
      </c>
      <c r="C250" s="3">
        <v>1</v>
      </c>
      <c r="D250" s="3">
        <v>3</v>
      </c>
      <c r="E250" s="3">
        <v>-1</v>
      </c>
      <c r="F250" s="3">
        <v>-1</v>
      </c>
      <c r="G250" s="3">
        <v>410.02407836914063</v>
      </c>
    </row>
    <row r="251" spans="1:7" x14ac:dyDescent="0.25">
      <c r="A251" s="3">
        <v>11</v>
      </c>
      <c r="B251" s="3">
        <v>10</v>
      </c>
      <c r="C251" s="3">
        <v>1</v>
      </c>
      <c r="D251" s="3">
        <v>3</v>
      </c>
      <c r="E251" s="3">
        <v>-1</v>
      </c>
      <c r="F251" s="3">
        <v>-1</v>
      </c>
      <c r="G251" s="3">
        <v>1.177555918693542</v>
      </c>
    </row>
    <row r="252" spans="1:7" x14ac:dyDescent="0.25">
      <c r="A252" s="3">
        <v>11</v>
      </c>
      <c r="B252" s="3">
        <v>11</v>
      </c>
      <c r="C252" s="3">
        <v>1</v>
      </c>
      <c r="D252" s="3">
        <v>3</v>
      </c>
      <c r="E252" s="3">
        <v>-1</v>
      </c>
      <c r="F252" s="3">
        <v>-1</v>
      </c>
      <c r="G252" s="3">
        <v>118206.09375</v>
      </c>
    </row>
    <row r="253" spans="1:7" x14ac:dyDescent="0.25">
      <c r="A253" s="3">
        <v>11</v>
      </c>
      <c r="B253" s="3">
        <v>12</v>
      </c>
      <c r="C253" s="3">
        <v>1</v>
      </c>
      <c r="D253" s="3">
        <v>3</v>
      </c>
      <c r="E253" s="3">
        <v>-1</v>
      </c>
      <c r="F253" s="3">
        <v>-1</v>
      </c>
      <c r="G253" s="3">
        <v>608.79302978515625</v>
      </c>
    </row>
    <row r="254" spans="1:7" x14ac:dyDescent="0.25">
      <c r="A254" s="3">
        <v>11</v>
      </c>
      <c r="B254" s="3">
        <v>13</v>
      </c>
      <c r="C254" s="3">
        <v>1</v>
      </c>
      <c r="D254" s="3">
        <v>3</v>
      </c>
      <c r="E254" s="3">
        <v>-1</v>
      </c>
      <c r="F254" s="3">
        <v>-1</v>
      </c>
      <c r="G254" s="3">
        <v>1.614235401153564</v>
      </c>
    </row>
    <row r="255" spans="1:7" x14ac:dyDescent="0.25">
      <c r="A255" s="3">
        <v>11</v>
      </c>
      <c r="B255" s="3">
        <v>14</v>
      </c>
      <c r="C255" s="3">
        <v>1</v>
      </c>
      <c r="D255" s="3">
        <v>3</v>
      </c>
      <c r="E255" s="3">
        <v>-1</v>
      </c>
      <c r="F255" s="3">
        <v>-1</v>
      </c>
      <c r="G255" s="3">
        <v>2.9172177314758301</v>
      </c>
    </row>
    <row r="256" spans="1:7" x14ac:dyDescent="0.25">
      <c r="A256" s="3">
        <v>11</v>
      </c>
      <c r="B256" s="3">
        <v>15</v>
      </c>
      <c r="C256" s="3">
        <v>1</v>
      </c>
      <c r="D256" s="3">
        <v>3</v>
      </c>
      <c r="E256" s="3">
        <v>-1</v>
      </c>
      <c r="F256" s="3">
        <v>-1</v>
      </c>
      <c r="G256" s="3">
        <v>2.9949088096618648</v>
      </c>
    </row>
    <row r="257" spans="1:7" x14ac:dyDescent="0.25">
      <c r="A257" s="3">
        <v>11</v>
      </c>
      <c r="B257" s="3">
        <v>16</v>
      </c>
      <c r="C257" s="3">
        <v>1</v>
      </c>
      <c r="D257" s="3">
        <v>3</v>
      </c>
      <c r="E257" s="3">
        <v>-1</v>
      </c>
      <c r="F257" s="3">
        <v>-1</v>
      </c>
      <c r="G257" s="3">
        <v>2.5956134796142578</v>
      </c>
    </row>
    <row r="258" spans="1:7" x14ac:dyDescent="0.25">
      <c r="A258" s="3">
        <v>11</v>
      </c>
      <c r="B258" s="3">
        <v>17</v>
      </c>
      <c r="C258" s="3">
        <v>1</v>
      </c>
      <c r="D258" s="3">
        <v>3</v>
      </c>
      <c r="E258" s="3">
        <v>-1</v>
      </c>
      <c r="F258" s="3">
        <v>-1</v>
      </c>
      <c r="G258" s="3">
        <v>1.4459021091461179</v>
      </c>
    </row>
    <row r="259" spans="1:7" x14ac:dyDescent="0.25">
      <c r="A259" s="3">
        <v>11</v>
      </c>
      <c r="B259" s="3">
        <v>18</v>
      </c>
      <c r="C259" s="3">
        <v>1</v>
      </c>
      <c r="D259" s="3">
        <v>3</v>
      </c>
      <c r="E259" s="3">
        <v>-1</v>
      </c>
      <c r="F259" s="3">
        <v>-1</v>
      </c>
      <c r="G259" s="3">
        <v>0.38889554142951971</v>
      </c>
    </row>
    <row r="260" spans="1:7" x14ac:dyDescent="0.25">
      <c r="A260" s="3">
        <v>11</v>
      </c>
      <c r="B260" s="3">
        <v>19</v>
      </c>
      <c r="C260" s="3">
        <v>1</v>
      </c>
      <c r="D260" s="3">
        <v>3</v>
      </c>
      <c r="E260" s="3">
        <v>-1</v>
      </c>
      <c r="F260" s="3">
        <v>-1</v>
      </c>
      <c r="G260" s="3">
        <v>4.2200099676847458E-2</v>
      </c>
    </row>
    <row r="261" spans="1:7" x14ac:dyDescent="0.25">
      <c r="A261" s="3">
        <v>11</v>
      </c>
      <c r="B261" s="3">
        <v>20</v>
      </c>
      <c r="C261" s="3">
        <v>1</v>
      </c>
      <c r="D261" s="3">
        <v>3</v>
      </c>
      <c r="E261" s="3">
        <v>-1</v>
      </c>
      <c r="F261" s="3">
        <v>-1</v>
      </c>
      <c r="G261" s="3">
        <v>1151.042602539062</v>
      </c>
    </row>
    <row r="262" spans="1:7" x14ac:dyDescent="0.25">
      <c r="A262" s="3">
        <v>11</v>
      </c>
      <c r="B262" s="3">
        <v>21</v>
      </c>
      <c r="C262" s="3">
        <v>1</v>
      </c>
      <c r="D262" s="3">
        <v>3</v>
      </c>
      <c r="E262" s="3">
        <v>-1</v>
      </c>
      <c r="F262" s="3">
        <v>-1</v>
      </c>
      <c r="G262" s="3">
        <v>0.65553569793701172</v>
      </c>
    </row>
    <row r="263" spans="1:7" x14ac:dyDescent="0.25">
      <c r="A263" s="3">
        <v>11</v>
      </c>
      <c r="B263" s="3">
        <v>22</v>
      </c>
      <c r="C263" s="3">
        <v>1</v>
      </c>
      <c r="D263" s="3">
        <v>3</v>
      </c>
      <c r="E263" s="3">
        <v>-1</v>
      </c>
      <c r="F263" s="3">
        <v>-1</v>
      </c>
      <c r="G263" s="3">
        <v>0.85851120948791504</v>
      </c>
    </row>
    <row r="264" spans="1:7" x14ac:dyDescent="0.25">
      <c r="A264" s="3">
        <v>11</v>
      </c>
      <c r="B264" s="3">
        <v>23</v>
      </c>
      <c r="C264" s="3">
        <v>1</v>
      </c>
      <c r="D264" s="3">
        <v>3</v>
      </c>
      <c r="E264" s="3">
        <v>-1</v>
      </c>
      <c r="F264" s="3">
        <v>-1</v>
      </c>
      <c r="G264" s="3">
        <v>6.5858879089355469</v>
      </c>
    </row>
    <row r="265" spans="1:7" x14ac:dyDescent="0.25">
      <c r="A265" s="3">
        <v>11</v>
      </c>
      <c r="B265" s="3">
        <v>24</v>
      </c>
      <c r="C265" s="3">
        <v>1</v>
      </c>
      <c r="D265" s="3">
        <v>3</v>
      </c>
      <c r="E265" s="3">
        <v>-1</v>
      </c>
      <c r="F265" s="3">
        <v>-1</v>
      </c>
      <c r="G265" s="3">
        <v>0.52449512481689453</v>
      </c>
    </row>
    <row r="266" spans="1:7" x14ac:dyDescent="0.25">
      <c r="A266" s="3">
        <v>12</v>
      </c>
      <c r="B266" s="3">
        <v>1</v>
      </c>
      <c r="C266" s="3">
        <v>1</v>
      </c>
      <c r="D266" s="3">
        <v>3</v>
      </c>
      <c r="E266" s="3">
        <v>-1</v>
      </c>
      <c r="F266" s="3">
        <v>-1</v>
      </c>
      <c r="G266" s="3">
        <v>31607.732421875</v>
      </c>
    </row>
    <row r="267" spans="1:7" x14ac:dyDescent="0.25">
      <c r="A267" s="3">
        <v>12</v>
      </c>
      <c r="B267" s="3">
        <v>2</v>
      </c>
      <c r="C267" s="3">
        <v>1</v>
      </c>
      <c r="D267" s="3">
        <v>3</v>
      </c>
      <c r="E267" s="3">
        <v>-1</v>
      </c>
      <c r="F267" s="3">
        <v>-1</v>
      </c>
      <c r="G267" s="3">
        <v>9295.4990234375</v>
      </c>
    </row>
    <row r="268" spans="1:7" x14ac:dyDescent="0.25">
      <c r="A268" s="3">
        <v>12</v>
      </c>
      <c r="B268" s="3">
        <v>3</v>
      </c>
      <c r="C268" s="3">
        <v>1</v>
      </c>
      <c r="D268" s="3">
        <v>3</v>
      </c>
      <c r="E268" s="3">
        <v>-1</v>
      </c>
      <c r="F268" s="3">
        <v>-1</v>
      </c>
      <c r="G268" s="3">
        <v>6899.02490234375</v>
      </c>
    </row>
    <row r="269" spans="1:7" x14ac:dyDescent="0.25">
      <c r="A269" s="3">
        <v>12</v>
      </c>
      <c r="B269" s="3">
        <v>4</v>
      </c>
      <c r="C269" s="3">
        <v>1</v>
      </c>
      <c r="D269" s="3">
        <v>3</v>
      </c>
      <c r="E269" s="3">
        <v>-1</v>
      </c>
      <c r="F269" s="3">
        <v>-1</v>
      </c>
      <c r="G269" s="3">
        <v>147.86883544921881</v>
      </c>
    </row>
    <row r="270" spans="1:7" x14ac:dyDescent="0.25">
      <c r="A270" s="3">
        <v>12</v>
      </c>
      <c r="B270" s="3">
        <v>5</v>
      </c>
      <c r="C270" s="3">
        <v>1</v>
      </c>
      <c r="D270" s="3">
        <v>3</v>
      </c>
      <c r="E270" s="3">
        <v>-1</v>
      </c>
      <c r="F270" s="3">
        <v>-1</v>
      </c>
      <c r="G270" s="3">
        <v>83.075614929199219</v>
      </c>
    </row>
    <row r="271" spans="1:7" x14ac:dyDescent="0.25">
      <c r="A271" s="3">
        <v>12</v>
      </c>
      <c r="B271" s="3">
        <v>6</v>
      </c>
      <c r="C271" s="3">
        <v>1</v>
      </c>
      <c r="D271" s="3">
        <v>3</v>
      </c>
      <c r="E271" s="3">
        <v>-1</v>
      </c>
      <c r="F271" s="3">
        <v>-1</v>
      </c>
      <c r="G271" s="3">
        <v>41.262092590332031</v>
      </c>
    </row>
    <row r="272" spans="1:7" x14ac:dyDescent="0.25">
      <c r="A272" s="3">
        <v>12</v>
      </c>
      <c r="B272" s="3">
        <v>7</v>
      </c>
      <c r="C272" s="3">
        <v>1</v>
      </c>
      <c r="D272" s="3">
        <v>3</v>
      </c>
      <c r="E272" s="3">
        <v>-1</v>
      </c>
      <c r="F272" s="3">
        <v>-1</v>
      </c>
      <c r="G272" s="3">
        <v>45.91400146484375</v>
      </c>
    </row>
    <row r="273" spans="1:7" x14ac:dyDescent="0.25">
      <c r="A273" s="3">
        <v>12</v>
      </c>
      <c r="B273" s="3">
        <v>8</v>
      </c>
      <c r="C273" s="3">
        <v>1</v>
      </c>
      <c r="D273" s="3">
        <v>3</v>
      </c>
      <c r="E273" s="3">
        <v>-1</v>
      </c>
      <c r="F273" s="3">
        <v>-1</v>
      </c>
      <c r="G273" s="3">
        <v>3151.268798828125</v>
      </c>
    </row>
    <row r="274" spans="1:7" x14ac:dyDescent="0.25">
      <c r="A274" s="3">
        <v>12</v>
      </c>
      <c r="B274" s="3">
        <v>9</v>
      </c>
      <c r="C274" s="3">
        <v>1</v>
      </c>
      <c r="D274" s="3">
        <v>3</v>
      </c>
      <c r="E274" s="3">
        <v>-1</v>
      </c>
      <c r="F274" s="3">
        <v>-1</v>
      </c>
      <c r="G274" s="3">
        <v>5226.302734375</v>
      </c>
    </row>
    <row r="275" spans="1:7" x14ac:dyDescent="0.25">
      <c r="A275" s="3">
        <v>12</v>
      </c>
      <c r="B275" s="3">
        <v>10</v>
      </c>
      <c r="C275" s="3">
        <v>1</v>
      </c>
      <c r="D275" s="3">
        <v>3</v>
      </c>
      <c r="E275" s="3">
        <v>-1</v>
      </c>
      <c r="F275" s="3">
        <v>-1</v>
      </c>
      <c r="G275" s="3">
        <v>19.50048828125</v>
      </c>
    </row>
    <row r="276" spans="1:7" x14ac:dyDescent="0.25">
      <c r="A276" s="3">
        <v>12</v>
      </c>
      <c r="B276" s="3">
        <v>11</v>
      </c>
      <c r="C276" s="3">
        <v>1</v>
      </c>
      <c r="D276" s="3">
        <v>3</v>
      </c>
      <c r="E276" s="3">
        <v>-1</v>
      </c>
      <c r="F276" s="3">
        <v>-1</v>
      </c>
      <c r="G276" s="3">
        <v>3654.79833984375</v>
      </c>
    </row>
    <row r="277" spans="1:7" x14ac:dyDescent="0.25">
      <c r="A277" s="3">
        <v>12</v>
      </c>
      <c r="B277" s="3">
        <v>12</v>
      </c>
      <c r="C277" s="3">
        <v>1</v>
      </c>
      <c r="D277" s="3">
        <v>3</v>
      </c>
      <c r="E277" s="3">
        <v>-1</v>
      </c>
      <c r="F277" s="3">
        <v>-1</v>
      </c>
      <c r="G277" s="3">
        <v>272796.8125</v>
      </c>
    </row>
    <row r="278" spans="1:7" x14ac:dyDescent="0.25">
      <c r="A278" s="3">
        <v>12</v>
      </c>
      <c r="B278" s="3">
        <v>13</v>
      </c>
      <c r="C278" s="3">
        <v>1</v>
      </c>
      <c r="D278" s="3">
        <v>3</v>
      </c>
      <c r="E278" s="3">
        <v>-1</v>
      </c>
      <c r="F278" s="3">
        <v>-1</v>
      </c>
      <c r="G278" s="3">
        <v>225.83055114746091</v>
      </c>
    </row>
    <row r="279" spans="1:7" x14ac:dyDescent="0.25">
      <c r="A279" s="3">
        <v>12</v>
      </c>
      <c r="B279" s="3">
        <v>14</v>
      </c>
      <c r="C279" s="3">
        <v>1</v>
      </c>
      <c r="D279" s="3">
        <v>3</v>
      </c>
      <c r="E279" s="3">
        <v>-1</v>
      </c>
      <c r="F279" s="3">
        <v>-1</v>
      </c>
      <c r="G279" s="3">
        <v>188.68635559082031</v>
      </c>
    </row>
    <row r="280" spans="1:7" x14ac:dyDescent="0.25">
      <c r="A280" s="3">
        <v>12</v>
      </c>
      <c r="B280" s="3">
        <v>15</v>
      </c>
      <c r="C280" s="3">
        <v>1</v>
      </c>
      <c r="D280" s="3">
        <v>3</v>
      </c>
      <c r="E280" s="3">
        <v>-1</v>
      </c>
      <c r="F280" s="3">
        <v>-1</v>
      </c>
      <c r="G280" s="3">
        <v>114.2666549682617</v>
      </c>
    </row>
    <row r="281" spans="1:7" x14ac:dyDescent="0.25">
      <c r="A281" s="3">
        <v>12</v>
      </c>
      <c r="B281" s="3">
        <v>16</v>
      </c>
      <c r="C281" s="3">
        <v>1</v>
      </c>
      <c r="D281" s="3">
        <v>3</v>
      </c>
      <c r="E281" s="3">
        <v>-1</v>
      </c>
      <c r="F281" s="3">
        <v>-1</v>
      </c>
      <c r="G281" s="3">
        <v>159.0237731933594</v>
      </c>
    </row>
    <row r="282" spans="1:7" x14ac:dyDescent="0.25">
      <c r="A282" s="3">
        <v>12</v>
      </c>
      <c r="B282" s="3">
        <v>17</v>
      </c>
      <c r="C282" s="3">
        <v>1</v>
      </c>
      <c r="D282" s="3">
        <v>3</v>
      </c>
      <c r="E282" s="3">
        <v>-1</v>
      </c>
      <c r="F282" s="3">
        <v>-1</v>
      </c>
      <c r="G282" s="3">
        <v>34.02069091796875</v>
      </c>
    </row>
    <row r="283" spans="1:7" x14ac:dyDescent="0.25">
      <c r="A283" s="3">
        <v>12</v>
      </c>
      <c r="B283" s="3">
        <v>18</v>
      </c>
      <c r="C283" s="3">
        <v>1</v>
      </c>
      <c r="D283" s="3">
        <v>3</v>
      </c>
      <c r="E283" s="3">
        <v>-1</v>
      </c>
      <c r="F283" s="3">
        <v>-1</v>
      </c>
      <c r="G283" s="3">
        <v>5.0174503326416016</v>
      </c>
    </row>
    <row r="284" spans="1:7" x14ac:dyDescent="0.25">
      <c r="A284" s="3">
        <v>12</v>
      </c>
      <c r="B284" s="3">
        <v>19</v>
      </c>
      <c r="C284" s="3">
        <v>1</v>
      </c>
      <c r="D284" s="3">
        <v>3</v>
      </c>
      <c r="E284" s="3">
        <v>-1</v>
      </c>
      <c r="F284" s="3">
        <v>-1</v>
      </c>
      <c r="G284" s="3">
        <v>0.5821840763092041</v>
      </c>
    </row>
    <row r="285" spans="1:7" x14ac:dyDescent="0.25">
      <c r="A285" s="3">
        <v>12</v>
      </c>
      <c r="B285" s="3">
        <v>20</v>
      </c>
      <c r="C285" s="3">
        <v>1</v>
      </c>
      <c r="D285" s="3">
        <v>3</v>
      </c>
      <c r="E285" s="3">
        <v>-1</v>
      </c>
      <c r="F285" s="3">
        <v>-1</v>
      </c>
      <c r="G285" s="3">
        <v>117.7017440795898</v>
      </c>
    </row>
    <row r="286" spans="1:7" x14ac:dyDescent="0.25">
      <c r="A286" s="3">
        <v>12</v>
      </c>
      <c r="B286" s="3">
        <v>21</v>
      </c>
      <c r="C286" s="3">
        <v>1</v>
      </c>
      <c r="D286" s="3">
        <v>3</v>
      </c>
      <c r="E286" s="3">
        <v>-1</v>
      </c>
      <c r="F286" s="3">
        <v>-1</v>
      </c>
      <c r="G286" s="3">
        <v>10.858804702758791</v>
      </c>
    </row>
    <row r="287" spans="1:7" x14ac:dyDescent="0.25">
      <c r="A287" s="3">
        <v>12</v>
      </c>
      <c r="B287" s="3">
        <v>22</v>
      </c>
      <c r="C287" s="3">
        <v>1</v>
      </c>
      <c r="D287" s="3">
        <v>3</v>
      </c>
      <c r="E287" s="3">
        <v>-1</v>
      </c>
      <c r="F287" s="3">
        <v>-1</v>
      </c>
      <c r="G287" s="3">
        <v>15.998335838317869</v>
      </c>
    </row>
    <row r="288" spans="1:7" x14ac:dyDescent="0.25">
      <c r="A288" s="3">
        <v>12</v>
      </c>
      <c r="B288" s="3">
        <v>23</v>
      </c>
      <c r="C288" s="3">
        <v>1</v>
      </c>
      <c r="D288" s="3">
        <v>3</v>
      </c>
      <c r="E288" s="3">
        <v>-1</v>
      </c>
      <c r="F288" s="3">
        <v>-1</v>
      </c>
      <c r="G288" s="3">
        <v>227.13238525390619</v>
      </c>
    </row>
    <row r="289" spans="1:7" x14ac:dyDescent="0.25">
      <c r="A289" s="3">
        <v>12</v>
      </c>
      <c r="B289" s="3">
        <v>24</v>
      </c>
      <c r="C289" s="3">
        <v>1</v>
      </c>
      <c r="D289" s="3">
        <v>3</v>
      </c>
      <c r="E289" s="3">
        <v>-1</v>
      </c>
      <c r="F289" s="3">
        <v>-1</v>
      </c>
      <c r="G289" s="3">
        <v>12.413252830505369</v>
      </c>
    </row>
    <row r="290" spans="1:7" x14ac:dyDescent="0.25">
      <c r="A290" s="3">
        <v>13</v>
      </c>
      <c r="B290" s="3">
        <v>1</v>
      </c>
      <c r="C290" s="3">
        <v>1</v>
      </c>
      <c r="D290" s="3">
        <v>3</v>
      </c>
      <c r="E290" s="3">
        <v>-1</v>
      </c>
      <c r="F290" s="3">
        <v>-1</v>
      </c>
      <c r="G290" s="3">
        <v>8254.8076171875</v>
      </c>
    </row>
    <row r="291" spans="1:7" x14ac:dyDescent="0.25">
      <c r="A291" s="3">
        <v>13</v>
      </c>
      <c r="B291" s="3">
        <v>2</v>
      </c>
      <c r="C291" s="3">
        <v>1</v>
      </c>
      <c r="D291" s="3">
        <v>3</v>
      </c>
      <c r="E291" s="3">
        <v>-1</v>
      </c>
      <c r="F291" s="3">
        <v>-1</v>
      </c>
      <c r="G291" s="3">
        <v>58.952095031738281</v>
      </c>
    </row>
    <row r="292" spans="1:7" x14ac:dyDescent="0.25">
      <c r="A292" s="3">
        <v>13</v>
      </c>
      <c r="B292" s="3">
        <v>3</v>
      </c>
      <c r="C292" s="3">
        <v>1</v>
      </c>
      <c r="D292" s="3">
        <v>3</v>
      </c>
      <c r="E292" s="3">
        <v>-1</v>
      </c>
      <c r="F292" s="3">
        <v>-1</v>
      </c>
      <c r="G292" s="3">
        <v>624.91229248046875</v>
      </c>
    </row>
    <row r="293" spans="1:7" x14ac:dyDescent="0.25">
      <c r="A293" s="3">
        <v>13</v>
      </c>
      <c r="B293" s="3">
        <v>4</v>
      </c>
      <c r="C293" s="3">
        <v>1</v>
      </c>
      <c r="D293" s="3">
        <v>3</v>
      </c>
      <c r="E293" s="3">
        <v>-1</v>
      </c>
      <c r="F293" s="3">
        <v>-1</v>
      </c>
      <c r="G293" s="3">
        <v>1287.075805664062</v>
      </c>
    </row>
    <row r="294" spans="1:7" x14ac:dyDescent="0.25">
      <c r="A294" s="3">
        <v>13</v>
      </c>
      <c r="B294" s="3">
        <v>5</v>
      </c>
      <c r="C294" s="3">
        <v>1</v>
      </c>
      <c r="D294" s="3">
        <v>3</v>
      </c>
      <c r="E294" s="3">
        <v>-1</v>
      </c>
      <c r="F294" s="3">
        <v>-1</v>
      </c>
      <c r="G294" s="3">
        <v>2.245489120483398</v>
      </c>
    </row>
    <row r="295" spans="1:7" x14ac:dyDescent="0.25">
      <c r="A295" s="3">
        <v>13</v>
      </c>
      <c r="B295" s="3">
        <v>6</v>
      </c>
      <c r="C295" s="3">
        <v>1</v>
      </c>
      <c r="D295" s="3">
        <v>3</v>
      </c>
      <c r="E295" s="3">
        <v>-1</v>
      </c>
      <c r="F295" s="3">
        <v>-1</v>
      </c>
      <c r="G295" s="3">
        <v>1.207375645637512</v>
      </c>
    </row>
    <row r="296" spans="1:7" x14ac:dyDescent="0.25">
      <c r="A296" s="3">
        <v>13</v>
      </c>
      <c r="B296" s="3">
        <v>7</v>
      </c>
      <c r="C296" s="3">
        <v>1</v>
      </c>
      <c r="D296" s="3">
        <v>3</v>
      </c>
      <c r="E296" s="3">
        <v>-1</v>
      </c>
      <c r="F296" s="3">
        <v>-1</v>
      </c>
      <c r="G296" s="3">
        <v>1.855461478233337</v>
      </c>
    </row>
    <row r="297" spans="1:7" x14ac:dyDescent="0.25">
      <c r="A297" s="3">
        <v>13</v>
      </c>
      <c r="B297" s="3">
        <v>8</v>
      </c>
      <c r="C297" s="3">
        <v>1</v>
      </c>
      <c r="D297" s="3">
        <v>3</v>
      </c>
      <c r="E297" s="3">
        <v>-1</v>
      </c>
      <c r="F297" s="3">
        <v>-1</v>
      </c>
      <c r="G297" s="3">
        <v>2547.626220703125</v>
      </c>
    </row>
    <row r="298" spans="1:7" x14ac:dyDescent="0.25">
      <c r="A298" s="3">
        <v>13</v>
      </c>
      <c r="B298" s="3">
        <v>9</v>
      </c>
      <c r="C298" s="3">
        <v>1</v>
      </c>
      <c r="D298" s="3">
        <v>3</v>
      </c>
      <c r="E298" s="3">
        <v>-1</v>
      </c>
      <c r="F298" s="3">
        <v>-1</v>
      </c>
      <c r="G298" s="3">
        <v>34.930652618408203</v>
      </c>
    </row>
    <row r="299" spans="1:7" x14ac:dyDescent="0.25">
      <c r="A299" s="3">
        <v>13</v>
      </c>
      <c r="B299" s="3">
        <v>10</v>
      </c>
      <c r="C299" s="3">
        <v>1</v>
      </c>
      <c r="D299" s="3">
        <v>3</v>
      </c>
      <c r="E299" s="3">
        <v>-1</v>
      </c>
      <c r="F299" s="3">
        <v>-1</v>
      </c>
      <c r="G299" s="3">
        <v>10.23480701446533</v>
      </c>
    </row>
    <row r="300" spans="1:7" x14ac:dyDescent="0.25">
      <c r="A300" s="3">
        <v>13</v>
      </c>
      <c r="B300" s="3">
        <v>11</v>
      </c>
      <c r="C300" s="3">
        <v>1</v>
      </c>
      <c r="D300" s="3">
        <v>3</v>
      </c>
      <c r="E300" s="3">
        <v>-1</v>
      </c>
      <c r="F300" s="3">
        <v>-1</v>
      </c>
      <c r="G300" s="3">
        <v>5.1313881874084473</v>
      </c>
    </row>
    <row r="301" spans="1:7" x14ac:dyDescent="0.25">
      <c r="A301" s="3">
        <v>13</v>
      </c>
      <c r="B301" s="3">
        <v>12</v>
      </c>
      <c r="C301" s="3">
        <v>1</v>
      </c>
      <c r="D301" s="3">
        <v>3</v>
      </c>
      <c r="E301" s="3">
        <v>-1</v>
      </c>
      <c r="F301" s="3">
        <v>-1</v>
      </c>
      <c r="G301" s="3">
        <v>74.838592529296875</v>
      </c>
    </row>
    <row r="302" spans="1:7" x14ac:dyDescent="0.25">
      <c r="A302" s="3">
        <v>13</v>
      </c>
      <c r="B302" s="3">
        <v>13</v>
      </c>
      <c r="C302" s="3">
        <v>1</v>
      </c>
      <c r="D302" s="3">
        <v>3</v>
      </c>
      <c r="E302" s="3">
        <v>-1</v>
      </c>
      <c r="F302" s="3">
        <v>-1</v>
      </c>
      <c r="G302" s="3">
        <v>20504.427734375</v>
      </c>
    </row>
    <row r="303" spans="1:7" x14ac:dyDescent="0.25">
      <c r="A303" s="3">
        <v>13</v>
      </c>
      <c r="B303" s="3">
        <v>14</v>
      </c>
      <c r="C303" s="3">
        <v>1</v>
      </c>
      <c r="D303" s="3">
        <v>3</v>
      </c>
      <c r="E303" s="3">
        <v>-1</v>
      </c>
      <c r="F303" s="3">
        <v>-1</v>
      </c>
      <c r="G303" s="3">
        <v>1534.888793945312</v>
      </c>
    </row>
    <row r="304" spans="1:7" x14ac:dyDescent="0.25">
      <c r="A304" s="3">
        <v>13</v>
      </c>
      <c r="B304" s="3">
        <v>15</v>
      </c>
      <c r="C304" s="3">
        <v>1</v>
      </c>
      <c r="D304" s="3">
        <v>3</v>
      </c>
      <c r="E304" s="3">
        <v>-1</v>
      </c>
      <c r="F304" s="3">
        <v>-1</v>
      </c>
      <c r="G304" s="3">
        <v>5317.24609375</v>
      </c>
    </row>
    <row r="305" spans="1:7" x14ac:dyDescent="0.25">
      <c r="A305" s="3">
        <v>13</v>
      </c>
      <c r="B305" s="3">
        <v>16</v>
      </c>
      <c r="C305" s="3">
        <v>1</v>
      </c>
      <c r="D305" s="3">
        <v>3</v>
      </c>
      <c r="E305" s="3">
        <v>-1</v>
      </c>
      <c r="F305" s="3">
        <v>-1</v>
      </c>
      <c r="G305" s="3">
        <v>20.472269058227539</v>
      </c>
    </row>
    <row r="306" spans="1:7" x14ac:dyDescent="0.25">
      <c r="A306" s="3">
        <v>13</v>
      </c>
      <c r="B306" s="3">
        <v>17</v>
      </c>
      <c r="C306" s="3">
        <v>1</v>
      </c>
      <c r="D306" s="3">
        <v>3</v>
      </c>
      <c r="E306" s="3">
        <v>-1</v>
      </c>
      <c r="F306" s="3">
        <v>-1</v>
      </c>
      <c r="G306" s="3">
        <v>211.3273010253906</v>
      </c>
    </row>
    <row r="307" spans="1:7" x14ac:dyDescent="0.25">
      <c r="A307" s="3">
        <v>13</v>
      </c>
      <c r="B307" s="3">
        <v>18</v>
      </c>
      <c r="C307" s="3">
        <v>1</v>
      </c>
      <c r="D307" s="3">
        <v>3</v>
      </c>
      <c r="E307" s="3">
        <v>-1</v>
      </c>
      <c r="F307" s="3">
        <v>-1</v>
      </c>
      <c r="G307" s="3">
        <v>7.8866047859191886</v>
      </c>
    </row>
    <row r="308" spans="1:7" x14ac:dyDescent="0.25">
      <c r="A308" s="3">
        <v>13</v>
      </c>
      <c r="B308" s="3">
        <v>19</v>
      </c>
      <c r="C308" s="3">
        <v>1</v>
      </c>
      <c r="D308" s="3">
        <v>3</v>
      </c>
      <c r="E308" s="3">
        <v>-1</v>
      </c>
      <c r="F308" s="3">
        <v>-1</v>
      </c>
      <c r="G308" s="3">
        <v>0.51167756319046021</v>
      </c>
    </row>
    <row r="309" spans="1:7" x14ac:dyDescent="0.25">
      <c r="A309" s="3">
        <v>13</v>
      </c>
      <c r="B309" s="3">
        <v>20</v>
      </c>
      <c r="C309" s="3">
        <v>1</v>
      </c>
      <c r="D309" s="3">
        <v>3</v>
      </c>
      <c r="E309" s="3">
        <v>-1</v>
      </c>
      <c r="F309" s="3">
        <v>-1</v>
      </c>
      <c r="G309" s="3">
        <v>1.536441922187805</v>
      </c>
    </row>
    <row r="310" spans="1:7" x14ac:dyDescent="0.25">
      <c r="A310" s="3">
        <v>13</v>
      </c>
      <c r="B310" s="3">
        <v>21</v>
      </c>
      <c r="C310" s="3">
        <v>1</v>
      </c>
      <c r="D310" s="3">
        <v>3</v>
      </c>
      <c r="E310" s="3">
        <v>-1</v>
      </c>
      <c r="F310" s="3">
        <v>-1</v>
      </c>
      <c r="G310" s="3">
        <v>10.133866310119631</v>
      </c>
    </row>
    <row r="311" spans="1:7" x14ac:dyDescent="0.25">
      <c r="A311" s="3">
        <v>13</v>
      </c>
      <c r="B311" s="3">
        <v>22</v>
      </c>
      <c r="C311" s="3">
        <v>1</v>
      </c>
      <c r="D311" s="3">
        <v>3</v>
      </c>
      <c r="E311" s="3">
        <v>-1</v>
      </c>
      <c r="F311" s="3">
        <v>-1</v>
      </c>
      <c r="G311" s="3">
        <v>10.132265090942379</v>
      </c>
    </row>
    <row r="312" spans="1:7" x14ac:dyDescent="0.25">
      <c r="A312" s="3">
        <v>13</v>
      </c>
      <c r="B312" s="3">
        <v>23</v>
      </c>
      <c r="C312" s="3">
        <v>1</v>
      </c>
      <c r="D312" s="3">
        <v>3</v>
      </c>
      <c r="E312" s="3">
        <v>-1</v>
      </c>
      <c r="F312" s="3">
        <v>-1</v>
      </c>
      <c r="G312" s="3">
        <v>538.64776611328125</v>
      </c>
    </row>
    <row r="313" spans="1:7" x14ac:dyDescent="0.25">
      <c r="A313" s="3">
        <v>13</v>
      </c>
      <c r="B313" s="3">
        <v>24</v>
      </c>
      <c r="C313" s="3">
        <v>1</v>
      </c>
      <c r="D313" s="3">
        <v>3</v>
      </c>
      <c r="E313" s="3">
        <v>-1</v>
      </c>
      <c r="F313" s="3">
        <v>-1</v>
      </c>
      <c r="G313" s="3">
        <v>3.2669351100921631</v>
      </c>
    </row>
    <row r="314" spans="1:7" x14ac:dyDescent="0.25">
      <c r="A314" s="3">
        <v>14</v>
      </c>
      <c r="B314" s="3">
        <v>1</v>
      </c>
      <c r="C314" s="3">
        <v>1</v>
      </c>
      <c r="D314" s="3">
        <v>3</v>
      </c>
      <c r="E314" s="3">
        <v>-1</v>
      </c>
      <c r="F314" s="3">
        <v>-1</v>
      </c>
      <c r="G314" s="3">
        <v>2062.742431640625</v>
      </c>
    </row>
    <row r="315" spans="1:7" x14ac:dyDescent="0.25">
      <c r="A315" s="3">
        <v>14</v>
      </c>
      <c r="B315" s="3">
        <v>2</v>
      </c>
      <c r="C315" s="3">
        <v>1</v>
      </c>
      <c r="D315" s="3">
        <v>3</v>
      </c>
      <c r="E315" s="3">
        <v>-1</v>
      </c>
      <c r="F315" s="3">
        <v>-1</v>
      </c>
      <c r="G315" s="3">
        <v>285.80349731445313</v>
      </c>
    </row>
    <row r="316" spans="1:7" x14ac:dyDescent="0.25">
      <c r="A316" s="3">
        <v>14</v>
      </c>
      <c r="B316" s="3">
        <v>3</v>
      </c>
      <c r="C316" s="3">
        <v>1</v>
      </c>
      <c r="D316" s="3">
        <v>3</v>
      </c>
      <c r="E316" s="3">
        <v>-1</v>
      </c>
      <c r="F316" s="3">
        <v>-1</v>
      </c>
      <c r="G316" s="3">
        <v>128.43006896972659</v>
      </c>
    </row>
    <row r="317" spans="1:7" x14ac:dyDescent="0.25">
      <c r="A317" s="3">
        <v>14</v>
      </c>
      <c r="B317" s="3">
        <v>4</v>
      </c>
      <c r="C317" s="3">
        <v>1</v>
      </c>
      <c r="D317" s="3">
        <v>3</v>
      </c>
      <c r="E317" s="3">
        <v>-1</v>
      </c>
      <c r="F317" s="3">
        <v>-1</v>
      </c>
      <c r="G317" s="3">
        <v>134.89488220214841</v>
      </c>
    </row>
    <row r="318" spans="1:7" x14ac:dyDescent="0.25">
      <c r="A318" s="3">
        <v>14</v>
      </c>
      <c r="B318" s="3">
        <v>5</v>
      </c>
      <c r="C318" s="3">
        <v>1</v>
      </c>
      <c r="D318" s="3">
        <v>3</v>
      </c>
      <c r="E318" s="3">
        <v>-1</v>
      </c>
      <c r="F318" s="3">
        <v>-1</v>
      </c>
      <c r="G318" s="3">
        <v>2.2770850658416748</v>
      </c>
    </row>
    <row r="319" spans="1:7" x14ac:dyDescent="0.25">
      <c r="A319" s="3">
        <v>14</v>
      </c>
      <c r="B319" s="3">
        <v>6</v>
      </c>
      <c r="C319" s="3">
        <v>1</v>
      </c>
      <c r="D319" s="3">
        <v>3</v>
      </c>
      <c r="E319" s="3">
        <v>-1</v>
      </c>
      <c r="F319" s="3">
        <v>-1</v>
      </c>
      <c r="G319" s="3">
        <v>1.549823999404907</v>
      </c>
    </row>
    <row r="320" spans="1:7" x14ac:dyDescent="0.25">
      <c r="A320" s="3">
        <v>14</v>
      </c>
      <c r="B320" s="3">
        <v>7</v>
      </c>
      <c r="C320" s="3">
        <v>1</v>
      </c>
      <c r="D320" s="3">
        <v>3</v>
      </c>
      <c r="E320" s="3">
        <v>-1</v>
      </c>
      <c r="F320" s="3">
        <v>-1</v>
      </c>
      <c r="G320" s="3">
        <v>1.5595748424530029</v>
      </c>
    </row>
    <row r="321" spans="1:7" x14ac:dyDescent="0.25">
      <c r="A321" s="3">
        <v>14</v>
      </c>
      <c r="B321" s="3">
        <v>8</v>
      </c>
      <c r="C321" s="3">
        <v>1</v>
      </c>
      <c r="D321" s="3">
        <v>3</v>
      </c>
      <c r="E321" s="3">
        <v>-1</v>
      </c>
      <c r="F321" s="3">
        <v>-1</v>
      </c>
      <c r="G321" s="3">
        <v>13906.734375</v>
      </c>
    </row>
    <row r="322" spans="1:7" x14ac:dyDescent="0.25">
      <c r="A322" s="3">
        <v>14</v>
      </c>
      <c r="B322" s="3">
        <v>9</v>
      </c>
      <c r="C322" s="3">
        <v>1</v>
      </c>
      <c r="D322" s="3">
        <v>3</v>
      </c>
      <c r="E322" s="3">
        <v>-1</v>
      </c>
      <c r="F322" s="3">
        <v>-1</v>
      </c>
      <c r="G322" s="3">
        <v>20.350021362304691</v>
      </c>
    </row>
    <row r="323" spans="1:7" x14ac:dyDescent="0.25">
      <c r="A323" s="3">
        <v>14</v>
      </c>
      <c r="B323" s="3">
        <v>10</v>
      </c>
      <c r="C323" s="3">
        <v>1</v>
      </c>
      <c r="D323" s="3">
        <v>3</v>
      </c>
      <c r="E323" s="3">
        <v>-1</v>
      </c>
      <c r="F323" s="3">
        <v>-1</v>
      </c>
      <c r="G323" s="3">
        <v>5.7047672271728516</v>
      </c>
    </row>
    <row r="324" spans="1:7" x14ac:dyDescent="0.25">
      <c r="A324" s="3">
        <v>14</v>
      </c>
      <c r="B324" s="3">
        <v>11</v>
      </c>
      <c r="C324" s="3">
        <v>1</v>
      </c>
      <c r="D324" s="3">
        <v>3</v>
      </c>
      <c r="E324" s="3">
        <v>-1</v>
      </c>
      <c r="F324" s="3">
        <v>-1</v>
      </c>
      <c r="G324" s="3">
        <v>14.11380767822266</v>
      </c>
    </row>
    <row r="325" spans="1:7" x14ac:dyDescent="0.25">
      <c r="A325" s="3">
        <v>14</v>
      </c>
      <c r="B325" s="3">
        <v>12</v>
      </c>
      <c r="C325" s="3">
        <v>1</v>
      </c>
      <c r="D325" s="3">
        <v>3</v>
      </c>
      <c r="E325" s="3">
        <v>-1</v>
      </c>
      <c r="F325" s="3">
        <v>-1</v>
      </c>
      <c r="G325" s="3">
        <v>87.599693298339844</v>
      </c>
    </row>
    <row r="326" spans="1:7" x14ac:dyDescent="0.25">
      <c r="A326" s="3">
        <v>14</v>
      </c>
      <c r="B326" s="3">
        <v>13</v>
      </c>
      <c r="C326" s="3">
        <v>1</v>
      </c>
      <c r="D326" s="3">
        <v>3</v>
      </c>
      <c r="E326" s="3">
        <v>-1</v>
      </c>
      <c r="F326" s="3">
        <v>-1</v>
      </c>
      <c r="G326" s="3">
        <v>2779.083984375</v>
      </c>
    </row>
    <row r="327" spans="1:7" x14ac:dyDescent="0.25">
      <c r="A327" s="3">
        <v>14</v>
      </c>
      <c r="B327" s="3">
        <v>14</v>
      </c>
      <c r="C327" s="3">
        <v>1</v>
      </c>
      <c r="D327" s="3">
        <v>3</v>
      </c>
      <c r="E327" s="3">
        <v>-1</v>
      </c>
      <c r="F327" s="3">
        <v>-1</v>
      </c>
      <c r="G327" s="3">
        <v>143058.09375</v>
      </c>
    </row>
    <row r="328" spans="1:7" x14ac:dyDescent="0.25">
      <c r="A328" s="3">
        <v>14</v>
      </c>
      <c r="B328" s="3">
        <v>15</v>
      </c>
      <c r="C328" s="3">
        <v>1</v>
      </c>
      <c r="D328" s="3">
        <v>3</v>
      </c>
      <c r="E328" s="3">
        <v>-1</v>
      </c>
      <c r="F328" s="3">
        <v>-1</v>
      </c>
      <c r="G328" s="3">
        <v>11155.5205078125</v>
      </c>
    </row>
    <row r="329" spans="1:7" x14ac:dyDescent="0.25">
      <c r="A329" s="3">
        <v>14</v>
      </c>
      <c r="B329" s="3">
        <v>16</v>
      </c>
      <c r="C329" s="3">
        <v>1</v>
      </c>
      <c r="D329" s="3">
        <v>3</v>
      </c>
      <c r="E329" s="3">
        <v>-1</v>
      </c>
      <c r="F329" s="3">
        <v>-1</v>
      </c>
      <c r="G329" s="3">
        <v>2224.223876953125</v>
      </c>
    </row>
    <row r="330" spans="1:7" x14ac:dyDescent="0.25">
      <c r="A330" s="3">
        <v>14</v>
      </c>
      <c r="B330" s="3">
        <v>17</v>
      </c>
      <c r="C330" s="3">
        <v>1</v>
      </c>
      <c r="D330" s="3">
        <v>3</v>
      </c>
      <c r="E330" s="3">
        <v>-1</v>
      </c>
      <c r="F330" s="3">
        <v>-1</v>
      </c>
      <c r="G330" s="3">
        <v>1299.34130859375</v>
      </c>
    </row>
    <row r="331" spans="1:7" x14ac:dyDescent="0.25">
      <c r="A331" s="3">
        <v>14</v>
      </c>
      <c r="B331" s="3">
        <v>18</v>
      </c>
      <c r="C331" s="3">
        <v>1</v>
      </c>
      <c r="D331" s="3">
        <v>3</v>
      </c>
      <c r="E331" s="3">
        <v>-1</v>
      </c>
      <c r="F331" s="3">
        <v>-1</v>
      </c>
      <c r="G331" s="3">
        <v>36.201332092285163</v>
      </c>
    </row>
    <row r="332" spans="1:7" x14ac:dyDescent="0.25">
      <c r="A332" s="3">
        <v>14</v>
      </c>
      <c r="B332" s="3">
        <v>19</v>
      </c>
      <c r="C332" s="3">
        <v>1</v>
      </c>
      <c r="D332" s="3">
        <v>3</v>
      </c>
      <c r="E332" s="3">
        <v>-1</v>
      </c>
      <c r="F332" s="3">
        <v>-1</v>
      </c>
      <c r="G332" s="3">
        <v>2.8371846675872798</v>
      </c>
    </row>
    <row r="333" spans="1:7" x14ac:dyDescent="0.25">
      <c r="A333" s="3">
        <v>14</v>
      </c>
      <c r="B333" s="3">
        <v>20</v>
      </c>
      <c r="C333" s="3">
        <v>1</v>
      </c>
      <c r="D333" s="3">
        <v>3</v>
      </c>
      <c r="E333" s="3">
        <v>-1</v>
      </c>
      <c r="F333" s="3">
        <v>-1</v>
      </c>
      <c r="G333" s="3">
        <v>4.891909122467041</v>
      </c>
    </row>
    <row r="334" spans="1:7" x14ac:dyDescent="0.25">
      <c r="A334" s="3">
        <v>14</v>
      </c>
      <c r="B334" s="3">
        <v>21</v>
      </c>
      <c r="C334" s="3">
        <v>1</v>
      </c>
      <c r="D334" s="3">
        <v>3</v>
      </c>
      <c r="E334" s="3">
        <v>-1</v>
      </c>
      <c r="F334" s="3">
        <v>-1</v>
      </c>
      <c r="G334" s="3">
        <v>85.131744384765625</v>
      </c>
    </row>
    <row r="335" spans="1:7" x14ac:dyDescent="0.25">
      <c r="A335" s="3">
        <v>14</v>
      </c>
      <c r="B335" s="3">
        <v>22</v>
      </c>
      <c r="C335" s="3">
        <v>1</v>
      </c>
      <c r="D335" s="3">
        <v>3</v>
      </c>
      <c r="E335" s="3">
        <v>-1</v>
      </c>
      <c r="F335" s="3">
        <v>-1</v>
      </c>
      <c r="G335" s="3">
        <v>140.85955810546881</v>
      </c>
    </row>
    <row r="336" spans="1:7" x14ac:dyDescent="0.25">
      <c r="A336" s="3">
        <v>14</v>
      </c>
      <c r="B336" s="3">
        <v>23</v>
      </c>
      <c r="C336" s="3">
        <v>1</v>
      </c>
      <c r="D336" s="3">
        <v>3</v>
      </c>
      <c r="E336" s="3">
        <v>-1</v>
      </c>
      <c r="F336" s="3">
        <v>-1</v>
      </c>
      <c r="G336" s="3">
        <v>26129.55859375</v>
      </c>
    </row>
    <row r="337" spans="1:7" x14ac:dyDescent="0.25">
      <c r="A337" s="3">
        <v>14</v>
      </c>
      <c r="B337" s="3">
        <v>24</v>
      </c>
      <c r="C337" s="3">
        <v>1</v>
      </c>
      <c r="D337" s="3">
        <v>3</v>
      </c>
      <c r="E337" s="3">
        <v>-1</v>
      </c>
      <c r="F337" s="3">
        <v>-1</v>
      </c>
      <c r="G337" s="3">
        <v>816.91070556640625</v>
      </c>
    </row>
    <row r="338" spans="1:7" x14ac:dyDescent="0.25">
      <c r="A338" s="3">
        <v>15</v>
      </c>
      <c r="B338" s="3">
        <v>1</v>
      </c>
      <c r="C338" s="3">
        <v>1</v>
      </c>
      <c r="D338" s="3">
        <v>3</v>
      </c>
      <c r="E338" s="3">
        <v>-1</v>
      </c>
      <c r="F338" s="3">
        <v>-1</v>
      </c>
      <c r="G338" s="3">
        <v>693.66448974609375</v>
      </c>
    </row>
    <row r="339" spans="1:7" x14ac:dyDescent="0.25">
      <c r="A339" s="3">
        <v>15</v>
      </c>
      <c r="B339" s="3">
        <v>2</v>
      </c>
      <c r="C339" s="3">
        <v>1</v>
      </c>
      <c r="D339" s="3">
        <v>3</v>
      </c>
      <c r="E339" s="3">
        <v>-1</v>
      </c>
      <c r="F339" s="3">
        <v>-1</v>
      </c>
      <c r="G339" s="3">
        <v>35.968517303466797</v>
      </c>
    </row>
    <row r="340" spans="1:7" x14ac:dyDescent="0.25">
      <c r="A340" s="3">
        <v>15</v>
      </c>
      <c r="B340" s="3">
        <v>3</v>
      </c>
      <c r="C340" s="3">
        <v>1</v>
      </c>
      <c r="D340" s="3">
        <v>3</v>
      </c>
      <c r="E340" s="3">
        <v>-1</v>
      </c>
      <c r="F340" s="3">
        <v>-1</v>
      </c>
      <c r="G340" s="3">
        <v>2056.933349609375</v>
      </c>
    </row>
    <row r="341" spans="1:7" x14ac:dyDescent="0.25">
      <c r="A341" s="3">
        <v>15</v>
      </c>
      <c r="B341" s="3">
        <v>4</v>
      </c>
      <c r="C341" s="3">
        <v>1</v>
      </c>
      <c r="D341" s="3">
        <v>3</v>
      </c>
      <c r="E341" s="3">
        <v>-1</v>
      </c>
      <c r="F341" s="3">
        <v>-1</v>
      </c>
      <c r="G341" s="3">
        <v>18704.572265625</v>
      </c>
    </row>
    <row r="342" spans="1:7" x14ac:dyDescent="0.25">
      <c r="A342" s="3">
        <v>15</v>
      </c>
      <c r="B342" s="3">
        <v>5</v>
      </c>
      <c r="C342" s="3">
        <v>1</v>
      </c>
      <c r="D342" s="3">
        <v>3</v>
      </c>
      <c r="E342" s="3">
        <v>-1</v>
      </c>
      <c r="F342" s="3">
        <v>-1</v>
      </c>
      <c r="G342" s="3">
        <v>28.342658996582031</v>
      </c>
    </row>
    <row r="343" spans="1:7" x14ac:dyDescent="0.25">
      <c r="A343" s="3">
        <v>15</v>
      </c>
      <c r="B343" s="3">
        <v>6</v>
      </c>
      <c r="C343" s="3">
        <v>1</v>
      </c>
      <c r="D343" s="3">
        <v>3</v>
      </c>
      <c r="E343" s="3">
        <v>-1</v>
      </c>
      <c r="F343" s="3">
        <v>-1</v>
      </c>
      <c r="G343" s="3">
        <v>15.32938766479492</v>
      </c>
    </row>
    <row r="344" spans="1:7" x14ac:dyDescent="0.25">
      <c r="A344" s="3">
        <v>15</v>
      </c>
      <c r="B344" s="3">
        <v>7</v>
      </c>
      <c r="C344" s="3">
        <v>1</v>
      </c>
      <c r="D344" s="3">
        <v>3</v>
      </c>
      <c r="E344" s="3">
        <v>-1</v>
      </c>
      <c r="F344" s="3">
        <v>-1</v>
      </c>
      <c r="G344" s="3">
        <v>23.374874114990231</v>
      </c>
    </row>
    <row r="345" spans="1:7" x14ac:dyDescent="0.25">
      <c r="A345" s="3">
        <v>15</v>
      </c>
      <c r="B345" s="3">
        <v>8</v>
      </c>
      <c r="C345" s="3">
        <v>1</v>
      </c>
      <c r="D345" s="3">
        <v>3</v>
      </c>
      <c r="E345" s="3">
        <v>-1</v>
      </c>
      <c r="F345" s="3">
        <v>-1</v>
      </c>
      <c r="G345" s="3">
        <v>468.92849731445313</v>
      </c>
    </row>
    <row r="346" spans="1:7" x14ac:dyDescent="0.25">
      <c r="A346" s="3">
        <v>15</v>
      </c>
      <c r="B346" s="3">
        <v>9</v>
      </c>
      <c r="C346" s="3">
        <v>1</v>
      </c>
      <c r="D346" s="3">
        <v>3</v>
      </c>
      <c r="E346" s="3">
        <v>-1</v>
      </c>
      <c r="F346" s="3">
        <v>-1</v>
      </c>
      <c r="G346" s="3">
        <v>556.7587890625</v>
      </c>
    </row>
    <row r="347" spans="1:7" x14ac:dyDescent="0.25">
      <c r="A347" s="3">
        <v>15</v>
      </c>
      <c r="B347" s="3">
        <v>10</v>
      </c>
      <c r="C347" s="3">
        <v>1</v>
      </c>
      <c r="D347" s="3">
        <v>3</v>
      </c>
      <c r="E347" s="3">
        <v>-1</v>
      </c>
      <c r="F347" s="3">
        <v>-1</v>
      </c>
      <c r="G347" s="3">
        <v>5607.08642578125</v>
      </c>
    </row>
    <row r="348" spans="1:7" x14ac:dyDescent="0.25">
      <c r="A348" s="3">
        <v>15</v>
      </c>
      <c r="B348" s="3">
        <v>11</v>
      </c>
      <c r="C348" s="3">
        <v>1</v>
      </c>
      <c r="D348" s="3">
        <v>3</v>
      </c>
      <c r="E348" s="3">
        <v>-1</v>
      </c>
      <c r="F348" s="3">
        <v>-1</v>
      </c>
      <c r="G348" s="3">
        <v>16.93337249755859</v>
      </c>
    </row>
    <row r="349" spans="1:7" x14ac:dyDescent="0.25">
      <c r="A349" s="3">
        <v>15</v>
      </c>
      <c r="B349" s="3">
        <v>12</v>
      </c>
      <c r="C349" s="3">
        <v>1</v>
      </c>
      <c r="D349" s="3">
        <v>3</v>
      </c>
      <c r="E349" s="3">
        <v>-1</v>
      </c>
      <c r="F349" s="3">
        <v>-1</v>
      </c>
      <c r="G349" s="3">
        <v>36.638153076171882</v>
      </c>
    </row>
    <row r="350" spans="1:7" x14ac:dyDescent="0.25">
      <c r="A350" s="3">
        <v>15</v>
      </c>
      <c r="B350" s="3">
        <v>13</v>
      </c>
      <c r="C350" s="3">
        <v>1</v>
      </c>
      <c r="D350" s="3">
        <v>3</v>
      </c>
      <c r="E350" s="3">
        <v>-1</v>
      </c>
      <c r="F350" s="3">
        <v>-1</v>
      </c>
      <c r="G350" s="3">
        <v>7050.1474609375</v>
      </c>
    </row>
    <row r="351" spans="1:7" x14ac:dyDescent="0.25">
      <c r="A351" s="3">
        <v>15</v>
      </c>
      <c r="B351" s="3">
        <v>14</v>
      </c>
      <c r="C351" s="3">
        <v>1</v>
      </c>
      <c r="D351" s="3">
        <v>3</v>
      </c>
      <c r="E351" s="3">
        <v>-1</v>
      </c>
      <c r="F351" s="3">
        <v>-1</v>
      </c>
      <c r="G351" s="3">
        <v>7995.62109375</v>
      </c>
    </row>
    <row r="352" spans="1:7" x14ac:dyDescent="0.25">
      <c r="A352" s="3">
        <v>15</v>
      </c>
      <c r="B352" s="3">
        <v>15</v>
      </c>
      <c r="C352" s="3">
        <v>1</v>
      </c>
      <c r="D352" s="3">
        <v>3</v>
      </c>
      <c r="E352" s="3">
        <v>-1</v>
      </c>
      <c r="F352" s="3">
        <v>-1</v>
      </c>
      <c r="G352" s="3">
        <v>505587.84375</v>
      </c>
    </row>
    <row r="353" spans="1:7" x14ac:dyDescent="0.25">
      <c r="A353" s="3">
        <v>15</v>
      </c>
      <c r="B353" s="3">
        <v>16</v>
      </c>
      <c r="C353" s="3">
        <v>1</v>
      </c>
      <c r="D353" s="3">
        <v>3</v>
      </c>
      <c r="E353" s="3">
        <v>-1</v>
      </c>
      <c r="F353" s="3">
        <v>-1</v>
      </c>
      <c r="G353" s="3">
        <v>30.522592544555661</v>
      </c>
    </row>
    <row r="354" spans="1:7" x14ac:dyDescent="0.25">
      <c r="A354" s="3">
        <v>15</v>
      </c>
      <c r="B354" s="3">
        <v>17</v>
      </c>
      <c r="C354" s="3">
        <v>1</v>
      </c>
      <c r="D354" s="3">
        <v>3</v>
      </c>
      <c r="E354" s="3">
        <v>-1</v>
      </c>
      <c r="F354" s="3">
        <v>-1</v>
      </c>
      <c r="G354" s="3">
        <v>30896.244140625</v>
      </c>
    </row>
    <row r="355" spans="1:7" x14ac:dyDescent="0.25">
      <c r="A355" s="3">
        <v>15</v>
      </c>
      <c r="B355" s="3">
        <v>18</v>
      </c>
      <c r="C355" s="3">
        <v>1</v>
      </c>
      <c r="D355" s="3">
        <v>3</v>
      </c>
      <c r="E355" s="3">
        <v>-1</v>
      </c>
      <c r="F355" s="3">
        <v>-1</v>
      </c>
      <c r="G355" s="3">
        <v>1635.054077148438</v>
      </c>
    </row>
    <row r="356" spans="1:7" x14ac:dyDescent="0.25">
      <c r="A356" s="3">
        <v>15</v>
      </c>
      <c r="B356" s="3">
        <v>19</v>
      </c>
      <c r="C356" s="3">
        <v>1</v>
      </c>
      <c r="D356" s="3">
        <v>3</v>
      </c>
      <c r="E356" s="3">
        <v>-1</v>
      </c>
      <c r="F356" s="3">
        <v>-1</v>
      </c>
      <c r="G356" s="3">
        <v>43.938114166259773</v>
      </c>
    </row>
    <row r="357" spans="1:7" x14ac:dyDescent="0.25">
      <c r="A357" s="3">
        <v>15</v>
      </c>
      <c r="B357" s="3">
        <v>20</v>
      </c>
      <c r="C357" s="3">
        <v>1</v>
      </c>
      <c r="D357" s="3">
        <v>3</v>
      </c>
      <c r="E357" s="3">
        <v>-1</v>
      </c>
      <c r="F357" s="3">
        <v>-1</v>
      </c>
      <c r="G357" s="3">
        <v>1046.879272460938</v>
      </c>
    </row>
    <row r="358" spans="1:7" x14ac:dyDescent="0.25">
      <c r="A358" s="3">
        <v>15</v>
      </c>
      <c r="B358" s="3">
        <v>21</v>
      </c>
      <c r="C358" s="3">
        <v>1</v>
      </c>
      <c r="D358" s="3">
        <v>3</v>
      </c>
      <c r="E358" s="3">
        <v>-1</v>
      </c>
      <c r="F358" s="3">
        <v>-1</v>
      </c>
      <c r="G358" s="3">
        <v>536.8470458984375</v>
      </c>
    </row>
    <row r="359" spans="1:7" x14ac:dyDescent="0.25">
      <c r="A359" s="3">
        <v>15</v>
      </c>
      <c r="B359" s="3">
        <v>22</v>
      </c>
      <c r="C359" s="3">
        <v>1</v>
      </c>
      <c r="D359" s="3">
        <v>3</v>
      </c>
      <c r="E359" s="3">
        <v>-1</v>
      </c>
      <c r="F359" s="3">
        <v>-1</v>
      </c>
      <c r="G359" s="3">
        <v>327.03768920898438</v>
      </c>
    </row>
    <row r="360" spans="1:7" x14ac:dyDescent="0.25">
      <c r="A360" s="3">
        <v>15</v>
      </c>
      <c r="B360" s="3">
        <v>23</v>
      </c>
      <c r="C360" s="3">
        <v>1</v>
      </c>
      <c r="D360" s="3">
        <v>3</v>
      </c>
      <c r="E360" s="3">
        <v>-1</v>
      </c>
      <c r="F360" s="3">
        <v>-1</v>
      </c>
      <c r="G360" s="3">
        <v>12250.537109375</v>
      </c>
    </row>
    <row r="361" spans="1:7" x14ac:dyDescent="0.25">
      <c r="A361" s="3">
        <v>15</v>
      </c>
      <c r="B361" s="3">
        <v>24</v>
      </c>
      <c r="C361" s="3">
        <v>1</v>
      </c>
      <c r="D361" s="3">
        <v>3</v>
      </c>
      <c r="E361" s="3">
        <v>-1</v>
      </c>
      <c r="F361" s="3">
        <v>-1</v>
      </c>
      <c r="G361" s="3">
        <v>140.2491455078125</v>
      </c>
    </row>
    <row r="362" spans="1:7" x14ac:dyDescent="0.25">
      <c r="A362" s="3">
        <v>16</v>
      </c>
      <c r="B362" s="3">
        <v>1</v>
      </c>
      <c r="C362" s="3">
        <v>1</v>
      </c>
      <c r="D362" s="3">
        <v>3</v>
      </c>
      <c r="E362" s="3">
        <v>-1</v>
      </c>
      <c r="F362" s="3">
        <v>-1</v>
      </c>
      <c r="G362" s="3">
        <v>718.440185546875</v>
      </c>
    </row>
    <row r="363" spans="1:7" x14ac:dyDescent="0.25">
      <c r="A363" s="3">
        <v>16</v>
      </c>
      <c r="B363" s="3">
        <v>2</v>
      </c>
      <c r="C363" s="3">
        <v>1</v>
      </c>
      <c r="D363" s="3">
        <v>3</v>
      </c>
      <c r="E363" s="3">
        <v>-1</v>
      </c>
      <c r="F363" s="3">
        <v>-1</v>
      </c>
      <c r="G363" s="3">
        <v>2003.349731445312</v>
      </c>
    </row>
    <row r="364" spans="1:7" x14ac:dyDescent="0.25">
      <c r="A364" s="3">
        <v>16</v>
      </c>
      <c r="B364" s="3">
        <v>3</v>
      </c>
      <c r="C364" s="3">
        <v>1</v>
      </c>
      <c r="D364" s="3">
        <v>3</v>
      </c>
      <c r="E364" s="3">
        <v>-1</v>
      </c>
      <c r="F364" s="3">
        <v>-1</v>
      </c>
      <c r="G364" s="3">
        <v>68.1715087890625</v>
      </c>
    </row>
    <row r="365" spans="1:7" x14ac:dyDescent="0.25">
      <c r="A365" s="3">
        <v>16</v>
      </c>
      <c r="B365" s="3">
        <v>4</v>
      </c>
      <c r="C365" s="3">
        <v>1</v>
      </c>
      <c r="D365" s="3">
        <v>3</v>
      </c>
      <c r="E365" s="3">
        <v>-1</v>
      </c>
      <c r="F365" s="3">
        <v>-1</v>
      </c>
      <c r="G365" s="3">
        <v>18.320455551147461</v>
      </c>
    </row>
    <row r="366" spans="1:7" x14ac:dyDescent="0.25">
      <c r="A366" s="3">
        <v>16</v>
      </c>
      <c r="B366" s="3">
        <v>5</v>
      </c>
      <c r="C366" s="3">
        <v>1</v>
      </c>
      <c r="D366" s="3">
        <v>3</v>
      </c>
      <c r="E366" s="3">
        <v>-1</v>
      </c>
      <c r="F366" s="3">
        <v>-1</v>
      </c>
      <c r="G366" s="3">
        <v>1.7896134853363039</v>
      </c>
    </row>
    <row r="367" spans="1:7" x14ac:dyDescent="0.25">
      <c r="A367" s="3">
        <v>16</v>
      </c>
      <c r="B367" s="3">
        <v>6</v>
      </c>
      <c r="C367" s="3">
        <v>1</v>
      </c>
      <c r="D367" s="3">
        <v>3</v>
      </c>
      <c r="E367" s="3">
        <v>-1</v>
      </c>
      <c r="F367" s="3">
        <v>-1</v>
      </c>
      <c r="G367" s="3">
        <v>1.3411004543304439</v>
      </c>
    </row>
    <row r="368" spans="1:7" x14ac:dyDescent="0.25">
      <c r="A368" s="3">
        <v>16</v>
      </c>
      <c r="B368" s="3">
        <v>7</v>
      </c>
      <c r="C368" s="3">
        <v>1</v>
      </c>
      <c r="D368" s="3">
        <v>3</v>
      </c>
      <c r="E368" s="3">
        <v>-1</v>
      </c>
      <c r="F368" s="3">
        <v>-1</v>
      </c>
      <c r="G368" s="3">
        <v>1.0842902660369871</v>
      </c>
    </row>
    <row r="369" spans="1:7" x14ac:dyDescent="0.25">
      <c r="A369" s="3">
        <v>16</v>
      </c>
      <c r="B369" s="3">
        <v>8</v>
      </c>
      <c r="C369" s="3">
        <v>1</v>
      </c>
      <c r="D369" s="3">
        <v>3</v>
      </c>
      <c r="E369" s="3">
        <v>-1</v>
      </c>
      <c r="F369" s="3">
        <v>-1</v>
      </c>
      <c r="G369" s="3">
        <v>11833.4638671875</v>
      </c>
    </row>
    <row r="370" spans="1:7" x14ac:dyDescent="0.25">
      <c r="A370" s="3">
        <v>16</v>
      </c>
      <c r="B370" s="3">
        <v>9</v>
      </c>
      <c r="C370" s="3">
        <v>1</v>
      </c>
      <c r="D370" s="3">
        <v>3</v>
      </c>
      <c r="E370" s="3">
        <v>-1</v>
      </c>
      <c r="F370" s="3">
        <v>-1</v>
      </c>
      <c r="G370" s="3">
        <v>13.17948055267334</v>
      </c>
    </row>
    <row r="371" spans="1:7" x14ac:dyDescent="0.25">
      <c r="A371" s="3">
        <v>16</v>
      </c>
      <c r="B371" s="3">
        <v>10</v>
      </c>
      <c r="C371" s="3">
        <v>1</v>
      </c>
      <c r="D371" s="3">
        <v>3</v>
      </c>
      <c r="E371" s="3">
        <v>-1</v>
      </c>
      <c r="F371" s="3">
        <v>-1</v>
      </c>
      <c r="G371" s="3">
        <v>1.663219809532166</v>
      </c>
    </row>
    <row r="372" spans="1:7" x14ac:dyDescent="0.25">
      <c r="A372" s="3">
        <v>16</v>
      </c>
      <c r="B372" s="3">
        <v>11</v>
      </c>
      <c r="C372" s="3">
        <v>1</v>
      </c>
      <c r="D372" s="3">
        <v>3</v>
      </c>
      <c r="E372" s="3">
        <v>-1</v>
      </c>
      <c r="F372" s="3">
        <v>-1</v>
      </c>
      <c r="G372" s="3">
        <v>14.12448215484619</v>
      </c>
    </row>
    <row r="373" spans="1:7" x14ac:dyDescent="0.25">
      <c r="A373" s="3">
        <v>16</v>
      </c>
      <c r="B373" s="3">
        <v>12</v>
      </c>
      <c r="C373" s="3">
        <v>1</v>
      </c>
      <c r="D373" s="3">
        <v>3</v>
      </c>
      <c r="E373" s="3">
        <v>-1</v>
      </c>
      <c r="F373" s="3">
        <v>-1</v>
      </c>
      <c r="G373" s="3">
        <v>73.218955993652344</v>
      </c>
    </row>
    <row r="374" spans="1:7" x14ac:dyDescent="0.25">
      <c r="A374" s="3">
        <v>16</v>
      </c>
      <c r="B374" s="3">
        <v>13</v>
      </c>
      <c r="C374" s="3">
        <v>1</v>
      </c>
      <c r="D374" s="3">
        <v>3</v>
      </c>
      <c r="E374" s="3">
        <v>-1</v>
      </c>
      <c r="F374" s="3">
        <v>-1</v>
      </c>
      <c r="G374" s="3">
        <v>35.380290985107422</v>
      </c>
    </row>
    <row r="375" spans="1:7" x14ac:dyDescent="0.25">
      <c r="A375" s="3">
        <v>16</v>
      </c>
      <c r="B375" s="3">
        <v>14</v>
      </c>
      <c r="C375" s="3">
        <v>1</v>
      </c>
      <c r="D375" s="3">
        <v>3</v>
      </c>
      <c r="E375" s="3">
        <v>-1</v>
      </c>
      <c r="F375" s="3">
        <v>-1</v>
      </c>
      <c r="G375" s="3">
        <v>3393.96337890625</v>
      </c>
    </row>
    <row r="376" spans="1:7" x14ac:dyDescent="0.25">
      <c r="A376" s="3">
        <v>16</v>
      </c>
      <c r="B376" s="3">
        <v>15</v>
      </c>
      <c r="C376" s="3">
        <v>1</v>
      </c>
      <c r="D376" s="3">
        <v>3</v>
      </c>
      <c r="E376" s="3">
        <v>-1</v>
      </c>
      <c r="F376" s="3">
        <v>-1</v>
      </c>
      <c r="G376" s="3">
        <v>68.739997863769531</v>
      </c>
    </row>
    <row r="377" spans="1:7" x14ac:dyDescent="0.25">
      <c r="A377" s="3">
        <v>16</v>
      </c>
      <c r="B377" s="3">
        <v>16</v>
      </c>
      <c r="C377" s="3">
        <v>1</v>
      </c>
      <c r="D377" s="3">
        <v>3</v>
      </c>
      <c r="E377" s="3">
        <v>-1</v>
      </c>
      <c r="F377" s="3">
        <v>-1</v>
      </c>
      <c r="G377" s="3">
        <v>148359.34375</v>
      </c>
    </row>
    <row r="378" spans="1:7" x14ac:dyDescent="0.25">
      <c r="A378" s="3">
        <v>16</v>
      </c>
      <c r="B378" s="3">
        <v>17</v>
      </c>
      <c r="C378" s="3">
        <v>1</v>
      </c>
      <c r="D378" s="3">
        <v>3</v>
      </c>
      <c r="E378" s="3">
        <v>-1</v>
      </c>
      <c r="F378" s="3">
        <v>-1</v>
      </c>
      <c r="G378" s="3">
        <v>29.483028411865231</v>
      </c>
    </row>
    <row r="379" spans="1:7" x14ac:dyDescent="0.25">
      <c r="A379" s="3">
        <v>16</v>
      </c>
      <c r="B379" s="3">
        <v>18</v>
      </c>
      <c r="C379" s="3">
        <v>1</v>
      </c>
      <c r="D379" s="3">
        <v>3</v>
      </c>
      <c r="E379" s="3">
        <v>-1</v>
      </c>
      <c r="F379" s="3">
        <v>-1</v>
      </c>
      <c r="G379" s="3">
        <v>4.27069091796875</v>
      </c>
    </row>
    <row r="380" spans="1:7" x14ac:dyDescent="0.25">
      <c r="A380" s="3">
        <v>16</v>
      </c>
      <c r="B380" s="3">
        <v>19</v>
      </c>
      <c r="C380" s="3">
        <v>1</v>
      </c>
      <c r="D380" s="3">
        <v>3</v>
      </c>
      <c r="E380" s="3">
        <v>-1</v>
      </c>
      <c r="F380" s="3">
        <v>-1</v>
      </c>
      <c r="G380" s="3">
        <v>0.60665202140808105</v>
      </c>
    </row>
    <row r="381" spans="1:7" x14ac:dyDescent="0.25">
      <c r="A381" s="3">
        <v>16</v>
      </c>
      <c r="B381" s="3">
        <v>20</v>
      </c>
      <c r="C381" s="3">
        <v>1</v>
      </c>
      <c r="D381" s="3">
        <v>3</v>
      </c>
      <c r="E381" s="3">
        <v>-1</v>
      </c>
      <c r="F381" s="3">
        <v>-1</v>
      </c>
      <c r="G381" s="3">
        <v>5.448699951171875</v>
      </c>
    </row>
    <row r="382" spans="1:7" x14ac:dyDescent="0.25">
      <c r="A382" s="3">
        <v>16</v>
      </c>
      <c r="B382" s="3">
        <v>21</v>
      </c>
      <c r="C382" s="3">
        <v>1</v>
      </c>
      <c r="D382" s="3">
        <v>3</v>
      </c>
      <c r="E382" s="3">
        <v>-1</v>
      </c>
      <c r="F382" s="3">
        <v>-1</v>
      </c>
      <c r="G382" s="3">
        <v>12.570865631103519</v>
      </c>
    </row>
    <row r="383" spans="1:7" x14ac:dyDescent="0.25">
      <c r="A383" s="3">
        <v>16</v>
      </c>
      <c r="B383" s="3">
        <v>22</v>
      </c>
      <c r="C383" s="3">
        <v>1</v>
      </c>
      <c r="D383" s="3">
        <v>3</v>
      </c>
      <c r="E383" s="3">
        <v>-1</v>
      </c>
      <c r="F383" s="3">
        <v>-1</v>
      </c>
      <c r="G383" s="3">
        <v>25.309909820556641</v>
      </c>
    </row>
    <row r="384" spans="1:7" x14ac:dyDescent="0.25">
      <c r="A384" s="3">
        <v>16</v>
      </c>
      <c r="B384" s="3">
        <v>23</v>
      </c>
      <c r="C384" s="3">
        <v>1</v>
      </c>
      <c r="D384" s="3">
        <v>3</v>
      </c>
      <c r="E384" s="3">
        <v>-1</v>
      </c>
      <c r="F384" s="3">
        <v>-1</v>
      </c>
      <c r="G384" s="3">
        <v>976.32550048828125</v>
      </c>
    </row>
    <row r="385" spans="1:7" x14ac:dyDescent="0.25">
      <c r="A385" s="3">
        <v>16</v>
      </c>
      <c r="B385" s="3">
        <v>24</v>
      </c>
      <c r="C385" s="3">
        <v>1</v>
      </c>
      <c r="D385" s="3">
        <v>3</v>
      </c>
      <c r="E385" s="3">
        <v>-1</v>
      </c>
      <c r="F385" s="3">
        <v>-1</v>
      </c>
      <c r="G385" s="3">
        <v>584.35589599609375</v>
      </c>
    </row>
    <row r="386" spans="1:7" x14ac:dyDescent="0.25">
      <c r="A386" s="3">
        <v>17</v>
      </c>
      <c r="B386" s="3">
        <v>1</v>
      </c>
      <c r="C386" s="3">
        <v>1</v>
      </c>
      <c r="D386" s="3">
        <v>3</v>
      </c>
      <c r="E386" s="3">
        <v>-1</v>
      </c>
      <c r="F386" s="3">
        <v>-1</v>
      </c>
      <c r="G386" s="3">
        <v>16.288593292236332</v>
      </c>
    </row>
    <row r="387" spans="1:7" x14ac:dyDescent="0.25">
      <c r="A387" s="3">
        <v>17</v>
      </c>
      <c r="B387" s="3">
        <v>2</v>
      </c>
      <c r="C387" s="3">
        <v>1</v>
      </c>
      <c r="D387" s="3">
        <v>3</v>
      </c>
      <c r="E387" s="3">
        <v>-1</v>
      </c>
      <c r="F387" s="3">
        <v>-1</v>
      </c>
      <c r="G387" s="3">
        <v>2.6948287487030029</v>
      </c>
    </row>
    <row r="388" spans="1:7" x14ac:dyDescent="0.25">
      <c r="A388" s="3">
        <v>17</v>
      </c>
      <c r="B388" s="3">
        <v>3</v>
      </c>
      <c r="C388" s="3">
        <v>1</v>
      </c>
      <c r="D388" s="3">
        <v>3</v>
      </c>
      <c r="E388" s="3">
        <v>-1</v>
      </c>
      <c r="F388" s="3">
        <v>-1</v>
      </c>
      <c r="G388" s="3">
        <v>57.673515319824219</v>
      </c>
    </row>
    <row r="389" spans="1:7" x14ac:dyDescent="0.25">
      <c r="A389" s="3">
        <v>17</v>
      </c>
      <c r="B389" s="3">
        <v>4</v>
      </c>
      <c r="C389" s="3">
        <v>1</v>
      </c>
      <c r="D389" s="3">
        <v>3</v>
      </c>
      <c r="E389" s="3">
        <v>-1</v>
      </c>
      <c r="F389" s="3">
        <v>-1</v>
      </c>
      <c r="G389" s="3">
        <v>81.044631958007813</v>
      </c>
    </row>
    <row r="390" spans="1:7" x14ac:dyDescent="0.25">
      <c r="A390" s="3">
        <v>17</v>
      </c>
      <c r="B390" s="3">
        <v>5</v>
      </c>
      <c r="C390" s="3">
        <v>1</v>
      </c>
      <c r="D390" s="3">
        <v>3</v>
      </c>
      <c r="E390" s="3">
        <v>-1</v>
      </c>
      <c r="F390" s="3">
        <v>-1</v>
      </c>
      <c r="G390" s="3">
        <v>2.465534925460815</v>
      </c>
    </row>
    <row r="391" spans="1:7" x14ac:dyDescent="0.25">
      <c r="A391" s="3">
        <v>17</v>
      </c>
      <c r="B391" s="3">
        <v>6</v>
      </c>
      <c r="C391" s="3">
        <v>1</v>
      </c>
      <c r="D391" s="3">
        <v>3</v>
      </c>
      <c r="E391" s="3">
        <v>-1</v>
      </c>
      <c r="F391" s="3">
        <v>-1</v>
      </c>
      <c r="G391" s="3">
        <v>1.5465947389602659</v>
      </c>
    </row>
    <row r="392" spans="1:7" x14ac:dyDescent="0.25">
      <c r="A392" s="3">
        <v>17</v>
      </c>
      <c r="B392" s="3">
        <v>7</v>
      </c>
      <c r="C392" s="3">
        <v>1</v>
      </c>
      <c r="D392" s="3">
        <v>3</v>
      </c>
      <c r="E392" s="3">
        <v>-1</v>
      </c>
      <c r="F392" s="3">
        <v>-1</v>
      </c>
      <c r="G392" s="3">
        <v>1.8994970321655269</v>
      </c>
    </row>
    <row r="393" spans="1:7" x14ac:dyDescent="0.25">
      <c r="A393" s="3">
        <v>17</v>
      </c>
      <c r="B393" s="3">
        <v>8</v>
      </c>
      <c r="C393" s="3">
        <v>1</v>
      </c>
      <c r="D393" s="3">
        <v>3</v>
      </c>
      <c r="E393" s="3">
        <v>-1</v>
      </c>
      <c r="F393" s="3">
        <v>-1</v>
      </c>
      <c r="G393" s="3">
        <v>24.087465286254879</v>
      </c>
    </row>
    <row r="394" spans="1:7" x14ac:dyDescent="0.25">
      <c r="A394" s="3">
        <v>17</v>
      </c>
      <c r="B394" s="3">
        <v>9</v>
      </c>
      <c r="C394" s="3">
        <v>1</v>
      </c>
      <c r="D394" s="3">
        <v>3</v>
      </c>
      <c r="E394" s="3">
        <v>-1</v>
      </c>
      <c r="F394" s="3">
        <v>-1</v>
      </c>
      <c r="G394" s="3">
        <v>20.447446823120121</v>
      </c>
    </row>
    <row r="395" spans="1:7" x14ac:dyDescent="0.25">
      <c r="A395" s="3">
        <v>17</v>
      </c>
      <c r="B395" s="3">
        <v>10</v>
      </c>
      <c r="C395" s="3">
        <v>1</v>
      </c>
      <c r="D395" s="3">
        <v>3</v>
      </c>
      <c r="E395" s="3">
        <v>-1</v>
      </c>
      <c r="F395" s="3">
        <v>-1</v>
      </c>
      <c r="G395" s="3">
        <v>51.111736297607422</v>
      </c>
    </row>
    <row r="396" spans="1:7" x14ac:dyDescent="0.25">
      <c r="A396" s="3">
        <v>17</v>
      </c>
      <c r="B396" s="3">
        <v>11</v>
      </c>
      <c r="C396" s="3">
        <v>1</v>
      </c>
      <c r="D396" s="3">
        <v>3</v>
      </c>
      <c r="E396" s="3">
        <v>-1</v>
      </c>
      <c r="F396" s="3">
        <v>-1</v>
      </c>
      <c r="G396" s="3">
        <v>1.7483633756637571</v>
      </c>
    </row>
    <row r="397" spans="1:7" x14ac:dyDescent="0.25">
      <c r="A397" s="3">
        <v>17</v>
      </c>
      <c r="B397" s="3">
        <v>12</v>
      </c>
      <c r="C397" s="3">
        <v>1</v>
      </c>
      <c r="D397" s="3">
        <v>3</v>
      </c>
      <c r="E397" s="3">
        <v>-1</v>
      </c>
      <c r="F397" s="3">
        <v>-1</v>
      </c>
      <c r="G397" s="3">
        <v>2.4918069839477539</v>
      </c>
    </row>
    <row r="398" spans="1:7" x14ac:dyDescent="0.25">
      <c r="A398" s="3">
        <v>17</v>
      </c>
      <c r="B398" s="3">
        <v>13</v>
      </c>
      <c r="C398" s="3">
        <v>1</v>
      </c>
      <c r="D398" s="3">
        <v>3</v>
      </c>
      <c r="E398" s="3">
        <v>-1</v>
      </c>
      <c r="F398" s="3">
        <v>-1</v>
      </c>
      <c r="G398" s="3">
        <v>59.408458709716797</v>
      </c>
    </row>
    <row r="399" spans="1:7" x14ac:dyDescent="0.25">
      <c r="A399" s="3">
        <v>17</v>
      </c>
      <c r="B399" s="3">
        <v>14</v>
      </c>
      <c r="C399" s="3">
        <v>1</v>
      </c>
      <c r="D399" s="3">
        <v>3</v>
      </c>
      <c r="E399" s="3">
        <v>-1</v>
      </c>
      <c r="F399" s="3">
        <v>-1</v>
      </c>
      <c r="G399" s="3">
        <v>250.00236511230469</v>
      </c>
    </row>
    <row r="400" spans="1:7" x14ac:dyDescent="0.25">
      <c r="A400" s="3">
        <v>17</v>
      </c>
      <c r="B400" s="3">
        <v>15</v>
      </c>
      <c r="C400" s="3">
        <v>1</v>
      </c>
      <c r="D400" s="3">
        <v>3</v>
      </c>
      <c r="E400" s="3">
        <v>-1</v>
      </c>
      <c r="F400" s="3">
        <v>-1</v>
      </c>
      <c r="G400" s="3">
        <v>19777.21875</v>
      </c>
    </row>
    <row r="401" spans="1:7" x14ac:dyDescent="0.25">
      <c r="A401" s="3">
        <v>17</v>
      </c>
      <c r="B401" s="3">
        <v>16</v>
      </c>
      <c r="C401" s="3">
        <v>1</v>
      </c>
      <c r="D401" s="3">
        <v>3</v>
      </c>
      <c r="E401" s="3">
        <v>-1</v>
      </c>
      <c r="F401" s="3">
        <v>-1</v>
      </c>
      <c r="G401" s="3">
        <v>3.5276882648468022</v>
      </c>
    </row>
    <row r="402" spans="1:7" x14ac:dyDescent="0.25">
      <c r="A402" s="3">
        <v>17</v>
      </c>
      <c r="B402" s="3">
        <v>17</v>
      </c>
      <c r="C402" s="3">
        <v>1</v>
      </c>
      <c r="D402" s="3">
        <v>3</v>
      </c>
      <c r="E402" s="3">
        <v>-1</v>
      </c>
      <c r="F402" s="3">
        <v>-1</v>
      </c>
      <c r="G402" s="3">
        <v>409812.625</v>
      </c>
    </row>
    <row r="403" spans="1:7" x14ac:dyDescent="0.25">
      <c r="A403" s="3">
        <v>17</v>
      </c>
      <c r="B403" s="3">
        <v>18</v>
      </c>
      <c r="C403" s="3">
        <v>1</v>
      </c>
      <c r="D403" s="3">
        <v>3</v>
      </c>
      <c r="E403" s="3">
        <v>-1</v>
      </c>
      <c r="F403" s="3">
        <v>-1</v>
      </c>
      <c r="G403" s="3">
        <v>22577.623046875</v>
      </c>
    </row>
    <row r="404" spans="1:7" x14ac:dyDescent="0.25">
      <c r="A404" s="3">
        <v>17</v>
      </c>
      <c r="B404" s="3">
        <v>19</v>
      </c>
      <c r="C404" s="3">
        <v>1</v>
      </c>
      <c r="D404" s="3">
        <v>3</v>
      </c>
      <c r="E404" s="3">
        <v>-1</v>
      </c>
      <c r="F404" s="3">
        <v>-1</v>
      </c>
      <c r="G404" s="3">
        <v>79.555625915527344</v>
      </c>
    </row>
    <row r="405" spans="1:7" x14ac:dyDescent="0.25">
      <c r="A405" s="3">
        <v>17</v>
      </c>
      <c r="B405" s="3">
        <v>20</v>
      </c>
      <c r="C405" s="3">
        <v>1</v>
      </c>
      <c r="D405" s="3">
        <v>3</v>
      </c>
      <c r="E405" s="3">
        <v>-1</v>
      </c>
      <c r="F405" s="3">
        <v>-1</v>
      </c>
      <c r="G405" s="3">
        <v>1.670273065567017</v>
      </c>
    </row>
    <row r="406" spans="1:7" x14ac:dyDescent="0.25">
      <c r="A406" s="3">
        <v>17</v>
      </c>
      <c r="B406" s="3">
        <v>21</v>
      </c>
      <c r="C406" s="3">
        <v>1</v>
      </c>
      <c r="D406" s="3">
        <v>3</v>
      </c>
      <c r="E406" s="3">
        <v>-1</v>
      </c>
      <c r="F406" s="3">
        <v>-1</v>
      </c>
      <c r="G406" s="3">
        <v>12582.4814453125</v>
      </c>
    </row>
    <row r="407" spans="1:7" x14ac:dyDescent="0.25">
      <c r="A407" s="3">
        <v>17</v>
      </c>
      <c r="B407" s="3">
        <v>22</v>
      </c>
      <c r="C407" s="3">
        <v>1</v>
      </c>
      <c r="D407" s="3">
        <v>3</v>
      </c>
      <c r="E407" s="3">
        <v>-1</v>
      </c>
      <c r="F407" s="3">
        <v>-1</v>
      </c>
      <c r="G407" s="3">
        <v>312.19100952148438</v>
      </c>
    </row>
    <row r="408" spans="1:7" x14ac:dyDescent="0.25">
      <c r="A408" s="3">
        <v>17</v>
      </c>
      <c r="B408" s="3">
        <v>23</v>
      </c>
      <c r="C408" s="3">
        <v>1</v>
      </c>
      <c r="D408" s="3">
        <v>3</v>
      </c>
      <c r="E408" s="3">
        <v>-1</v>
      </c>
      <c r="F408" s="3">
        <v>-1</v>
      </c>
      <c r="G408" s="3">
        <v>19536.63671875</v>
      </c>
    </row>
    <row r="409" spans="1:7" x14ac:dyDescent="0.25">
      <c r="A409" s="3">
        <v>17</v>
      </c>
      <c r="B409" s="3">
        <v>24</v>
      </c>
      <c r="C409" s="3">
        <v>1</v>
      </c>
      <c r="D409" s="3">
        <v>3</v>
      </c>
      <c r="E409" s="3">
        <v>-1</v>
      </c>
      <c r="F409" s="3">
        <v>-1</v>
      </c>
      <c r="G409" s="3">
        <v>12.61857986450195</v>
      </c>
    </row>
    <row r="410" spans="1:7" x14ac:dyDescent="0.25">
      <c r="A410" s="3">
        <v>18</v>
      </c>
      <c r="B410" s="3">
        <v>1</v>
      </c>
      <c r="C410" s="3">
        <v>1</v>
      </c>
      <c r="D410" s="3">
        <v>3</v>
      </c>
      <c r="E410" s="3">
        <v>-1</v>
      </c>
      <c r="F410" s="3">
        <v>-1</v>
      </c>
      <c r="G410" s="3">
        <v>12.496015548706049</v>
      </c>
    </row>
    <row r="411" spans="1:7" x14ac:dyDescent="0.25">
      <c r="A411" s="3">
        <v>18</v>
      </c>
      <c r="B411" s="3">
        <v>2</v>
      </c>
      <c r="C411" s="3">
        <v>1</v>
      </c>
      <c r="D411" s="3">
        <v>3</v>
      </c>
      <c r="E411" s="3">
        <v>-1</v>
      </c>
      <c r="F411" s="3">
        <v>-1</v>
      </c>
      <c r="G411" s="3">
        <v>2.0130290985107422</v>
      </c>
    </row>
    <row r="412" spans="1:7" x14ac:dyDescent="0.25">
      <c r="A412" s="3">
        <v>18</v>
      </c>
      <c r="B412" s="3">
        <v>3</v>
      </c>
      <c r="C412" s="3">
        <v>1</v>
      </c>
      <c r="D412" s="3">
        <v>3</v>
      </c>
      <c r="E412" s="3">
        <v>-1</v>
      </c>
      <c r="F412" s="3">
        <v>-1</v>
      </c>
      <c r="G412" s="3">
        <v>42.589424133300781</v>
      </c>
    </row>
    <row r="413" spans="1:7" x14ac:dyDescent="0.25">
      <c r="A413" s="3">
        <v>18</v>
      </c>
      <c r="B413" s="3">
        <v>4</v>
      </c>
      <c r="C413" s="3">
        <v>1</v>
      </c>
      <c r="D413" s="3">
        <v>3</v>
      </c>
      <c r="E413" s="3">
        <v>-1</v>
      </c>
      <c r="F413" s="3">
        <v>-1</v>
      </c>
      <c r="G413" s="3">
        <v>30.856294631958011</v>
      </c>
    </row>
    <row r="414" spans="1:7" x14ac:dyDescent="0.25">
      <c r="A414" s="3">
        <v>18</v>
      </c>
      <c r="B414" s="3">
        <v>5</v>
      </c>
      <c r="C414" s="3">
        <v>1</v>
      </c>
      <c r="D414" s="3">
        <v>3</v>
      </c>
      <c r="E414" s="3">
        <v>-1</v>
      </c>
      <c r="F414" s="3">
        <v>-1</v>
      </c>
      <c r="G414" s="3">
        <v>4.4887104034423828</v>
      </c>
    </row>
    <row r="415" spans="1:7" x14ac:dyDescent="0.25">
      <c r="A415" s="3">
        <v>18</v>
      </c>
      <c r="B415" s="3">
        <v>6</v>
      </c>
      <c r="C415" s="3">
        <v>1</v>
      </c>
      <c r="D415" s="3">
        <v>3</v>
      </c>
      <c r="E415" s="3">
        <v>-1</v>
      </c>
      <c r="F415" s="3">
        <v>-1</v>
      </c>
      <c r="G415" s="3">
        <v>3.347949743270874</v>
      </c>
    </row>
    <row r="416" spans="1:7" x14ac:dyDescent="0.25">
      <c r="A416" s="3">
        <v>18</v>
      </c>
      <c r="B416" s="3">
        <v>7</v>
      </c>
      <c r="C416" s="3">
        <v>1</v>
      </c>
      <c r="D416" s="3">
        <v>3</v>
      </c>
      <c r="E416" s="3">
        <v>-1</v>
      </c>
      <c r="F416" s="3">
        <v>-1</v>
      </c>
      <c r="G416" s="3">
        <v>2.967127799987793</v>
      </c>
    </row>
    <row r="417" spans="1:7" x14ac:dyDescent="0.25">
      <c r="A417" s="3">
        <v>18</v>
      </c>
      <c r="B417" s="3">
        <v>8</v>
      </c>
      <c r="C417" s="3">
        <v>1</v>
      </c>
      <c r="D417" s="3">
        <v>3</v>
      </c>
      <c r="E417" s="3">
        <v>-1</v>
      </c>
      <c r="F417" s="3">
        <v>-1</v>
      </c>
      <c r="G417" s="3">
        <v>10.737326622009279</v>
      </c>
    </row>
    <row r="418" spans="1:7" x14ac:dyDescent="0.25">
      <c r="A418" s="3">
        <v>18</v>
      </c>
      <c r="B418" s="3">
        <v>9</v>
      </c>
      <c r="C418" s="3">
        <v>1</v>
      </c>
      <c r="D418" s="3">
        <v>3</v>
      </c>
      <c r="E418" s="3">
        <v>-1</v>
      </c>
      <c r="F418" s="3">
        <v>-1</v>
      </c>
      <c r="G418" s="3">
        <v>19.99030876159668</v>
      </c>
    </row>
    <row r="419" spans="1:7" x14ac:dyDescent="0.25">
      <c r="A419" s="3">
        <v>18</v>
      </c>
      <c r="B419" s="3">
        <v>10</v>
      </c>
      <c r="C419" s="3">
        <v>1</v>
      </c>
      <c r="D419" s="3">
        <v>3</v>
      </c>
      <c r="E419" s="3">
        <v>-1</v>
      </c>
      <c r="F419" s="3">
        <v>-1</v>
      </c>
      <c r="G419" s="3">
        <v>26.719758987426761</v>
      </c>
    </row>
    <row r="420" spans="1:7" x14ac:dyDescent="0.25">
      <c r="A420" s="3">
        <v>18</v>
      </c>
      <c r="B420" s="3">
        <v>11</v>
      </c>
      <c r="C420" s="3">
        <v>1</v>
      </c>
      <c r="D420" s="3">
        <v>3</v>
      </c>
      <c r="E420" s="3">
        <v>-1</v>
      </c>
      <c r="F420" s="3">
        <v>-1</v>
      </c>
      <c r="G420" s="3">
        <v>3.8251745700836182</v>
      </c>
    </row>
    <row r="421" spans="1:7" x14ac:dyDescent="0.25">
      <c r="A421" s="3">
        <v>18</v>
      </c>
      <c r="B421" s="3">
        <v>12</v>
      </c>
      <c r="C421" s="3">
        <v>1</v>
      </c>
      <c r="D421" s="3">
        <v>3</v>
      </c>
      <c r="E421" s="3">
        <v>-1</v>
      </c>
      <c r="F421" s="3">
        <v>-1</v>
      </c>
      <c r="G421" s="3">
        <v>2.8179864883422852</v>
      </c>
    </row>
    <row r="422" spans="1:7" x14ac:dyDescent="0.25">
      <c r="A422" s="3">
        <v>18</v>
      </c>
      <c r="B422" s="3">
        <v>13</v>
      </c>
      <c r="C422" s="3">
        <v>1</v>
      </c>
      <c r="D422" s="3">
        <v>3</v>
      </c>
      <c r="E422" s="3">
        <v>-1</v>
      </c>
      <c r="F422" s="3">
        <v>-1</v>
      </c>
      <c r="G422" s="3">
        <v>11.62560558319092</v>
      </c>
    </row>
    <row r="423" spans="1:7" x14ac:dyDescent="0.25">
      <c r="A423" s="3">
        <v>18</v>
      </c>
      <c r="B423" s="3">
        <v>14</v>
      </c>
      <c r="C423" s="3">
        <v>1</v>
      </c>
      <c r="D423" s="3">
        <v>3</v>
      </c>
      <c r="E423" s="3">
        <v>-1</v>
      </c>
      <c r="F423" s="3">
        <v>-1</v>
      </c>
      <c r="G423" s="3">
        <v>29.984931945800781</v>
      </c>
    </row>
    <row r="424" spans="1:7" x14ac:dyDescent="0.25">
      <c r="A424" s="3">
        <v>18</v>
      </c>
      <c r="B424" s="3">
        <v>15</v>
      </c>
      <c r="C424" s="3">
        <v>1</v>
      </c>
      <c r="D424" s="3">
        <v>3</v>
      </c>
      <c r="E424" s="3">
        <v>-1</v>
      </c>
      <c r="F424" s="3">
        <v>-1</v>
      </c>
      <c r="G424" s="3">
        <v>805.46502685546875</v>
      </c>
    </row>
    <row r="425" spans="1:7" x14ac:dyDescent="0.25">
      <c r="A425" s="3">
        <v>18</v>
      </c>
      <c r="B425" s="3">
        <v>16</v>
      </c>
      <c r="C425" s="3">
        <v>1</v>
      </c>
      <c r="D425" s="3">
        <v>3</v>
      </c>
      <c r="E425" s="3">
        <v>-1</v>
      </c>
      <c r="F425" s="3">
        <v>-1</v>
      </c>
      <c r="G425" s="3">
        <v>3.8004746437072749</v>
      </c>
    </row>
    <row r="426" spans="1:7" x14ac:dyDescent="0.25">
      <c r="A426" s="3">
        <v>18</v>
      </c>
      <c r="B426" s="3">
        <v>17</v>
      </c>
      <c r="C426" s="3">
        <v>1</v>
      </c>
      <c r="D426" s="3">
        <v>3</v>
      </c>
      <c r="E426" s="3">
        <v>-1</v>
      </c>
      <c r="F426" s="3">
        <v>-1</v>
      </c>
      <c r="G426" s="3">
        <v>18722.021484375</v>
      </c>
    </row>
    <row r="427" spans="1:7" x14ac:dyDescent="0.25">
      <c r="A427" s="3">
        <v>18</v>
      </c>
      <c r="B427" s="3">
        <v>18</v>
      </c>
      <c r="C427" s="3">
        <v>1</v>
      </c>
      <c r="D427" s="3">
        <v>3</v>
      </c>
      <c r="E427" s="3">
        <v>-1</v>
      </c>
      <c r="F427" s="3">
        <v>-1</v>
      </c>
      <c r="G427" s="3">
        <v>1355231.25</v>
      </c>
    </row>
    <row r="428" spans="1:7" x14ac:dyDescent="0.25">
      <c r="A428" s="3">
        <v>18</v>
      </c>
      <c r="B428" s="3">
        <v>19</v>
      </c>
      <c r="C428" s="3">
        <v>1</v>
      </c>
      <c r="D428" s="3">
        <v>3</v>
      </c>
      <c r="E428" s="3">
        <v>-1</v>
      </c>
      <c r="F428" s="3">
        <v>-1</v>
      </c>
      <c r="G428" s="3">
        <v>83648.8671875</v>
      </c>
    </row>
    <row r="429" spans="1:7" x14ac:dyDescent="0.25">
      <c r="A429" s="3">
        <v>18</v>
      </c>
      <c r="B429" s="3">
        <v>20</v>
      </c>
      <c r="C429" s="3">
        <v>1</v>
      </c>
      <c r="D429" s="3">
        <v>3</v>
      </c>
      <c r="E429" s="3">
        <v>-1</v>
      </c>
      <c r="F429" s="3">
        <v>-1</v>
      </c>
      <c r="G429" s="3">
        <v>6.1133499145507813</v>
      </c>
    </row>
    <row r="430" spans="1:7" x14ac:dyDescent="0.25">
      <c r="A430" s="3">
        <v>18</v>
      </c>
      <c r="B430" s="3">
        <v>21</v>
      </c>
      <c r="C430" s="3">
        <v>1</v>
      </c>
      <c r="D430" s="3">
        <v>3</v>
      </c>
      <c r="E430" s="3">
        <v>-1</v>
      </c>
      <c r="F430" s="3">
        <v>-1</v>
      </c>
      <c r="G430" s="3">
        <v>54220.84375</v>
      </c>
    </row>
    <row r="431" spans="1:7" x14ac:dyDescent="0.25">
      <c r="A431" s="3">
        <v>18</v>
      </c>
      <c r="B431" s="3">
        <v>22</v>
      </c>
      <c r="C431" s="3">
        <v>1</v>
      </c>
      <c r="D431" s="3">
        <v>3</v>
      </c>
      <c r="E431" s="3">
        <v>-1</v>
      </c>
      <c r="F431" s="3">
        <v>-1</v>
      </c>
      <c r="G431" s="3">
        <v>640.6002197265625</v>
      </c>
    </row>
    <row r="432" spans="1:7" x14ac:dyDescent="0.25">
      <c r="A432" s="3">
        <v>18</v>
      </c>
      <c r="B432" s="3">
        <v>23</v>
      </c>
      <c r="C432" s="3">
        <v>1</v>
      </c>
      <c r="D432" s="3">
        <v>3</v>
      </c>
      <c r="E432" s="3">
        <v>-1</v>
      </c>
      <c r="F432" s="3">
        <v>-1</v>
      </c>
      <c r="G432" s="3">
        <v>1800.318359375</v>
      </c>
    </row>
    <row r="433" spans="1:7" x14ac:dyDescent="0.25">
      <c r="A433" s="3">
        <v>18</v>
      </c>
      <c r="B433" s="3">
        <v>24</v>
      </c>
      <c r="C433" s="3">
        <v>1</v>
      </c>
      <c r="D433" s="3">
        <v>3</v>
      </c>
      <c r="E433" s="3">
        <v>-1</v>
      </c>
      <c r="F433" s="3">
        <v>-1</v>
      </c>
      <c r="G433" s="3">
        <v>38.187641143798828</v>
      </c>
    </row>
    <row r="434" spans="1:7" x14ac:dyDescent="0.25">
      <c r="A434" s="3">
        <v>19</v>
      </c>
      <c r="B434" s="3">
        <v>1</v>
      </c>
      <c r="C434" s="3">
        <v>1</v>
      </c>
      <c r="D434" s="3">
        <v>3</v>
      </c>
      <c r="E434" s="3">
        <v>-1</v>
      </c>
      <c r="F434" s="3">
        <v>-1</v>
      </c>
      <c r="G434" s="3">
        <v>1.809295773506165</v>
      </c>
    </row>
    <row r="435" spans="1:7" x14ac:dyDescent="0.25">
      <c r="A435" s="3">
        <v>19</v>
      </c>
      <c r="B435" s="3">
        <v>2</v>
      </c>
      <c r="C435" s="3">
        <v>1</v>
      </c>
      <c r="D435" s="3">
        <v>3</v>
      </c>
      <c r="E435" s="3">
        <v>-1</v>
      </c>
      <c r="F435" s="3">
        <v>-1</v>
      </c>
      <c r="G435" s="3">
        <v>0.45631259679794312</v>
      </c>
    </row>
    <row r="436" spans="1:7" x14ac:dyDescent="0.25">
      <c r="A436" s="3">
        <v>19</v>
      </c>
      <c r="B436" s="3">
        <v>3</v>
      </c>
      <c r="C436" s="3">
        <v>1</v>
      </c>
      <c r="D436" s="3">
        <v>3</v>
      </c>
      <c r="E436" s="3">
        <v>-1</v>
      </c>
      <c r="F436" s="3">
        <v>-1</v>
      </c>
      <c r="G436" s="3">
        <v>3.3766269683837891</v>
      </c>
    </row>
    <row r="437" spans="1:7" x14ac:dyDescent="0.25">
      <c r="A437" s="3">
        <v>19</v>
      </c>
      <c r="B437" s="3">
        <v>4</v>
      </c>
      <c r="C437" s="3">
        <v>1</v>
      </c>
      <c r="D437" s="3">
        <v>3</v>
      </c>
      <c r="E437" s="3">
        <v>-1</v>
      </c>
      <c r="F437" s="3">
        <v>-1</v>
      </c>
      <c r="G437" s="3">
        <v>2.3161442279815669</v>
      </c>
    </row>
    <row r="438" spans="1:7" x14ac:dyDescent="0.25">
      <c r="A438" s="3">
        <v>19</v>
      </c>
      <c r="B438" s="3">
        <v>5</v>
      </c>
      <c r="C438" s="3">
        <v>1</v>
      </c>
      <c r="D438" s="3">
        <v>3</v>
      </c>
      <c r="E438" s="3">
        <v>-1</v>
      </c>
      <c r="F438" s="3">
        <v>-1</v>
      </c>
      <c r="G438" s="3">
        <v>0.44599491357803339</v>
      </c>
    </row>
    <row r="439" spans="1:7" x14ac:dyDescent="0.25">
      <c r="A439" s="3">
        <v>19</v>
      </c>
      <c r="B439" s="3">
        <v>6</v>
      </c>
      <c r="C439" s="3">
        <v>1</v>
      </c>
      <c r="D439" s="3">
        <v>3</v>
      </c>
      <c r="E439" s="3">
        <v>-1</v>
      </c>
      <c r="F439" s="3">
        <v>-1</v>
      </c>
      <c r="G439" s="3">
        <v>0.35222387313842768</v>
      </c>
    </row>
    <row r="440" spans="1:7" x14ac:dyDescent="0.25">
      <c r="A440" s="3">
        <v>19</v>
      </c>
      <c r="B440" s="3">
        <v>7</v>
      </c>
      <c r="C440" s="3">
        <v>1</v>
      </c>
      <c r="D440" s="3">
        <v>3</v>
      </c>
      <c r="E440" s="3">
        <v>-1</v>
      </c>
      <c r="F440" s="3">
        <v>-1</v>
      </c>
      <c r="G440" s="3">
        <v>0.279457688331604</v>
      </c>
    </row>
    <row r="441" spans="1:7" x14ac:dyDescent="0.25">
      <c r="A441" s="3">
        <v>19</v>
      </c>
      <c r="B441" s="3">
        <v>8</v>
      </c>
      <c r="C441" s="3">
        <v>1</v>
      </c>
      <c r="D441" s="3">
        <v>3</v>
      </c>
      <c r="E441" s="3">
        <v>-1</v>
      </c>
      <c r="F441" s="3">
        <v>-1</v>
      </c>
      <c r="G441" s="3">
        <v>2.2059307098388672</v>
      </c>
    </row>
    <row r="442" spans="1:7" x14ac:dyDescent="0.25">
      <c r="A442" s="3">
        <v>19</v>
      </c>
      <c r="B442" s="3">
        <v>9</v>
      </c>
      <c r="C442" s="3">
        <v>1</v>
      </c>
      <c r="D442" s="3">
        <v>3</v>
      </c>
      <c r="E442" s="3">
        <v>-1</v>
      </c>
      <c r="F442" s="3">
        <v>-1</v>
      </c>
      <c r="G442" s="3">
        <v>1.57868504524231</v>
      </c>
    </row>
    <row r="443" spans="1:7" x14ac:dyDescent="0.25">
      <c r="A443" s="3">
        <v>19</v>
      </c>
      <c r="B443" s="3">
        <v>10</v>
      </c>
      <c r="C443" s="3">
        <v>1</v>
      </c>
      <c r="D443" s="3">
        <v>3</v>
      </c>
      <c r="E443" s="3">
        <v>-1</v>
      </c>
      <c r="F443" s="3">
        <v>-1</v>
      </c>
      <c r="G443" s="3">
        <v>1.1041885614395139</v>
      </c>
    </row>
    <row r="444" spans="1:7" x14ac:dyDescent="0.25">
      <c r="A444" s="3">
        <v>19</v>
      </c>
      <c r="B444" s="3">
        <v>11</v>
      </c>
      <c r="C444" s="3">
        <v>1</v>
      </c>
      <c r="D444" s="3">
        <v>3</v>
      </c>
      <c r="E444" s="3">
        <v>-1</v>
      </c>
      <c r="F444" s="3">
        <v>-1</v>
      </c>
      <c r="G444" s="3">
        <v>0.46228846907615662</v>
      </c>
    </row>
    <row r="445" spans="1:7" x14ac:dyDescent="0.25">
      <c r="A445" s="3">
        <v>19</v>
      </c>
      <c r="B445" s="3">
        <v>12</v>
      </c>
      <c r="C445" s="3">
        <v>1</v>
      </c>
      <c r="D445" s="3">
        <v>3</v>
      </c>
      <c r="E445" s="3">
        <v>-1</v>
      </c>
      <c r="F445" s="3">
        <v>-1</v>
      </c>
      <c r="G445" s="3">
        <v>0.44418510794639587</v>
      </c>
    </row>
    <row r="446" spans="1:7" x14ac:dyDescent="0.25">
      <c r="A446" s="3">
        <v>19</v>
      </c>
      <c r="B446" s="3">
        <v>13</v>
      </c>
      <c r="C446" s="3">
        <v>1</v>
      </c>
      <c r="D446" s="3">
        <v>3</v>
      </c>
      <c r="E446" s="3">
        <v>-1</v>
      </c>
      <c r="F446" s="3">
        <v>-1</v>
      </c>
      <c r="G446" s="3">
        <v>1.54210352897644</v>
      </c>
    </row>
    <row r="447" spans="1:7" x14ac:dyDescent="0.25">
      <c r="A447" s="3">
        <v>19</v>
      </c>
      <c r="B447" s="3">
        <v>14</v>
      </c>
      <c r="C447" s="3">
        <v>1</v>
      </c>
      <c r="D447" s="3">
        <v>3</v>
      </c>
      <c r="E447" s="3">
        <v>-1</v>
      </c>
      <c r="F447" s="3">
        <v>-1</v>
      </c>
      <c r="G447" s="3">
        <v>5.6441745758056641</v>
      </c>
    </row>
    <row r="448" spans="1:7" x14ac:dyDescent="0.25">
      <c r="A448" s="3">
        <v>19</v>
      </c>
      <c r="B448" s="3">
        <v>15</v>
      </c>
      <c r="C448" s="3">
        <v>1</v>
      </c>
      <c r="D448" s="3">
        <v>3</v>
      </c>
      <c r="E448" s="3">
        <v>-1</v>
      </c>
      <c r="F448" s="3">
        <v>-1</v>
      </c>
      <c r="G448" s="3">
        <v>59.279327392578118</v>
      </c>
    </row>
    <row r="449" spans="1:7" x14ac:dyDescent="0.25">
      <c r="A449" s="3">
        <v>19</v>
      </c>
      <c r="B449" s="3">
        <v>16</v>
      </c>
      <c r="C449" s="3">
        <v>1</v>
      </c>
      <c r="D449" s="3">
        <v>3</v>
      </c>
      <c r="E449" s="3">
        <v>-1</v>
      </c>
      <c r="F449" s="3">
        <v>-1</v>
      </c>
      <c r="G449" s="3">
        <v>0.91676801443099976</v>
      </c>
    </row>
    <row r="450" spans="1:7" x14ac:dyDescent="0.25">
      <c r="A450" s="3">
        <v>19</v>
      </c>
      <c r="B450" s="3">
        <v>17</v>
      </c>
      <c r="C450" s="3">
        <v>1</v>
      </c>
      <c r="D450" s="3">
        <v>3</v>
      </c>
      <c r="E450" s="3">
        <v>-1</v>
      </c>
      <c r="F450" s="3">
        <v>-1</v>
      </c>
      <c r="G450" s="3">
        <v>960.0181884765625</v>
      </c>
    </row>
    <row r="451" spans="1:7" x14ac:dyDescent="0.25">
      <c r="A451" s="3">
        <v>19</v>
      </c>
      <c r="B451" s="3">
        <v>18</v>
      </c>
      <c r="C451" s="3">
        <v>1</v>
      </c>
      <c r="D451" s="3">
        <v>3</v>
      </c>
      <c r="E451" s="3">
        <v>-1</v>
      </c>
      <c r="F451" s="3">
        <v>-1</v>
      </c>
      <c r="G451" s="3">
        <v>98415.125</v>
      </c>
    </row>
    <row r="452" spans="1:7" x14ac:dyDescent="0.25">
      <c r="A452" s="3">
        <v>19</v>
      </c>
      <c r="B452" s="3">
        <v>19</v>
      </c>
      <c r="C452" s="3">
        <v>1</v>
      </c>
      <c r="D452" s="3">
        <v>3</v>
      </c>
      <c r="E452" s="3">
        <v>-1</v>
      </c>
      <c r="F452" s="3">
        <v>-1</v>
      </c>
      <c r="G452" s="3">
        <v>1181918.5</v>
      </c>
    </row>
    <row r="453" spans="1:7" x14ac:dyDescent="0.25">
      <c r="A453" s="3">
        <v>19</v>
      </c>
      <c r="B453" s="3">
        <v>20</v>
      </c>
      <c r="C453" s="3">
        <v>1</v>
      </c>
      <c r="D453" s="3">
        <v>3</v>
      </c>
      <c r="E453" s="3">
        <v>-1</v>
      </c>
      <c r="F453" s="3">
        <v>-1</v>
      </c>
      <c r="G453" s="3">
        <v>0.75963437557220459</v>
      </c>
    </row>
    <row r="454" spans="1:7" x14ac:dyDescent="0.25">
      <c r="A454" s="3">
        <v>19</v>
      </c>
      <c r="B454" s="3">
        <v>21</v>
      </c>
      <c r="C454" s="3">
        <v>1</v>
      </c>
      <c r="D454" s="3">
        <v>3</v>
      </c>
      <c r="E454" s="3">
        <v>-1</v>
      </c>
      <c r="F454" s="3">
        <v>-1</v>
      </c>
      <c r="G454" s="3">
        <v>119645.828125</v>
      </c>
    </row>
    <row r="455" spans="1:7" x14ac:dyDescent="0.25">
      <c r="A455" s="3">
        <v>19</v>
      </c>
      <c r="B455" s="3">
        <v>22</v>
      </c>
      <c r="C455" s="3">
        <v>1</v>
      </c>
      <c r="D455" s="3">
        <v>3</v>
      </c>
      <c r="E455" s="3">
        <v>-1</v>
      </c>
      <c r="F455" s="3">
        <v>-1</v>
      </c>
      <c r="G455" s="3">
        <v>760.536865234375</v>
      </c>
    </row>
    <row r="456" spans="1:7" x14ac:dyDescent="0.25">
      <c r="A456" s="3">
        <v>19</v>
      </c>
      <c r="B456" s="3">
        <v>23</v>
      </c>
      <c r="C456" s="3">
        <v>1</v>
      </c>
      <c r="D456" s="3">
        <v>3</v>
      </c>
      <c r="E456" s="3">
        <v>-1</v>
      </c>
      <c r="F456" s="3">
        <v>-1</v>
      </c>
      <c r="G456" s="3">
        <v>421.522705078125</v>
      </c>
    </row>
    <row r="457" spans="1:7" x14ac:dyDescent="0.25">
      <c r="A457" s="3">
        <v>19</v>
      </c>
      <c r="B457" s="3">
        <v>24</v>
      </c>
      <c r="C457" s="3">
        <v>1</v>
      </c>
      <c r="D457" s="3">
        <v>3</v>
      </c>
      <c r="E457" s="3">
        <v>-1</v>
      </c>
      <c r="F457" s="3">
        <v>-1</v>
      </c>
      <c r="G457" s="3">
        <v>32.402904510498047</v>
      </c>
    </row>
    <row r="458" spans="1:7" x14ac:dyDescent="0.25">
      <c r="A458" s="3">
        <v>20</v>
      </c>
      <c r="B458" s="3">
        <v>1</v>
      </c>
      <c r="C458" s="3">
        <v>1</v>
      </c>
      <c r="D458" s="3">
        <v>3</v>
      </c>
      <c r="E458" s="3">
        <v>-1</v>
      </c>
      <c r="F458" s="3">
        <v>-1</v>
      </c>
      <c r="G458" s="3">
        <v>1.1548821926116939</v>
      </c>
    </row>
    <row r="459" spans="1:7" x14ac:dyDescent="0.25">
      <c r="A459" s="3">
        <v>20</v>
      </c>
      <c r="B459" s="3">
        <v>2</v>
      </c>
      <c r="C459" s="3">
        <v>1</v>
      </c>
      <c r="D459" s="3">
        <v>3</v>
      </c>
      <c r="E459" s="3">
        <v>-1</v>
      </c>
      <c r="F459" s="3">
        <v>-1</v>
      </c>
      <c r="G459" s="3">
        <v>0.31995737552642822</v>
      </c>
    </row>
    <row r="460" spans="1:7" x14ac:dyDescent="0.25">
      <c r="A460" s="3">
        <v>20</v>
      </c>
      <c r="B460" s="3">
        <v>3</v>
      </c>
      <c r="C460" s="3">
        <v>1</v>
      </c>
      <c r="D460" s="3">
        <v>3</v>
      </c>
      <c r="E460" s="3">
        <v>-1</v>
      </c>
      <c r="F460" s="3">
        <v>-1</v>
      </c>
      <c r="G460" s="3">
        <v>2.1263387203216548</v>
      </c>
    </row>
    <row r="461" spans="1:7" x14ac:dyDescent="0.25">
      <c r="A461" s="3">
        <v>20</v>
      </c>
      <c r="B461" s="3">
        <v>4</v>
      </c>
      <c r="C461" s="3">
        <v>1</v>
      </c>
      <c r="D461" s="3">
        <v>3</v>
      </c>
      <c r="E461" s="3">
        <v>-1</v>
      </c>
      <c r="F461" s="3">
        <v>-1</v>
      </c>
      <c r="G461" s="3">
        <v>0.2402014434337616</v>
      </c>
    </row>
    <row r="462" spans="1:7" x14ac:dyDescent="0.25">
      <c r="A462" s="3">
        <v>20</v>
      </c>
      <c r="B462" s="3">
        <v>5</v>
      </c>
      <c r="C462" s="3">
        <v>1</v>
      </c>
      <c r="D462" s="3">
        <v>3</v>
      </c>
      <c r="E462" s="3">
        <v>-1</v>
      </c>
      <c r="F462" s="3">
        <v>-1</v>
      </c>
      <c r="G462" s="3">
        <v>56.126483917236328</v>
      </c>
    </row>
    <row r="463" spans="1:7" x14ac:dyDescent="0.25">
      <c r="A463" s="3">
        <v>20</v>
      </c>
      <c r="B463" s="3">
        <v>6</v>
      </c>
      <c r="C463" s="3">
        <v>1</v>
      </c>
      <c r="D463" s="3">
        <v>3</v>
      </c>
      <c r="E463" s="3">
        <v>-1</v>
      </c>
      <c r="F463" s="3">
        <v>-1</v>
      </c>
      <c r="G463" s="3">
        <v>937.777587890625</v>
      </c>
    </row>
    <row r="464" spans="1:7" x14ac:dyDescent="0.25">
      <c r="A464" s="3">
        <v>20</v>
      </c>
      <c r="B464" s="3">
        <v>7</v>
      </c>
      <c r="C464" s="3">
        <v>1</v>
      </c>
      <c r="D464" s="3">
        <v>3</v>
      </c>
      <c r="E464" s="3">
        <v>-1</v>
      </c>
      <c r="F464" s="3">
        <v>-1</v>
      </c>
      <c r="G464" s="3">
        <v>5.5545287132263184</v>
      </c>
    </row>
    <row r="465" spans="1:7" x14ac:dyDescent="0.25">
      <c r="A465" s="3">
        <v>20</v>
      </c>
      <c r="B465" s="3">
        <v>8</v>
      </c>
      <c r="C465" s="3">
        <v>1</v>
      </c>
      <c r="D465" s="3">
        <v>3</v>
      </c>
      <c r="E465" s="3">
        <v>-1</v>
      </c>
      <c r="F465" s="3">
        <v>-1</v>
      </c>
      <c r="G465" s="3">
        <v>0.53025609254837036</v>
      </c>
    </row>
    <row r="466" spans="1:7" x14ac:dyDescent="0.25">
      <c r="A466" s="3">
        <v>20</v>
      </c>
      <c r="B466" s="3">
        <v>9</v>
      </c>
      <c r="C466" s="3">
        <v>1</v>
      </c>
      <c r="D466" s="3">
        <v>3</v>
      </c>
      <c r="E466" s="3">
        <v>-1</v>
      </c>
      <c r="F466" s="3">
        <v>-1</v>
      </c>
      <c r="G466" s="3">
        <v>4.9140043258666992</v>
      </c>
    </row>
    <row r="467" spans="1:7" x14ac:dyDescent="0.25">
      <c r="A467" s="3">
        <v>20</v>
      </c>
      <c r="B467" s="3">
        <v>10</v>
      </c>
      <c r="C467" s="3">
        <v>1</v>
      </c>
      <c r="D467" s="3">
        <v>3</v>
      </c>
      <c r="E467" s="3">
        <v>-1</v>
      </c>
      <c r="F467" s="3">
        <v>-1</v>
      </c>
      <c r="G467" s="3">
        <v>0.19466538727283481</v>
      </c>
    </row>
    <row r="468" spans="1:7" x14ac:dyDescent="0.25">
      <c r="A468" s="3">
        <v>20</v>
      </c>
      <c r="B468" s="3">
        <v>11</v>
      </c>
      <c r="C468" s="3">
        <v>1</v>
      </c>
      <c r="D468" s="3">
        <v>3</v>
      </c>
      <c r="E468" s="3">
        <v>-1</v>
      </c>
      <c r="F468" s="3">
        <v>-1</v>
      </c>
      <c r="G468" s="3">
        <v>2148.4765625</v>
      </c>
    </row>
    <row r="469" spans="1:7" x14ac:dyDescent="0.25">
      <c r="A469" s="3">
        <v>20</v>
      </c>
      <c r="B469" s="3">
        <v>12</v>
      </c>
      <c r="C469" s="3">
        <v>1</v>
      </c>
      <c r="D469" s="3">
        <v>3</v>
      </c>
      <c r="E469" s="3">
        <v>-1</v>
      </c>
      <c r="F469" s="3">
        <v>-1</v>
      </c>
      <c r="G469" s="3">
        <v>1.883081197738647</v>
      </c>
    </row>
    <row r="470" spans="1:7" x14ac:dyDescent="0.25">
      <c r="A470" s="3">
        <v>20</v>
      </c>
      <c r="B470" s="3">
        <v>13</v>
      </c>
      <c r="C470" s="3">
        <v>1</v>
      </c>
      <c r="D470" s="3">
        <v>3</v>
      </c>
      <c r="E470" s="3">
        <v>-1</v>
      </c>
      <c r="F470" s="3">
        <v>-1</v>
      </c>
      <c r="G470" s="3">
        <v>9.5072604715824127E-2</v>
      </c>
    </row>
    <row r="471" spans="1:7" x14ac:dyDescent="0.25">
      <c r="A471" s="3">
        <v>20</v>
      </c>
      <c r="B471" s="3">
        <v>14</v>
      </c>
      <c r="C471" s="3">
        <v>1</v>
      </c>
      <c r="D471" s="3">
        <v>3</v>
      </c>
      <c r="E471" s="3">
        <v>-1</v>
      </c>
      <c r="F471" s="3">
        <v>-1</v>
      </c>
      <c r="G471" s="3">
        <v>0.1942157298326492</v>
      </c>
    </row>
    <row r="472" spans="1:7" x14ac:dyDescent="0.25">
      <c r="A472" s="3">
        <v>20</v>
      </c>
      <c r="B472" s="3">
        <v>15</v>
      </c>
      <c r="C472" s="3">
        <v>1</v>
      </c>
      <c r="D472" s="3">
        <v>3</v>
      </c>
      <c r="E472" s="3">
        <v>-1</v>
      </c>
      <c r="F472" s="3">
        <v>-1</v>
      </c>
      <c r="G472" s="3">
        <v>319.65249633789063</v>
      </c>
    </row>
    <row r="473" spans="1:7" x14ac:dyDescent="0.25">
      <c r="A473" s="3">
        <v>20</v>
      </c>
      <c r="B473" s="3">
        <v>16</v>
      </c>
      <c r="C473" s="3">
        <v>1</v>
      </c>
      <c r="D473" s="3">
        <v>3</v>
      </c>
      <c r="E473" s="3">
        <v>-1</v>
      </c>
      <c r="F473" s="3">
        <v>-1</v>
      </c>
      <c r="G473" s="3">
        <v>0.20684786140918729</v>
      </c>
    </row>
    <row r="474" spans="1:7" x14ac:dyDescent="0.25">
      <c r="A474" s="3">
        <v>20</v>
      </c>
      <c r="B474" s="3">
        <v>17</v>
      </c>
      <c r="C474" s="3">
        <v>1</v>
      </c>
      <c r="D474" s="3">
        <v>3</v>
      </c>
      <c r="E474" s="3">
        <v>-1</v>
      </c>
      <c r="F474" s="3">
        <v>-1</v>
      </c>
      <c r="G474" s="3">
        <v>0.37776249647140497</v>
      </c>
    </row>
    <row r="475" spans="1:7" x14ac:dyDescent="0.25">
      <c r="A475" s="3">
        <v>20</v>
      </c>
      <c r="B475" s="3">
        <v>18</v>
      </c>
      <c r="C475" s="3">
        <v>1</v>
      </c>
      <c r="D475" s="3">
        <v>3</v>
      </c>
      <c r="E475" s="3">
        <v>-1</v>
      </c>
      <c r="F475" s="3">
        <v>-1</v>
      </c>
      <c r="G475" s="3">
        <v>0.19523325562477109</v>
      </c>
    </row>
    <row r="476" spans="1:7" x14ac:dyDescent="0.25">
      <c r="A476" s="3">
        <v>20</v>
      </c>
      <c r="B476" s="3">
        <v>19</v>
      </c>
      <c r="C476" s="3">
        <v>1</v>
      </c>
      <c r="D476" s="3">
        <v>3</v>
      </c>
      <c r="E476" s="3">
        <v>-1</v>
      </c>
      <c r="F476" s="3">
        <v>-1</v>
      </c>
      <c r="G476" s="3">
        <v>2.6959525421261791E-2</v>
      </c>
    </row>
    <row r="477" spans="1:7" x14ac:dyDescent="0.25">
      <c r="A477" s="3">
        <v>20</v>
      </c>
      <c r="B477" s="3">
        <v>20</v>
      </c>
      <c r="C477" s="3">
        <v>1</v>
      </c>
      <c r="D477" s="3">
        <v>3</v>
      </c>
      <c r="E477" s="3">
        <v>-1</v>
      </c>
      <c r="F477" s="3">
        <v>-1</v>
      </c>
      <c r="G477" s="3">
        <v>1278249.5</v>
      </c>
    </row>
    <row r="478" spans="1:7" x14ac:dyDescent="0.25">
      <c r="A478" s="3">
        <v>20</v>
      </c>
      <c r="B478" s="3">
        <v>21</v>
      </c>
      <c r="C478" s="3">
        <v>1</v>
      </c>
      <c r="D478" s="3">
        <v>3</v>
      </c>
      <c r="E478" s="3">
        <v>-1</v>
      </c>
      <c r="F478" s="3">
        <v>-1</v>
      </c>
      <c r="G478" s="3">
        <v>0.31694251298904419</v>
      </c>
    </row>
    <row r="479" spans="1:7" x14ac:dyDescent="0.25">
      <c r="A479" s="3">
        <v>20</v>
      </c>
      <c r="B479" s="3">
        <v>22</v>
      </c>
      <c r="C479" s="3">
        <v>1</v>
      </c>
      <c r="D479" s="3">
        <v>3</v>
      </c>
      <c r="E479" s="3">
        <v>-1</v>
      </c>
      <c r="F479" s="3">
        <v>-1</v>
      </c>
      <c r="G479" s="3">
        <v>0.32996189594268799</v>
      </c>
    </row>
    <row r="480" spans="1:7" x14ac:dyDescent="0.25">
      <c r="A480" s="3">
        <v>20</v>
      </c>
      <c r="B480" s="3">
        <v>23</v>
      </c>
      <c r="C480" s="3">
        <v>1</v>
      </c>
      <c r="D480" s="3">
        <v>3</v>
      </c>
      <c r="E480" s="3">
        <v>-1</v>
      </c>
      <c r="F480" s="3">
        <v>-1</v>
      </c>
      <c r="G480" s="3">
        <v>1.0757099390029909</v>
      </c>
    </row>
    <row r="481" spans="1:7" x14ac:dyDescent="0.25">
      <c r="A481" s="3">
        <v>20</v>
      </c>
      <c r="B481" s="3">
        <v>24</v>
      </c>
      <c r="C481" s="3">
        <v>1</v>
      </c>
      <c r="D481" s="3">
        <v>3</v>
      </c>
      <c r="E481" s="3">
        <v>-1</v>
      </c>
      <c r="F481" s="3">
        <v>-1</v>
      </c>
      <c r="G481" s="3">
        <v>0.1863518804311752</v>
      </c>
    </row>
    <row r="482" spans="1:7" x14ac:dyDescent="0.25">
      <c r="A482" s="3">
        <v>21</v>
      </c>
      <c r="B482" s="3">
        <v>1</v>
      </c>
      <c r="C482" s="3">
        <v>1</v>
      </c>
      <c r="D482" s="3">
        <v>3</v>
      </c>
      <c r="E482" s="3">
        <v>-1</v>
      </c>
      <c r="F482" s="3">
        <v>-1</v>
      </c>
      <c r="G482" s="3">
        <v>6.7721900939941406</v>
      </c>
    </row>
    <row r="483" spans="1:7" x14ac:dyDescent="0.25">
      <c r="A483" s="3">
        <v>21</v>
      </c>
      <c r="B483" s="3">
        <v>2</v>
      </c>
      <c r="C483" s="3">
        <v>1</v>
      </c>
      <c r="D483" s="3">
        <v>3</v>
      </c>
      <c r="E483" s="3">
        <v>-1</v>
      </c>
      <c r="F483" s="3">
        <v>-1</v>
      </c>
      <c r="G483" s="3">
        <v>1.7323504686355591</v>
      </c>
    </row>
    <row r="484" spans="1:7" x14ac:dyDescent="0.25">
      <c r="A484" s="3">
        <v>21</v>
      </c>
      <c r="B484" s="3">
        <v>3</v>
      </c>
      <c r="C484" s="3">
        <v>1</v>
      </c>
      <c r="D484" s="3">
        <v>3</v>
      </c>
      <c r="E484" s="3">
        <v>-1</v>
      </c>
      <c r="F484" s="3">
        <v>-1</v>
      </c>
      <c r="G484" s="3">
        <v>12.026615142822269</v>
      </c>
    </row>
    <row r="485" spans="1:7" x14ac:dyDescent="0.25">
      <c r="A485" s="3">
        <v>21</v>
      </c>
      <c r="B485" s="3">
        <v>4</v>
      </c>
      <c r="C485" s="3">
        <v>1</v>
      </c>
      <c r="D485" s="3">
        <v>3</v>
      </c>
      <c r="E485" s="3">
        <v>-1</v>
      </c>
      <c r="F485" s="3">
        <v>-1</v>
      </c>
      <c r="G485" s="3">
        <v>7.3198394775390616</v>
      </c>
    </row>
    <row r="486" spans="1:7" x14ac:dyDescent="0.25">
      <c r="A486" s="3">
        <v>21</v>
      </c>
      <c r="B486" s="3">
        <v>5</v>
      </c>
      <c r="C486" s="3">
        <v>1</v>
      </c>
      <c r="D486" s="3">
        <v>3</v>
      </c>
      <c r="E486" s="3">
        <v>-1</v>
      </c>
      <c r="F486" s="3">
        <v>-1</v>
      </c>
      <c r="G486" s="3">
        <v>1.9730303287506099</v>
      </c>
    </row>
    <row r="487" spans="1:7" x14ac:dyDescent="0.25">
      <c r="A487" s="3">
        <v>21</v>
      </c>
      <c r="B487" s="3">
        <v>6</v>
      </c>
      <c r="C487" s="3">
        <v>1</v>
      </c>
      <c r="D487" s="3">
        <v>3</v>
      </c>
      <c r="E487" s="3">
        <v>-1</v>
      </c>
      <c r="F487" s="3">
        <v>-1</v>
      </c>
      <c r="G487" s="3">
        <v>1.636303067207336</v>
      </c>
    </row>
    <row r="488" spans="1:7" x14ac:dyDescent="0.25">
      <c r="A488" s="3">
        <v>21</v>
      </c>
      <c r="B488" s="3">
        <v>7</v>
      </c>
      <c r="C488" s="3">
        <v>1</v>
      </c>
      <c r="D488" s="3">
        <v>3</v>
      </c>
      <c r="E488" s="3">
        <v>-1</v>
      </c>
      <c r="F488" s="3">
        <v>-1</v>
      </c>
      <c r="G488" s="3">
        <v>1.1836938858032231</v>
      </c>
    </row>
    <row r="489" spans="1:7" x14ac:dyDescent="0.25">
      <c r="A489" s="3">
        <v>21</v>
      </c>
      <c r="B489" s="3">
        <v>8</v>
      </c>
      <c r="C489" s="3">
        <v>1</v>
      </c>
      <c r="D489" s="3">
        <v>3</v>
      </c>
      <c r="E489" s="3">
        <v>-1</v>
      </c>
      <c r="F489" s="3">
        <v>-1</v>
      </c>
      <c r="G489" s="3">
        <v>8.0640907287597656</v>
      </c>
    </row>
    <row r="490" spans="1:7" x14ac:dyDescent="0.25">
      <c r="A490" s="3">
        <v>21</v>
      </c>
      <c r="B490" s="3">
        <v>9</v>
      </c>
      <c r="C490" s="3">
        <v>1</v>
      </c>
      <c r="D490" s="3">
        <v>3</v>
      </c>
      <c r="E490" s="3">
        <v>-1</v>
      </c>
      <c r="F490" s="3">
        <v>-1</v>
      </c>
      <c r="G490" s="3">
        <v>6.0745253562927246</v>
      </c>
    </row>
    <row r="491" spans="1:7" x14ac:dyDescent="0.25">
      <c r="A491" s="3">
        <v>21</v>
      </c>
      <c r="B491" s="3">
        <v>10</v>
      </c>
      <c r="C491" s="3">
        <v>1</v>
      </c>
      <c r="D491" s="3">
        <v>3</v>
      </c>
      <c r="E491" s="3">
        <v>-1</v>
      </c>
      <c r="F491" s="3">
        <v>-1</v>
      </c>
      <c r="G491" s="3">
        <v>3.628064632415771</v>
      </c>
    </row>
    <row r="492" spans="1:7" x14ac:dyDescent="0.25">
      <c r="A492" s="3">
        <v>21</v>
      </c>
      <c r="B492" s="3">
        <v>11</v>
      </c>
      <c r="C492" s="3">
        <v>1</v>
      </c>
      <c r="D492" s="3">
        <v>3</v>
      </c>
      <c r="E492" s="3">
        <v>-1</v>
      </c>
      <c r="F492" s="3">
        <v>-1</v>
      </c>
      <c r="G492" s="3">
        <v>2.199706077575684</v>
      </c>
    </row>
    <row r="493" spans="1:7" x14ac:dyDescent="0.25">
      <c r="A493" s="3">
        <v>21</v>
      </c>
      <c r="B493" s="3">
        <v>12</v>
      </c>
      <c r="C493" s="3">
        <v>1</v>
      </c>
      <c r="D493" s="3">
        <v>3</v>
      </c>
      <c r="E493" s="3">
        <v>-1</v>
      </c>
      <c r="F493" s="3">
        <v>-1</v>
      </c>
      <c r="G493" s="3">
        <v>1.756757259368896</v>
      </c>
    </row>
    <row r="494" spans="1:7" x14ac:dyDescent="0.25">
      <c r="A494" s="3">
        <v>21</v>
      </c>
      <c r="B494" s="3">
        <v>13</v>
      </c>
      <c r="C494" s="3">
        <v>1</v>
      </c>
      <c r="D494" s="3">
        <v>3</v>
      </c>
      <c r="E494" s="3">
        <v>-1</v>
      </c>
      <c r="F494" s="3">
        <v>-1</v>
      </c>
      <c r="G494" s="3">
        <v>4.8098034858703613</v>
      </c>
    </row>
    <row r="495" spans="1:7" x14ac:dyDescent="0.25">
      <c r="A495" s="3">
        <v>21</v>
      </c>
      <c r="B495" s="3">
        <v>14</v>
      </c>
      <c r="C495" s="3">
        <v>1</v>
      </c>
      <c r="D495" s="3">
        <v>3</v>
      </c>
      <c r="E495" s="3">
        <v>-1</v>
      </c>
      <c r="F495" s="3">
        <v>-1</v>
      </c>
      <c r="G495" s="3">
        <v>20.51459884643555</v>
      </c>
    </row>
    <row r="496" spans="1:7" x14ac:dyDescent="0.25">
      <c r="A496" s="3">
        <v>21</v>
      </c>
      <c r="B496" s="3">
        <v>15</v>
      </c>
      <c r="C496" s="3">
        <v>1</v>
      </c>
      <c r="D496" s="3">
        <v>3</v>
      </c>
      <c r="E496" s="3">
        <v>-1</v>
      </c>
      <c r="F496" s="3">
        <v>-1</v>
      </c>
      <c r="G496" s="3">
        <v>297.67190551757813</v>
      </c>
    </row>
    <row r="497" spans="1:7" x14ac:dyDescent="0.25">
      <c r="A497" s="3">
        <v>21</v>
      </c>
      <c r="B497" s="3">
        <v>16</v>
      </c>
      <c r="C497" s="3">
        <v>1</v>
      </c>
      <c r="D497" s="3">
        <v>3</v>
      </c>
      <c r="E497" s="3">
        <v>-1</v>
      </c>
      <c r="F497" s="3">
        <v>-1</v>
      </c>
      <c r="G497" s="3">
        <v>3.5299263000488281</v>
      </c>
    </row>
    <row r="498" spans="1:7" x14ac:dyDescent="0.25">
      <c r="A498" s="3">
        <v>21</v>
      </c>
      <c r="B498" s="3">
        <v>17</v>
      </c>
      <c r="C498" s="3">
        <v>1</v>
      </c>
      <c r="D498" s="3">
        <v>3</v>
      </c>
      <c r="E498" s="3">
        <v>-1</v>
      </c>
      <c r="F498" s="3">
        <v>-1</v>
      </c>
      <c r="G498" s="3">
        <v>13363.9267578125</v>
      </c>
    </row>
    <row r="499" spans="1:7" x14ac:dyDescent="0.25">
      <c r="A499" s="3">
        <v>21</v>
      </c>
      <c r="B499" s="3">
        <v>18</v>
      </c>
      <c r="C499" s="3">
        <v>1</v>
      </c>
      <c r="D499" s="3">
        <v>3</v>
      </c>
      <c r="E499" s="3">
        <v>-1</v>
      </c>
      <c r="F499" s="3">
        <v>-1</v>
      </c>
      <c r="G499" s="3">
        <v>36816.81640625</v>
      </c>
    </row>
    <row r="500" spans="1:7" x14ac:dyDescent="0.25">
      <c r="A500" s="3">
        <v>21</v>
      </c>
      <c r="B500" s="3">
        <v>19</v>
      </c>
      <c r="C500" s="3">
        <v>1</v>
      </c>
      <c r="D500" s="3">
        <v>3</v>
      </c>
      <c r="E500" s="3">
        <v>-1</v>
      </c>
      <c r="F500" s="3">
        <v>-1</v>
      </c>
      <c r="G500" s="3">
        <v>136386.15625</v>
      </c>
    </row>
    <row r="501" spans="1:7" x14ac:dyDescent="0.25">
      <c r="A501" s="3">
        <v>21</v>
      </c>
      <c r="B501" s="3">
        <v>20</v>
      </c>
      <c r="C501" s="3">
        <v>1</v>
      </c>
      <c r="D501" s="3">
        <v>3</v>
      </c>
      <c r="E501" s="3">
        <v>-1</v>
      </c>
      <c r="F501" s="3">
        <v>-1</v>
      </c>
      <c r="G501" s="3">
        <v>4.3247365951538086</v>
      </c>
    </row>
    <row r="502" spans="1:7" x14ac:dyDescent="0.25">
      <c r="A502" s="3">
        <v>21</v>
      </c>
      <c r="B502" s="3">
        <v>21</v>
      </c>
      <c r="C502" s="3">
        <v>1</v>
      </c>
      <c r="D502" s="3">
        <v>3</v>
      </c>
      <c r="E502" s="3">
        <v>-1</v>
      </c>
      <c r="F502" s="3">
        <v>-1</v>
      </c>
      <c r="G502" s="3">
        <v>1939211.75</v>
      </c>
    </row>
    <row r="503" spans="1:7" x14ac:dyDescent="0.25">
      <c r="A503" s="3">
        <v>21</v>
      </c>
      <c r="B503" s="3">
        <v>22</v>
      </c>
      <c r="C503" s="3">
        <v>1</v>
      </c>
      <c r="D503" s="3">
        <v>3</v>
      </c>
      <c r="E503" s="3">
        <v>-1</v>
      </c>
      <c r="F503" s="3">
        <v>-1</v>
      </c>
      <c r="G503" s="3">
        <v>27014.423828125</v>
      </c>
    </row>
    <row r="504" spans="1:7" x14ac:dyDescent="0.25">
      <c r="A504" s="3">
        <v>21</v>
      </c>
      <c r="B504" s="3">
        <v>23</v>
      </c>
      <c r="C504" s="3">
        <v>1</v>
      </c>
      <c r="D504" s="3">
        <v>3</v>
      </c>
      <c r="E504" s="3">
        <v>-1</v>
      </c>
      <c r="F504" s="3">
        <v>-1</v>
      </c>
      <c r="G504" s="3">
        <v>5262.5166015625</v>
      </c>
    </row>
    <row r="505" spans="1:7" x14ac:dyDescent="0.25">
      <c r="A505" s="3">
        <v>21</v>
      </c>
      <c r="B505" s="3">
        <v>24</v>
      </c>
      <c r="C505" s="3">
        <v>1</v>
      </c>
      <c r="D505" s="3">
        <v>3</v>
      </c>
      <c r="E505" s="3">
        <v>-1</v>
      </c>
      <c r="F505" s="3">
        <v>-1</v>
      </c>
      <c r="G505" s="3">
        <v>169.61247253417969</v>
      </c>
    </row>
    <row r="506" spans="1:7" x14ac:dyDescent="0.25">
      <c r="A506" s="3">
        <v>22</v>
      </c>
      <c r="B506" s="3">
        <v>1</v>
      </c>
      <c r="C506" s="3">
        <v>1</v>
      </c>
      <c r="D506" s="3">
        <v>3</v>
      </c>
      <c r="E506" s="3">
        <v>-1</v>
      </c>
      <c r="F506" s="3">
        <v>-1</v>
      </c>
      <c r="G506" s="3">
        <v>15.603188514709471</v>
      </c>
    </row>
    <row r="507" spans="1:7" x14ac:dyDescent="0.25">
      <c r="A507" s="3">
        <v>22</v>
      </c>
      <c r="B507" s="3">
        <v>2</v>
      </c>
      <c r="C507" s="3">
        <v>1</v>
      </c>
      <c r="D507" s="3">
        <v>3</v>
      </c>
      <c r="E507" s="3">
        <v>-1</v>
      </c>
      <c r="F507" s="3">
        <v>-1</v>
      </c>
      <c r="G507" s="3">
        <v>4.1015892028808594</v>
      </c>
    </row>
    <row r="508" spans="1:7" x14ac:dyDescent="0.25">
      <c r="A508" s="3">
        <v>22</v>
      </c>
      <c r="B508" s="3">
        <v>3</v>
      </c>
      <c r="C508" s="3">
        <v>1</v>
      </c>
      <c r="D508" s="3">
        <v>3</v>
      </c>
      <c r="E508" s="3">
        <v>-1</v>
      </c>
      <c r="F508" s="3">
        <v>-1</v>
      </c>
      <c r="G508" s="3">
        <v>9.1837177276611328</v>
      </c>
    </row>
    <row r="509" spans="1:7" x14ac:dyDescent="0.25">
      <c r="A509" s="3">
        <v>22</v>
      </c>
      <c r="B509" s="3">
        <v>4</v>
      </c>
      <c r="C509" s="3">
        <v>1</v>
      </c>
      <c r="D509" s="3">
        <v>3</v>
      </c>
      <c r="E509" s="3">
        <v>-1</v>
      </c>
      <c r="F509" s="3">
        <v>-1</v>
      </c>
      <c r="G509" s="3">
        <v>4.7049789428710938</v>
      </c>
    </row>
    <row r="510" spans="1:7" x14ac:dyDescent="0.25">
      <c r="A510" s="3">
        <v>22</v>
      </c>
      <c r="B510" s="3">
        <v>5</v>
      </c>
      <c r="C510" s="3">
        <v>1</v>
      </c>
      <c r="D510" s="3">
        <v>3</v>
      </c>
      <c r="E510" s="3">
        <v>-1</v>
      </c>
      <c r="F510" s="3">
        <v>-1</v>
      </c>
      <c r="G510" s="3">
        <v>1.821879982948303</v>
      </c>
    </row>
    <row r="511" spans="1:7" x14ac:dyDescent="0.25">
      <c r="A511" s="3">
        <v>22</v>
      </c>
      <c r="B511" s="3">
        <v>6</v>
      </c>
      <c r="C511" s="3">
        <v>1</v>
      </c>
      <c r="D511" s="3">
        <v>3</v>
      </c>
      <c r="E511" s="3">
        <v>-1</v>
      </c>
      <c r="F511" s="3">
        <v>-1</v>
      </c>
      <c r="G511" s="3">
        <v>1.685943126678467</v>
      </c>
    </row>
    <row r="512" spans="1:7" x14ac:dyDescent="0.25">
      <c r="A512" s="3">
        <v>22</v>
      </c>
      <c r="B512" s="3">
        <v>7</v>
      </c>
      <c r="C512" s="3">
        <v>1</v>
      </c>
      <c r="D512" s="3">
        <v>3</v>
      </c>
      <c r="E512" s="3">
        <v>-1</v>
      </c>
      <c r="F512" s="3">
        <v>-1</v>
      </c>
      <c r="G512" s="3">
        <v>1.0141866207122801</v>
      </c>
    </row>
    <row r="513" spans="1:7" x14ac:dyDescent="0.25">
      <c r="A513" s="3">
        <v>22</v>
      </c>
      <c r="B513" s="3">
        <v>8</v>
      </c>
      <c r="C513" s="3">
        <v>1</v>
      </c>
      <c r="D513" s="3">
        <v>3</v>
      </c>
      <c r="E513" s="3">
        <v>-1</v>
      </c>
      <c r="F513" s="3">
        <v>-1</v>
      </c>
      <c r="G513" s="3">
        <v>17.872335433959961</v>
      </c>
    </row>
    <row r="514" spans="1:7" x14ac:dyDescent="0.25">
      <c r="A514" s="3">
        <v>22</v>
      </c>
      <c r="B514" s="3">
        <v>9</v>
      </c>
      <c r="C514" s="3">
        <v>1</v>
      </c>
      <c r="D514" s="3">
        <v>3</v>
      </c>
      <c r="E514" s="3">
        <v>-1</v>
      </c>
      <c r="F514" s="3">
        <v>-1</v>
      </c>
      <c r="G514" s="3">
        <v>4.7090024948120117</v>
      </c>
    </row>
    <row r="515" spans="1:7" x14ac:dyDescent="0.25">
      <c r="A515" s="3">
        <v>22</v>
      </c>
      <c r="B515" s="3">
        <v>10</v>
      </c>
      <c r="C515" s="3">
        <v>1</v>
      </c>
      <c r="D515" s="3">
        <v>3</v>
      </c>
      <c r="E515" s="3">
        <v>-1</v>
      </c>
      <c r="F515" s="3">
        <v>-1</v>
      </c>
      <c r="G515" s="3">
        <v>1.6336314678192141</v>
      </c>
    </row>
    <row r="516" spans="1:7" x14ac:dyDescent="0.25">
      <c r="A516" s="3">
        <v>22</v>
      </c>
      <c r="B516" s="3">
        <v>11</v>
      </c>
      <c r="C516" s="3">
        <v>1</v>
      </c>
      <c r="D516" s="3">
        <v>3</v>
      </c>
      <c r="E516" s="3">
        <v>-1</v>
      </c>
      <c r="F516" s="3">
        <v>-1</v>
      </c>
      <c r="G516" s="3">
        <v>5.2940177917480469</v>
      </c>
    </row>
    <row r="517" spans="1:7" x14ac:dyDescent="0.25">
      <c r="A517" s="3">
        <v>22</v>
      </c>
      <c r="B517" s="3">
        <v>12</v>
      </c>
      <c r="C517" s="3">
        <v>1</v>
      </c>
      <c r="D517" s="3">
        <v>3</v>
      </c>
      <c r="E517" s="3">
        <v>-1</v>
      </c>
      <c r="F517" s="3">
        <v>-1</v>
      </c>
      <c r="G517" s="3">
        <v>4.2731704711914063</v>
      </c>
    </row>
    <row r="518" spans="1:7" x14ac:dyDescent="0.25">
      <c r="A518" s="3">
        <v>22</v>
      </c>
      <c r="B518" s="3">
        <v>13</v>
      </c>
      <c r="C518" s="3">
        <v>1</v>
      </c>
      <c r="D518" s="3">
        <v>3</v>
      </c>
      <c r="E518" s="3">
        <v>-1</v>
      </c>
      <c r="F518" s="3">
        <v>-1</v>
      </c>
      <c r="G518" s="3">
        <v>5.2115283012390137</v>
      </c>
    </row>
    <row r="519" spans="1:7" x14ac:dyDescent="0.25">
      <c r="A519" s="3">
        <v>22</v>
      </c>
      <c r="B519" s="3">
        <v>14</v>
      </c>
      <c r="C519" s="3">
        <v>1</v>
      </c>
      <c r="D519" s="3">
        <v>3</v>
      </c>
      <c r="E519" s="3">
        <v>-1</v>
      </c>
      <c r="F519" s="3">
        <v>-1</v>
      </c>
      <c r="G519" s="3">
        <v>33.643959045410163</v>
      </c>
    </row>
    <row r="520" spans="1:7" x14ac:dyDescent="0.25">
      <c r="A520" s="3">
        <v>22</v>
      </c>
      <c r="B520" s="3">
        <v>15</v>
      </c>
      <c r="C520" s="3">
        <v>1</v>
      </c>
      <c r="D520" s="3">
        <v>3</v>
      </c>
      <c r="E520" s="3">
        <v>-1</v>
      </c>
      <c r="F520" s="3">
        <v>-1</v>
      </c>
      <c r="G520" s="3">
        <v>1067.850952148438</v>
      </c>
    </row>
    <row r="521" spans="1:7" x14ac:dyDescent="0.25">
      <c r="A521" s="3">
        <v>22</v>
      </c>
      <c r="B521" s="3">
        <v>16</v>
      </c>
      <c r="C521" s="3">
        <v>1</v>
      </c>
      <c r="D521" s="3">
        <v>3</v>
      </c>
      <c r="E521" s="3">
        <v>-1</v>
      </c>
      <c r="F521" s="3">
        <v>-1</v>
      </c>
      <c r="G521" s="3">
        <v>11.934714317321779</v>
      </c>
    </row>
    <row r="522" spans="1:7" x14ac:dyDescent="0.25">
      <c r="A522" s="3">
        <v>22</v>
      </c>
      <c r="B522" s="3">
        <v>17</v>
      </c>
      <c r="C522" s="3">
        <v>1</v>
      </c>
      <c r="D522" s="3">
        <v>3</v>
      </c>
      <c r="E522" s="3">
        <v>-1</v>
      </c>
      <c r="F522" s="3">
        <v>-1</v>
      </c>
      <c r="G522" s="3">
        <v>322.21932983398438</v>
      </c>
    </row>
    <row r="523" spans="1:7" x14ac:dyDescent="0.25">
      <c r="A523" s="3">
        <v>22</v>
      </c>
      <c r="B523" s="3">
        <v>18</v>
      </c>
      <c r="C523" s="3">
        <v>1</v>
      </c>
      <c r="D523" s="3">
        <v>3</v>
      </c>
      <c r="E523" s="3">
        <v>-1</v>
      </c>
      <c r="F523" s="3">
        <v>-1</v>
      </c>
      <c r="G523" s="3">
        <v>136.2913818359375</v>
      </c>
    </row>
    <row r="524" spans="1:7" x14ac:dyDescent="0.25">
      <c r="A524" s="3">
        <v>22</v>
      </c>
      <c r="B524" s="3">
        <v>19</v>
      </c>
      <c r="C524" s="3">
        <v>1</v>
      </c>
      <c r="D524" s="3">
        <v>3</v>
      </c>
      <c r="E524" s="3">
        <v>-1</v>
      </c>
      <c r="F524" s="3">
        <v>-1</v>
      </c>
      <c r="G524" s="3">
        <v>138.41993713378909</v>
      </c>
    </row>
    <row r="525" spans="1:7" x14ac:dyDescent="0.25">
      <c r="A525" s="3">
        <v>22</v>
      </c>
      <c r="B525" s="3">
        <v>20</v>
      </c>
      <c r="C525" s="3">
        <v>1</v>
      </c>
      <c r="D525" s="3">
        <v>3</v>
      </c>
      <c r="E525" s="3">
        <v>-1</v>
      </c>
      <c r="F525" s="3">
        <v>-1</v>
      </c>
      <c r="G525" s="3">
        <v>11.19074153900146</v>
      </c>
    </row>
    <row r="526" spans="1:7" x14ac:dyDescent="0.25">
      <c r="A526" s="3">
        <v>22</v>
      </c>
      <c r="B526" s="3">
        <v>21</v>
      </c>
      <c r="C526" s="3">
        <v>1</v>
      </c>
      <c r="D526" s="3">
        <v>3</v>
      </c>
      <c r="E526" s="3">
        <v>-1</v>
      </c>
      <c r="F526" s="3">
        <v>-1</v>
      </c>
      <c r="G526" s="3">
        <v>28671.80078125</v>
      </c>
    </row>
    <row r="527" spans="1:7" x14ac:dyDescent="0.25">
      <c r="A527" s="3">
        <v>22</v>
      </c>
      <c r="B527" s="3">
        <v>22</v>
      </c>
      <c r="C527" s="3">
        <v>1</v>
      </c>
      <c r="D527" s="3">
        <v>3</v>
      </c>
      <c r="E527" s="3">
        <v>-1</v>
      </c>
      <c r="F527" s="3">
        <v>-1</v>
      </c>
      <c r="G527" s="3">
        <v>1260934.375</v>
      </c>
    </row>
    <row r="528" spans="1:7" x14ac:dyDescent="0.25">
      <c r="A528" s="3">
        <v>22</v>
      </c>
      <c r="B528" s="3">
        <v>23</v>
      </c>
      <c r="C528" s="3">
        <v>1</v>
      </c>
      <c r="D528" s="3">
        <v>3</v>
      </c>
      <c r="E528" s="3">
        <v>-1</v>
      </c>
      <c r="F528" s="3">
        <v>-1</v>
      </c>
      <c r="G528" s="3">
        <v>9561.6923828125</v>
      </c>
    </row>
    <row r="529" spans="1:7" x14ac:dyDescent="0.25">
      <c r="A529" s="3">
        <v>22</v>
      </c>
      <c r="B529" s="3">
        <v>24</v>
      </c>
      <c r="C529" s="3">
        <v>1</v>
      </c>
      <c r="D529" s="3">
        <v>3</v>
      </c>
      <c r="E529" s="3">
        <v>-1</v>
      </c>
      <c r="F529" s="3">
        <v>-1</v>
      </c>
      <c r="G529" s="3">
        <v>11939.81640625</v>
      </c>
    </row>
    <row r="530" spans="1:7" x14ac:dyDescent="0.25">
      <c r="A530" s="3">
        <v>23</v>
      </c>
      <c r="B530" s="3">
        <v>1</v>
      </c>
      <c r="C530" s="3">
        <v>1</v>
      </c>
      <c r="D530" s="3">
        <v>3</v>
      </c>
      <c r="E530" s="3">
        <v>-1</v>
      </c>
      <c r="F530" s="3">
        <v>-1</v>
      </c>
      <c r="G530" s="3">
        <v>132.4682312011719</v>
      </c>
    </row>
    <row r="531" spans="1:7" x14ac:dyDescent="0.25">
      <c r="A531" s="3">
        <v>23</v>
      </c>
      <c r="B531" s="3">
        <v>2</v>
      </c>
      <c r="C531" s="3">
        <v>1</v>
      </c>
      <c r="D531" s="3">
        <v>3</v>
      </c>
      <c r="E531" s="3">
        <v>-1</v>
      </c>
      <c r="F531" s="3">
        <v>-1</v>
      </c>
      <c r="G531" s="3">
        <v>46.818618774414063</v>
      </c>
    </row>
    <row r="532" spans="1:7" x14ac:dyDescent="0.25">
      <c r="A532" s="3">
        <v>23</v>
      </c>
      <c r="B532" s="3">
        <v>3</v>
      </c>
      <c r="C532" s="3">
        <v>1</v>
      </c>
      <c r="D532" s="3">
        <v>3</v>
      </c>
      <c r="E532" s="3">
        <v>-1</v>
      </c>
      <c r="F532" s="3">
        <v>-1</v>
      </c>
      <c r="G532" s="3">
        <v>28.65497970581055</v>
      </c>
    </row>
    <row r="533" spans="1:7" x14ac:dyDescent="0.25">
      <c r="A533" s="3">
        <v>23</v>
      </c>
      <c r="B533" s="3">
        <v>4</v>
      </c>
      <c r="C533" s="3">
        <v>1</v>
      </c>
      <c r="D533" s="3">
        <v>3</v>
      </c>
      <c r="E533" s="3">
        <v>-1</v>
      </c>
      <c r="F533" s="3">
        <v>-1</v>
      </c>
      <c r="G533" s="3">
        <v>32.026668548583977</v>
      </c>
    </row>
    <row r="534" spans="1:7" x14ac:dyDescent="0.25">
      <c r="A534" s="3">
        <v>23</v>
      </c>
      <c r="B534" s="3">
        <v>5</v>
      </c>
      <c r="C534" s="3">
        <v>1</v>
      </c>
      <c r="D534" s="3">
        <v>3</v>
      </c>
      <c r="E534" s="3">
        <v>-1</v>
      </c>
      <c r="F534" s="3">
        <v>-1</v>
      </c>
      <c r="G534" s="3">
        <v>1.2591404914855959</v>
      </c>
    </row>
    <row r="535" spans="1:7" x14ac:dyDescent="0.25">
      <c r="A535" s="3">
        <v>23</v>
      </c>
      <c r="B535" s="3">
        <v>6</v>
      </c>
      <c r="C535" s="3">
        <v>1</v>
      </c>
      <c r="D535" s="3">
        <v>3</v>
      </c>
      <c r="E535" s="3">
        <v>-1</v>
      </c>
      <c r="F535" s="3">
        <v>-1</v>
      </c>
      <c r="G535" s="3">
        <v>0.89882898330688477</v>
      </c>
    </row>
    <row r="536" spans="1:7" x14ac:dyDescent="0.25">
      <c r="A536" s="3">
        <v>23</v>
      </c>
      <c r="B536" s="3">
        <v>7</v>
      </c>
      <c r="C536" s="3">
        <v>1</v>
      </c>
      <c r="D536" s="3">
        <v>3</v>
      </c>
      <c r="E536" s="3">
        <v>-1</v>
      </c>
      <c r="F536" s="3">
        <v>-1</v>
      </c>
      <c r="G536" s="3">
        <v>0.89700090885162354</v>
      </c>
    </row>
    <row r="537" spans="1:7" x14ac:dyDescent="0.25">
      <c r="A537" s="3">
        <v>23</v>
      </c>
      <c r="B537" s="3">
        <v>8</v>
      </c>
      <c r="C537" s="3">
        <v>1</v>
      </c>
      <c r="D537" s="3">
        <v>3</v>
      </c>
      <c r="E537" s="3">
        <v>-1</v>
      </c>
      <c r="F537" s="3">
        <v>-1</v>
      </c>
      <c r="G537" s="3">
        <v>586.726806640625</v>
      </c>
    </row>
    <row r="538" spans="1:7" x14ac:dyDescent="0.25">
      <c r="A538" s="3">
        <v>23</v>
      </c>
      <c r="B538" s="3">
        <v>9</v>
      </c>
      <c r="C538" s="3">
        <v>1</v>
      </c>
      <c r="D538" s="3">
        <v>3</v>
      </c>
      <c r="E538" s="3">
        <v>-1</v>
      </c>
      <c r="F538" s="3">
        <v>-1</v>
      </c>
      <c r="G538" s="3">
        <v>8.3383979797363281</v>
      </c>
    </row>
    <row r="539" spans="1:7" x14ac:dyDescent="0.25">
      <c r="A539" s="3">
        <v>23</v>
      </c>
      <c r="B539" s="3">
        <v>10</v>
      </c>
      <c r="C539" s="3">
        <v>1</v>
      </c>
      <c r="D539" s="3">
        <v>3</v>
      </c>
      <c r="E539" s="3">
        <v>-1</v>
      </c>
      <c r="F539" s="3">
        <v>-1</v>
      </c>
      <c r="G539" s="3">
        <v>3.7501473426818852</v>
      </c>
    </row>
    <row r="540" spans="1:7" x14ac:dyDescent="0.25">
      <c r="A540" s="3">
        <v>23</v>
      </c>
      <c r="B540" s="3">
        <v>11</v>
      </c>
      <c r="C540" s="3">
        <v>1</v>
      </c>
      <c r="D540" s="3">
        <v>3</v>
      </c>
      <c r="E540" s="3">
        <v>-1</v>
      </c>
      <c r="F540" s="3">
        <v>-1</v>
      </c>
      <c r="G540" s="3">
        <v>4.6652646064758301</v>
      </c>
    </row>
    <row r="541" spans="1:7" x14ac:dyDescent="0.25">
      <c r="A541" s="3">
        <v>23</v>
      </c>
      <c r="B541" s="3">
        <v>12</v>
      </c>
      <c r="C541" s="3">
        <v>1</v>
      </c>
      <c r="D541" s="3">
        <v>3</v>
      </c>
      <c r="E541" s="3">
        <v>-1</v>
      </c>
      <c r="F541" s="3">
        <v>-1</v>
      </c>
      <c r="G541" s="3">
        <v>16.093830108642582</v>
      </c>
    </row>
    <row r="542" spans="1:7" x14ac:dyDescent="0.25">
      <c r="A542" s="3">
        <v>23</v>
      </c>
      <c r="B542" s="3">
        <v>13</v>
      </c>
      <c r="C542" s="3">
        <v>1</v>
      </c>
      <c r="D542" s="3">
        <v>3</v>
      </c>
      <c r="E542" s="3">
        <v>-1</v>
      </c>
      <c r="F542" s="3">
        <v>-1</v>
      </c>
      <c r="G542" s="3">
        <v>165.0938415527344</v>
      </c>
    </row>
    <row r="543" spans="1:7" x14ac:dyDescent="0.25">
      <c r="A543" s="3">
        <v>23</v>
      </c>
      <c r="B543" s="3">
        <v>14</v>
      </c>
      <c r="C543" s="3">
        <v>1</v>
      </c>
      <c r="D543" s="3">
        <v>3</v>
      </c>
      <c r="E543" s="3">
        <v>-1</v>
      </c>
      <c r="F543" s="3">
        <v>-1</v>
      </c>
      <c r="G543" s="3">
        <v>9643.5986328125</v>
      </c>
    </row>
    <row r="544" spans="1:7" x14ac:dyDescent="0.25">
      <c r="A544" s="3">
        <v>23</v>
      </c>
      <c r="B544" s="3">
        <v>15</v>
      </c>
      <c r="C544" s="3">
        <v>1</v>
      </c>
      <c r="D544" s="3">
        <v>3</v>
      </c>
      <c r="E544" s="3">
        <v>-1</v>
      </c>
      <c r="F544" s="3">
        <v>-1</v>
      </c>
      <c r="G544" s="3">
        <v>3933.780517578125</v>
      </c>
    </row>
    <row r="545" spans="1:7" x14ac:dyDescent="0.25">
      <c r="A545" s="3">
        <v>23</v>
      </c>
      <c r="B545" s="3">
        <v>16</v>
      </c>
      <c r="C545" s="3">
        <v>1</v>
      </c>
      <c r="D545" s="3">
        <v>3</v>
      </c>
      <c r="E545" s="3">
        <v>-1</v>
      </c>
      <c r="F545" s="3">
        <v>-1</v>
      </c>
      <c r="G545" s="3">
        <v>263.70046997070313</v>
      </c>
    </row>
    <row r="546" spans="1:7" x14ac:dyDescent="0.25">
      <c r="A546" s="3">
        <v>23</v>
      </c>
      <c r="B546" s="3">
        <v>17</v>
      </c>
      <c r="C546" s="3">
        <v>1</v>
      </c>
      <c r="D546" s="3">
        <v>3</v>
      </c>
      <c r="E546" s="3">
        <v>-1</v>
      </c>
      <c r="F546" s="3">
        <v>-1</v>
      </c>
      <c r="G546" s="3">
        <v>20740.646484375</v>
      </c>
    </row>
    <row r="547" spans="1:7" x14ac:dyDescent="0.25">
      <c r="A547" s="3">
        <v>23</v>
      </c>
      <c r="B547" s="3">
        <v>18</v>
      </c>
      <c r="C547" s="3">
        <v>1</v>
      </c>
      <c r="D547" s="3">
        <v>3</v>
      </c>
      <c r="E547" s="3">
        <v>-1</v>
      </c>
      <c r="F547" s="3">
        <v>-1</v>
      </c>
      <c r="G547" s="3">
        <v>244.545654296875</v>
      </c>
    </row>
    <row r="548" spans="1:7" x14ac:dyDescent="0.25">
      <c r="A548" s="3">
        <v>23</v>
      </c>
      <c r="B548" s="3">
        <v>19</v>
      </c>
      <c r="C548" s="3">
        <v>1</v>
      </c>
      <c r="D548" s="3">
        <v>3</v>
      </c>
      <c r="E548" s="3">
        <v>-1</v>
      </c>
      <c r="F548" s="3">
        <v>-1</v>
      </c>
      <c r="G548" s="3">
        <v>23.30983924865723</v>
      </c>
    </row>
    <row r="549" spans="1:7" x14ac:dyDescent="0.25">
      <c r="A549" s="3">
        <v>23</v>
      </c>
      <c r="B549" s="3">
        <v>20</v>
      </c>
      <c r="C549" s="3">
        <v>1</v>
      </c>
      <c r="D549" s="3">
        <v>3</v>
      </c>
      <c r="E549" s="3">
        <v>-1</v>
      </c>
      <c r="F549" s="3">
        <v>-1</v>
      </c>
      <c r="G549" s="3">
        <v>2.9881658554077148</v>
      </c>
    </row>
    <row r="550" spans="1:7" x14ac:dyDescent="0.25">
      <c r="A550" s="3">
        <v>23</v>
      </c>
      <c r="B550" s="3">
        <v>21</v>
      </c>
      <c r="C550" s="3">
        <v>1</v>
      </c>
      <c r="D550" s="3">
        <v>3</v>
      </c>
      <c r="E550" s="3">
        <v>-1</v>
      </c>
      <c r="F550" s="3">
        <v>-1</v>
      </c>
      <c r="G550" s="3">
        <v>3380.05517578125</v>
      </c>
    </row>
    <row r="551" spans="1:7" x14ac:dyDescent="0.25">
      <c r="A551" s="3">
        <v>23</v>
      </c>
      <c r="B551" s="3">
        <v>22</v>
      </c>
      <c r="C551" s="3">
        <v>1</v>
      </c>
      <c r="D551" s="3">
        <v>3</v>
      </c>
      <c r="E551" s="3">
        <v>-1</v>
      </c>
      <c r="F551" s="3">
        <v>-1</v>
      </c>
      <c r="G551" s="3">
        <v>14816.298828125</v>
      </c>
    </row>
    <row r="552" spans="1:7" x14ac:dyDescent="0.25">
      <c r="A552" s="3">
        <v>23</v>
      </c>
      <c r="B552" s="3">
        <v>23</v>
      </c>
      <c r="C552" s="3">
        <v>1</v>
      </c>
      <c r="D552" s="3">
        <v>3</v>
      </c>
      <c r="E552" s="3">
        <v>-1</v>
      </c>
      <c r="F552" s="3">
        <v>-1</v>
      </c>
      <c r="G552" s="3">
        <v>1022442.1875</v>
      </c>
    </row>
    <row r="553" spans="1:7" x14ac:dyDescent="0.25">
      <c r="A553" s="3">
        <v>23</v>
      </c>
      <c r="B553" s="3">
        <v>24</v>
      </c>
      <c r="C553" s="3">
        <v>1</v>
      </c>
      <c r="D553" s="3">
        <v>3</v>
      </c>
      <c r="E553" s="3">
        <v>-1</v>
      </c>
      <c r="F553" s="3">
        <v>-1</v>
      </c>
      <c r="G553" s="3">
        <v>3888.741943359375</v>
      </c>
    </row>
    <row r="554" spans="1:7" x14ac:dyDescent="0.25">
      <c r="A554" s="3">
        <v>24</v>
      </c>
      <c r="B554" s="3">
        <v>1</v>
      </c>
      <c r="C554" s="3">
        <v>1</v>
      </c>
      <c r="D554" s="3">
        <v>3</v>
      </c>
      <c r="E554" s="3">
        <v>-1</v>
      </c>
      <c r="F554" s="3">
        <v>-1</v>
      </c>
      <c r="G554" s="3">
        <v>24.208889007568359</v>
      </c>
    </row>
    <row r="555" spans="1:7" x14ac:dyDescent="0.25">
      <c r="A555" s="3">
        <v>24</v>
      </c>
      <c r="B555" s="3">
        <v>2</v>
      </c>
      <c r="C555" s="3">
        <v>1</v>
      </c>
      <c r="D555" s="3">
        <v>3</v>
      </c>
      <c r="E555" s="3">
        <v>-1</v>
      </c>
      <c r="F555" s="3">
        <v>-1</v>
      </c>
      <c r="G555" s="3">
        <v>22.357366561889648</v>
      </c>
    </row>
    <row r="556" spans="1:7" x14ac:dyDescent="0.25">
      <c r="A556" s="3">
        <v>24</v>
      </c>
      <c r="B556" s="3">
        <v>3</v>
      </c>
      <c r="C556" s="3">
        <v>1</v>
      </c>
      <c r="D556" s="3">
        <v>3</v>
      </c>
      <c r="E556" s="3">
        <v>-1</v>
      </c>
      <c r="F556" s="3">
        <v>-1</v>
      </c>
      <c r="G556" s="3">
        <v>5.1273484230041504</v>
      </c>
    </row>
    <row r="557" spans="1:7" x14ac:dyDescent="0.25">
      <c r="A557" s="3">
        <v>24</v>
      </c>
      <c r="B557" s="3">
        <v>4</v>
      </c>
      <c r="C557" s="3">
        <v>1</v>
      </c>
      <c r="D557" s="3">
        <v>3</v>
      </c>
      <c r="E557" s="3">
        <v>-1</v>
      </c>
      <c r="F557" s="3">
        <v>-1</v>
      </c>
      <c r="G557" s="3">
        <v>1.4402478933334351</v>
      </c>
    </row>
    <row r="558" spans="1:7" x14ac:dyDescent="0.25">
      <c r="A558" s="3">
        <v>24</v>
      </c>
      <c r="B558" s="3">
        <v>5</v>
      </c>
      <c r="C558" s="3">
        <v>1</v>
      </c>
      <c r="D558" s="3">
        <v>3</v>
      </c>
      <c r="E558" s="3">
        <v>-1</v>
      </c>
      <c r="F558" s="3">
        <v>-1</v>
      </c>
      <c r="G558" s="3">
        <v>0.27216026186943049</v>
      </c>
    </row>
    <row r="559" spans="1:7" x14ac:dyDescent="0.25">
      <c r="A559" s="3">
        <v>24</v>
      </c>
      <c r="B559" s="3">
        <v>6</v>
      </c>
      <c r="C559" s="3">
        <v>1</v>
      </c>
      <c r="D559" s="3">
        <v>3</v>
      </c>
      <c r="E559" s="3">
        <v>-1</v>
      </c>
      <c r="F559" s="3">
        <v>-1</v>
      </c>
      <c r="G559" s="3">
        <v>0.24001327157020569</v>
      </c>
    </row>
    <row r="560" spans="1:7" x14ac:dyDescent="0.25">
      <c r="A560" s="3">
        <v>24</v>
      </c>
      <c r="B560" s="3">
        <v>7</v>
      </c>
      <c r="C560" s="3">
        <v>1</v>
      </c>
      <c r="D560" s="3">
        <v>3</v>
      </c>
      <c r="E560" s="3">
        <v>-1</v>
      </c>
      <c r="F560" s="3">
        <v>-1</v>
      </c>
      <c r="G560" s="3">
        <v>0.16664677858352661</v>
      </c>
    </row>
    <row r="561" spans="1:7" x14ac:dyDescent="0.25">
      <c r="A561" s="3">
        <v>24</v>
      </c>
      <c r="B561" s="3">
        <v>8</v>
      </c>
      <c r="C561" s="3">
        <v>1</v>
      </c>
      <c r="D561" s="3">
        <v>3</v>
      </c>
      <c r="E561" s="3">
        <v>-1</v>
      </c>
      <c r="F561" s="3">
        <v>-1</v>
      </c>
      <c r="G561" s="3">
        <v>114.6260299682617</v>
      </c>
    </row>
    <row r="562" spans="1:7" x14ac:dyDescent="0.25">
      <c r="A562" s="3">
        <v>24</v>
      </c>
      <c r="B562" s="3">
        <v>9</v>
      </c>
      <c r="C562" s="3">
        <v>1</v>
      </c>
      <c r="D562" s="3">
        <v>3</v>
      </c>
      <c r="E562" s="3">
        <v>-1</v>
      </c>
      <c r="F562" s="3">
        <v>-1</v>
      </c>
      <c r="G562" s="3">
        <v>1.3888969421386721</v>
      </c>
    </row>
    <row r="563" spans="1:7" x14ac:dyDescent="0.25">
      <c r="A563" s="3">
        <v>24</v>
      </c>
      <c r="B563" s="3">
        <v>10</v>
      </c>
      <c r="C563" s="3">
        <v>1</v>
      </c>
      <c r="D563" s="3">
        <v>3</v>
      </c>
      <c r="E563" s="3">
        <v>-1</v>
      </c>
      <c r="F563" s="3">
        <v>-1</v>
      </c>
      <c r="G563" s="3">
        <v>0.2457948625087738</v>
      </c>
    </row>
    <row r="564" spans="1:7" x14ac:dyDescent="0.25">
      <c r="A564" s="3">
        <v>24</v>
      </c>
      <c r="B564" s="3">
        <v>11</v>
      </c>
      <c r="C564" s="3">
        <v>1</v>
      </c>
      <c r="D564" s="3">
        <v>3</v>
      </c>
      <c r="E564" s="3">
        <v>-1</v>
      </c>
      <c r="F564" s="3">
        <v>-1</v>
      </c>
      <c r="G564" s="3">
        <v>1.6380630731582639</v>
      </c>
    </row>
    <row r="565" spans="1:7" x14ac:dyDescent="0.25">
      <c r="A565" s="3">
        <v>24</v>
      </c>
      <c r="B565" s="3">
        <v>12</v>
      </c>
      <c r="C565" s="3">
        <v>1</v>
      </c>
      <c r="D565" s="3">
        <v>3</v>
      </c>
      <c r="E565" s="3">
        <v>-1</v>
      </c>
      <c r="F565" s="3">
        <v>-1</v>
      </c>
      <c r="G565" s="3">
        <v>4.3965306282043457</v>
      </c>
    </row>
    <row r="566" spans="1:7" x14ac:dyDescent="0.25">
      <c r="A566" s="3">
        <v>24</v>
      </c>
      <c r="B566" s="3">
        <v>13</v>
      </c>
      <c r="C566" s="3">
        <v>1</v>
      </c>
      <c r="D566" s="3">
        <v>3</v>
      </c>
      <c r="E566" s="3">
        <v>-1</v>
      </c>
      <c r="F566" s="3">
        <v>-1</v>
      </c>
      <c r="G566" s="3">
        <v>3.3187747001647949</v>
      </c>
    </row>
    <row r="567" spans="1:7" x14ac:dyDescent="0.25">
      <c r="A567" s="3">
        <v>24</v>
      </c>
      <c r="B567" s="3">
        <v>14</v>
      </c>
      <c r="C567" s="3">
        <v>1</v>
      </c>
      <c r="D567" s="3">
        <v>3</v>
      </c>
      <c r="E567" s="3">
        <v>-1</v>
      </c>
      <c r="F567" s="3">
        <v>-1</v>
      </c>
      <c r="G567" s="3">
        <v>935.1917724609375</v>
      </c>
    </row>
    <row r="568" spans="1:7" x14ac:dyDescent="0.25">
      <c r="A568" s="3">
        <v>24</v>
      </c>
      <c r="B568" s="3">
        <v>15</v>
      </c>
      <c r="C568" s="3">
        <v>1</v>
      </c>
      <c r="D568" s="3">
        <v>3</v>
      </c>
      <c r="E568" s="3">
        <v>-1</v>
      </c>
      <c r="F568" s="3">
        <v>-1</v>
      </c>
      <c r="G568" s="3">
        <v>24.85258674621582</v>
      </c>
    </row>
    <row r="569" spans="1:7" x14ac:dyDescent="0.25">
      <c r="A569" s="3">
        <v>24</v>
      </c>
      <c r="B569" s="3">
        <v>16</v>
      </c>
      <c r="C569" s="3">
        <v>1</v>
      </c>
      <c r="D569" s="3">
        <v>3</v>
      </c>
      <c r="E569" s="3">
        <v>-1</v>
      </c>
      <c r="F569" s="3">
        <v>-1</v>
      </c>
      <c r="G569" s="3">
        <v>1157.500610351562</v>
      </c>
    </row>
    <row r="570" spans="1:7" x14ac:dyDescent="0.25">
      <c r="A570" s="3">
        <v>24</v>
      </c>
      <c r="B570" s="3">
        <v>17</v>
      </c>
      <c r="C570" s="3">
        <v>1</v>
      </c>
      <c r="D570" s="3">
        <v>3</v>
      </c>
      <c r="E570" s="3">
        <v>-1</v>
      </c>
      <c r="F570" s="3">
        <v>-1</v>
      </c>
      <c r="G570" s="3">
        <v>28.763504028320309</v>
      </c>
    </row>
    <row r="571" spans="1:7" x14ac:dyDescent="0.25">
      <c r="A571" s="3">
        <v>24</v>
      </c>
      <c r="B571" s="3">
        <v>18</v>
      </c>
      <c r="C571" s="3">
        <v>1</v>
      </c>
      <c r="D571" s="3">
        <v>3</v>
      </c>
      <c r="E571" s="3">
        <v>-1</v>
      </c>
      <c r="F571" s="3">
        <v>-1</v>
      </c>
      <c r="G571" s="3">
        <v>6.0611457824707031</v>
      </c>
    </row>
    <row r="572" spans="1:7" x14ac:dyDescent="0.25">
      <c r="A572" s="3">
        <v>24</v>
      </c>
      <c r="B572" s="3">
        <v>19</v>
      </c>
      <c r="C572" s="3">
        <v>1</v>
      </c>
      <c r="D572" s="3">
        <v>3</v>
      </c>
      <c r="E572" s="3">
        <v>-1</v>
      </c>
      <c r="F572" s="3">
        <v>-1</v>
      </c>
      <c r="G572" s="3">
        <v>3.2920126914978032</v>
      </c>
    </row>
    <row r="573" spans="1:7" x14ac:dyDescent="0.25">
      <c r="A573" s="3">
        <v>24</v>
      </c>
      <c r="B573" s="3">
        <v>20</v>
      </c>
      <c r="C573" s="3">
        <v>1</v>
      </c>
      <c r="D573" s="3">
        <v>3</v>
      </c>
      <c r="E573" s="3">
        <v>-1</v>
      </c>
      <c r="F573" s="3">
        <v>-1</v>
      </c>
      <c r="G573" s="3">
        <v>1.375076532363892</v>
      </c>
    </row>
    <row r="574" spans="1:7" x14ac:dyDescent="0.25">
      <c r="A574" s="3">
        <v>24</v>
      </c>
      <c r="B574" s="3">
        <v>21</v>
      </c>
      <c r="C574" s="3">
        <v>1</v>
      </c>
      <c r="D574" s="3">
        <v>3</v>
      </c>
      <c r="E574" s="3">
        <v>-1</v>
      </c>
      <c r="F574" s="3">
        <v>-1</v>
      </c>
      <c r="G574" s="3">
        <v>145.70906066894531</v>
      </c>
    </row>
    <row r="575" spans="1:7" x14ac:dyDescent="0.25">
      <c r="A575" s="3">
        <v>24</v>
      </c>
      <c r="B575" s="3">
        <v>22</v>
      </c>
      <c r="C575" s="3">
        <v>1</v>
      </c>
      <c r="D575" s="3">
        <v>3</v>
      </c>
      <c r="E575" s="3">
        <v>-1</v>
      </c>
      <c r="F575" s="3">
        <v>-1</v>
      </c>
      <c r="G575" s="3">
        <v>8165.775390625</v>
      </c>
    </row>
    <row r="576" spans="1:7" x14ac:dyDescent="0.25">
      <c r="A576" s="3">
        <v>24</v>
      </c>
      <c r="B576" s="3">
        <v>23</v>
      </c>
      <c r="C576" s="3">
        <v>1</v>
      </c>
      <c r="D576" s="3">
        <v>3</v>
      </c>
      <c r="E576" s="3">
        <v>-1</v>
      </c>
      <c r="F576" s="3">
        <v>-1</v>
      </c>
      <c r="G576" s="3">
        <v>4068.028076171875</v>
      </c>
    </row>
    <row r="577" spans="1:7" x14ac:dyDescent="0.25">
      <c r="A577" s="3">
        <v>24</v>
      </c>
      <c r="B577" s="3">
        <v>24</v>
      </c>
      <c r="C577" s="3">
        <v>1</v>
      </c>
      <c r="D577" s="3">
        <v>3</v>
      </c>
      <c r="E577" s="3">
        <v>-1</v>
      </c>
      <c r="F577" s="3">
        <v>-1</v>
      </c>
      <c r="G577" s="3">
        <v>527186.0625</v>
      </c>
    </row>
    <row r="578" spans="1:7" x14ac:dyDescent="0.25">
      <c r="A578" s="3">
        <v>1</v>
      </c>
      <c r="B578" s="3">
        <v>1</v>
      </c>
      <c r="C578" s="3">
        <v>2</v>
      </c>
      <c r="D578" s="3">
        <v>3</v>
      </c>
      <c r="E578" s="3">
        <v>-1</v>
      </c>
      <c r="F578" s="3">
        <v>-1</v>
      </c>
      <c r="G578" s="3">
        <v>55141.48828125</v>
      </c>
    </row>
    <row r="579" spans="1:7" x14ac:dyDescent="0.25">
      <c r="A579" s="3">
        <v>1</v>
      </c>
      <c r="B579" s="3">
        <v>2</v>
      </c>
      <c r="C579" s="3">
        <v>2</v>
      </c>
      <c r="D579" s="3">
        <v>3</v>
      </c>
      <c r="E579" s="3">
        <v>-1</v>
      </c>
      <c r="F579" s="3">
        <v>-1</v>
      </c>
      <c r="G579" s="3">
        <v>2790.818115234375</v>
      </c>
    </row>
    <row r="580" spans="1:7" x14ac:dyDescent="0.25">
      <c r="A580" s="3">
        <v>1</v>
      </c>
      <c r="B580" s="3">
        <v>3</v>
      </c>
      <c r="C580" s="3">
        <v>2</v>
      </c>
      <c r="D580" s="3">
        <v>3</v>
      </c>
      <c r="E580" s="3">
        <v>-1</v>
      </c>
      <c r="F580" s="3">
        <v>-1</v>
      </c>
      <c r="G580" s="3">
        <v>3224.09912109375</v>
      </c>
    </row>
    <row r="581" spans="1:7" x14ac:dyDescent="0.25">
      <c r="A581" s="3">
        <v>1</v>
      </c>
      <c r="B581" s="3">
        <v>4</v>
      </c>
      <c r="C581" s="3">
        <v>2</v>
      </c>
      <c r="D581" s="3">
        <v>3</v>
      </c>
      <c r="E581" s="3">
        <v>-1</v>
      </c>
      <c r="F581" s="3">
        <v>-1</v>
      </c>
      <c r="G581" s="3">
        <v>788.49822998046875</v>
      </c>
    </row>
    <row r="582" spans="1:7" x14ac:dyDescent="0.25">
      <c r="A582" s="3">
        <v>1</v>
      </c>
      <c r="B582" s="3">
        <v>5</v>
      </c>
      <c r="C582" s="3">
        <v>2</v>
      </c>
      <c r="D582" s="3">
        <v>3</v>
      </c>
      <c r="E582" s="3">
        <v>-1</v>
      </c>
      <c r="F582" s="3">
        <v>-1</v>
      </c>
      <c r="G582" s="3">
        <v>33.430416107177727</v>
      </c>
    </row>
    <row r="583" spans="1:7" x14ac:dyDescent="0.25">
      <c r="A583" s="3">
        <v>1</v>
      </c>
      <c r="B583" s="3">
        <v>6</v>
      </c>
      <c r="C583" s="3">
        <v>2</v>
      </c>
      <c r="D583" s="3">
        <v>3</v>
      </c>
      <c r="E583" s="3">
        <v>-1</v>
      </c>
      <c r="F583" s="3">
        <v>-1</v>
      </c>
      <c r="G583" s="3">
        <v>19.21196365356445</v>
      </c>
    </row>
    <row r="584" spans="1:7" x14ac:dyDescent="0.25">
      <c r="A584" s="3">
        <v>1</v>
      </c>
      <c r="B584" s="3">
        <v>7</v>
      </c>
      <c r="C584" s="3">
        <v>2</v>
      </c>
      <c r="D584" s="3">
        <v>3</v>
      </c>
      <c r="E584" s="3">
        <v>-1</v>
      </c>
      <c r="F584" s="3">
        <v>-1</v>
      </c>
      <c r="G584" s="3">
        <v>40.681262969970703</v>
      </c>
    </row>
    <row r="585" spans="1:7" x14ac:dyDescent="0.25">
      <c r="A585" s="3">
        <v>1</v>
      </c>
      <c r="B585" s="3">
        <v>8</v>
      </c>
      <c r="C585" s="3">
        <v>2</v>
      </c>
      <c r="D585" s="3">
        <v>3</v>
      </c>
      <c r="E585" s="3">
        <v>-1</v>
      </c>
      <c r="F585" s="3">
        <v>-1</v>
      </c>
      <c r="G585" s="3">
        <v>5317.52001953125</v>
      </c>
    </row>
    <row r="586" spans="1:7" x14ac:dyDescent="0.25">
      <c r="A586" s="3">
        <v>1</v>
      </c>
      <c r="B586" s="3">
        <v>9</v>
      </c>
      <c r="C586" s="3">
        <v>2</v>
      </c>
      <c r="D586" s="3">
        <v>3</v>
      </c>
      <c r="E586" s="3">
        <v>-1</v>
      </c>
      <c r="F586" s="3">
        <v>-1</v>
      </c>
      <c r="G586" s="3">
        <v>385.52102661132813</v>
      </c>
    </row>
    <row r="587" spans="1:7" x14ac:dyDescent="0.25">
      <c r="A587" s="3">
        <v>1</v>
      </c>
      <c r="B587" s="3">
        <v>10</v>
      </c>
      <c r="C587" s="3">
        <v>2</v>
      </c>
      <c r="D587" s="3">
        <v>3</v>
      </c>
      <c r="E587" s="3">
        <v>-1</v>
      </c>
      <c r="F587" s="3">
        <v>-1</v>
      </c>
      <c r="G587" s="3">
        <v>118.8727264404297</v>
      </c>
    </row>
    <row r="588" spans="1:7" x14ac:dyDescent="0.25">
      <c r="A588" s="3">
        <v>1</v>
      </c>
      <c r="B588" s="3">
        <v>11</v>
      </c>
      <c r="C588" s="3">
        <v>2</v>
      </c>
      <c r="D588" s="3">
        <v>3</v>
      </c>
      <c r="E588" s="3">
        <v>-1</v>
      </c>
      <c r="F588" s="3">
        <v>-1</v>
      </c>
      <c r="G588" s="3">
        <v>88.341293334960938</v>
      </c>
    </row>
    <row r="589" spans="1:7" x14ac:dyDescent="0.25">
      <c r="A589" s="3">
        <v>1</v>
      </c>
      <c r="B589" s="3">
        <v>12</v>
      </c>
      <c r="C589" s="3">
        <v>2</v>
      </c>
      <c r="D589" s="3">
        <v>3</v>
      </c>
      <c r="E589" s="3">
        <v>-1</v>
      </c>
      <c r="F589" s="3">
        <v>-1</v>
      </c>
      <c r="G589" s="3">
        <v>4587.64013671875</v>
      </c>
    </row>
    <row r="590" spans="1:7" x14ac:dyDescent="0.25">
      <c r="A590" s="3">
        <v>1</v>
      </c>
      <c r="B590" s="3">
        <v>13</v>
      </c>
      <c r="C590" s="3">
        <v>2</v>
      </c>
      <c r="D590" s="3">
        <v>3</v>
      </c>
      <c r="E590" s="3">
        <v>-1</v>
      </c>
      <c r="F590" s="3">
        <v>-1</v>
      </c>
      <c r="G590" s="3">
        <v>826.65997314453125</v>
      </c>
    </row>
    <row r="591" spans="1:7" x14ac:dyDescent="0.25">
      <c r="A591" s="3">
        <v>1</v>
      </c>
      <c r="B591" s="3">
        <v>14</v>
      </c>
      <c r="C591" s="3">
        <v>2</v>
      </c>
      <c r="D591" s="3">
        <v>3</v>
      </c>
      <c r="E591" s="3">
        <v>-1</v>
      </c>
      <c r="F591" s="3">
        <v>-1</v>
      </c>
      <c r="G591" s="3">
        <v>597.42669677734375</v>
      </c>
    </row>
    <row r="592" spans="1:7" x14ac:dyDescent="0.25">
      <c r="A592" s="3">
        <v>1</v>
      </c>
      <c r="B592" s="3">
        <v>15</v>
      </c>
      <c r="C592" s="3">
        <v>2</v>
      </c>
      <c r="D592" s="3">
        <v>3</v>
      </c>
      <c r="E592" s="3">
        <v>-1</v>
      </c>
      <c r="F592" s="3">
        <v>-1</v>
      </c>
      <c r="G592" s="3">
        <v>648.498046875</v>
      </c>
    </row>
    <row r="593" spans="1:7" x14ac:dyDescent="0.25">
      <c r="A593" s="3">
        <v>1</v>
      </c>
      <c r="B593" s="3">
        <v>16</v>
      </c>
      <c r="C593" s="3">
        <v>2</v>
      </c>
      <c r="D593" s="3">
        <v>3</v>
      </c>
      <c r="E593" s="3">
        <v>-1</v>
      </c>
      <c r="F593" s="3">
        <v>-1</v>
      </c>
      <c r="G593" s="3">
        <v>453.92694091796881</v>
      </c>
    </row>
    <row r="594" spans="1:7" x14ac:dyDescent="0.25">
      <c r="A594" s="3">
        <v>1</v>
      </c>
      <c r="B594" s="3">
        <v>17</v>
      </c>
      <c r="C594" s="3">
        <v>2</v>
      </c>
      <c r="D594" s="3">
        <v>3</v>
      </c>
      <c r="E594" s="3">
        <v>-1</v>
      </c>
      <c r="F594" s="3">
        <v>-1</v>
      </c>
      <c r="G594" s="3">
        <v>138.530029296875</v>
      </c>
    </row>
    <row r="595" spans="1:7" x14ac:dyDescent="0.25">
      <c r="A595" s="3">
        <v>1</v>
      </c>
      <c r="B595" s="3">
        <v>18</v>
      </c>
      <c r="C595" s="3">
        <v>2</v>
      </c>
      <c r="D595" s="3">
        <v>3</v>
      </c>
      <c r="E595" s="3">
        <v>-1</v>
      </c>
      <c r="F595" s="3">
        <v>-1</v>
      </c>
      <c r="G595" s="3">
        <v>77.398086547851563</v>
      </c>
    </row>
    <row r="596" spans="1:7" x14ac:dyDescent="0.25">
      <c r="A596" s="3">
        <v>1</v>
      </c>
      <c r="B596" s="3">
        <v>19</v>
      </c>
      <c r="C596" s="3">
        <v>2</v>
      </c>
      <c r="D596" s="3">
        <v>3</v>
      </c>
      <c r="E596" s="3">
        <v>-1</v>
      </c>
      <c r="F596" s="3">
        <v>-1</v>
      </c>
      <c r="G596" s="3">
        <v>20.89794921875</v>
      </c>
    </row>
    <row r="597" spans="1:7" x14ac:dyDescent="0.25">
      <c r="A597" s="3">
        <v>1</v>
      </c>
      <c r="B597" s="3">
        <v>20</v>
      </c>
      <c r="C597" s="3">
        <v>2</v>
      </c>
      <c r="D597" s="3">
        <v>3</v>
      </c>
      <c r="E597" s="3">
        <v>-1</v>
      </c>
      <c r="F597" s="3">
        <v>-1</v>
      </c>
      <c r="G597" s="3">
        <v>43.378108978271477</v>
      </c>
    </row>
    <row r="598" spans="1:7" x14ac:dyDescent="0.25">
      <c r="A598" s="3">
        <v>1</v>
      </c>
      <c r="B598" s="3">
        <v>21</v>
      </c>
      <c r="C598" s="3">
        <v>2</v>
      </c>
      <c r="D598" s="3">
        <v>3</v>
      </c>
      <c r="E598" s="3">
        <v>-1</v>
      </c>
      <c r="F598" s="3">
        <v>-1</v>
      </c>
      <c r="G598" s="3">
        <v>89.577552795410156</v>
      </c>
    </row>
    <row r="599" spans="1:7" x14ac:dyDescent="0.25">
      <c r="A599" s="3">
        <v>1</v>
      </c>
      <c r="B599" s="3">
        <v>22</v>
      </c>
      <c r="C599" s="3">
        <v>2</v>
      </c>
      <c r="D599" s="3">
        <v>3</v>
      </c>
      <c r="E599" s="3">
        <v>-1</v>
      </c>
      <c r="F599" s="3">
        <v>-1</v>
      </c>
      <c r="G599" s="3">
        <v>94.159889221191406</v>
      </c>
    </row>
    <row r="600" spans="1:7" x14ac:dyDescent="0.25">
      <c r="A600" s="3">
        <v>1</v>
      </c>
      <c r="B600" s="3">
        <v>23</v>
      </c>
      <c r="C600" s="3">
        <v>2</v>
      </c>
      <c r="D600" s="3">
        <v>3</v>
      </c>
      <c r="E600" s="3">
        <v>-1</v>
      </c>
      <c r="F600" s="3">
        <v>-1</v>
      </c>
      <c r="G600" s="3">
        <v>574.111328125</v>
      </c>
    </row>
    <row r="601" spans="1:7" x14ac:dyDescent="0.25">
      <c r="A601" s="3">
        <v>1</v>
      </c>
      <c r="B601" s="3">
        <v>24</v>
      </c>
      <c r="C601" s="3">
        <v>2</v>
      </c>
      <c r="D601" s="3">
        <v>3</v>
      </c>
      <c r="E601" s="3">
        <v>-1</v>
      </c>
      <c r="F601" s="3">
        <v>-1</v>
      </c>
      <c r="G601" s="3">
        <v>73.731101989746094</v>
      </c>
    </row>
    <row r="602" spans="1:7" x14ac:dyDescent="0.25">
      <c r="A602" s="3">
        <v>2</v>
      </c>
      <c r="B602" s="3">
        <v>1</v>
      </c>
      <c r="C602" s="3">
        <v>2</v>
      </c>
      <c r="D602" s="3">
        <v>3</v>
      </c>
      <c r="E602" s="3">
        <v>-1</v>
      </c>
      <c r="F602" s="3">
        <v>-1</v>
      </c>
      <c r="G602" s="3">
        <v>3922.3466796875</v>
      </c>
    </row>
    <row r="603" spans="1:7" x14ac:dyDescent="0.25">
      <c r="A603" s="3">
        <v>2</v>
      </c>
      <c r="B603" s="3">
        <v>2</v>
      </c>
      <c r="C603" s="3">
        <v>2</v>
      </c>
      <c r="D603" s="3">
        <v>3</v>
      </c>
      <c r="E603" s="3">
        <v>-1</v>
      </c>
      <c r="F603" s="3">
        <v>-1</v>
      </c>
      <c r="G603" s="3">
        <v>27548.359375</v>
      </c>
    </row>
    <row r="604" spans="1:7" x14ac:dyDescent="0.25">
      <c r="A604" s="3">
        <v>2</v>
      </c>
      <c r="B604" s="3">
        <v>3</v>
      </c>
      <c r="C604" s="3">
        <v>2</v>
      </c>
      <c r="D604" s="3">
        <v>3</v>
      </c>
      <c r="E604" s="3">
        <v>-1</v>
      </c>
      <c r="F604" s="3">
        <v>-1</v>
      </c>
      <c r="G604" s="3">
        <v>499.5594482421875</v>
      </c>
    </row>
    <row r="605" spans="1:7" x14ac:dyDescent="0.25">
      <c r="A605" s="3">
        <v>2</v>
      </c>
      <c r="B605" s="3">
        <v>4</v>
      </c>
      <c r="C605" s="3">
        <v>2</v>
      </c>
      <c r="D605" s="3">
        <v>3</v>
      </c>
      <c r="E605" s="3">
        <v>-1</v>
      </c>
      <c r="F605" s="3">
        <v>-1</v>
      </c>
      <c r="G605" s="3">
        <v>126.7280731201172</v>
      </c>
    </row>
    <row r="606" spans="1:7" x14ac:dyDescent="0.25">
      <c r="A606" s="3">
        <v>2</v>
      </c>
      <c r="B606" s="3">
        <v>5</v>
      </c>
      <c r="C606" s="3">
        <v>2</v>
      </c>
      <c r="D606" s="3">
        <v>3</v>
      </c>
      <c r="E606" s="3">
        <v>-1</v>
      </c>
      <c r="F606" s="3">
        <v>-1</v>
      </c>
      <c r="G606" s="3">
        <v>16.7003173828125</v>
      </c>
    </row>
    <row r="607" spans="1:7" x14ac:dyDescent="0.25">
      <c r="A607" s="3">
        <v>2</v>
      </c>
      <c r="B607" s="3">
        <v>6</v>
      </c>
      <c r="C607" s="3">
        <v>2</v>
      </c>
      <c r="D607" s="3">
        <v>3</v>
      </c>
      <c r="E607" s="3">
        <v>-1</v>
      </c>
      <c r="F607" s="3">
        <v>-1</v>
      </c>
      <c r="G607" s="3">
        <v>9.9246540069580078</v>
      </c>
    </row>
    <row r="608" spans="1:7" x14ac:dyDescent="0.25">
      <c r="A608" s="3">
        <v>2</v>
      </c>
      <c r="B608" s="3">
        <v>7</v>
      </c>
      <c r="C608" s="3">
        <v>2</v>
      </c>
      <c r="D608" s="3">
        <v>3</v>
      </c>
      <c r="E608" s="3">
        <v>-1</v>
      </c>
      <c r="F608" s="3">
        <v>-1</v>
      </c>
      <c r="G608" s="3">
        <v>16.370819091796879</v>
      </c>
    </row>
    <row r="609" spans="1:7" x14ac:dyDescent="0.25">
      <c r="A609" s="3">
        <v>2</v>
      </c>
      <c r="B609" s="3">
        <v>8</v>
      </c>
      <c r="C609" s="3">
        <v>2</v>
      </c>
      <c r="D609" s="3">
        <v>3</v>
      </c>
      <c r="E609" s="3">
        <v>-1</v>
      </c>
      <c r="F609" s="3">
        <v>-1</v>
      </c>
      <c r="G609" s="3">
        <v>4686.48681640625</v>
      </c>
    </row>
    <row r="610" spans="1:7" x14ac:dyDescent="0.25">
      <c r="A610" s="3">
        <v>2</v>
      </c>
      <c r="B610" s="3">
        <v>9</v>
      </c>
      <c r="C610" s="3">
        <v>2</v>
      </c>
      <c r="D610" s="3">
        <v>3</v>
      </c>
      <c r="E610" s="3">
        <v>-1</v>
      </c>
      <c r="F610" s="3">
        <v>-1</v>
      </c>
      <c r="G610" s="3">
        <v>118.1191787719727</v>
      </c>
    </row>
    <row r="611" spans="1:7" x14ac:dyDescent="0.25">
      <c r="A611" s="3">
        <v>2</v>
      </c>
      <c r="B611" s="3">
        <v>10</v>
      </c>
      <c r="C611" s="3">
        <v>2</v>
      </c>
      <c r="D611" s="3">
        <v>3</v>
      </c>
      <c r="E611" s="3">
        <v>-1</v>
      </c>
      <c r="F611" s="3">
        <v>-1</v>
      </c>
      <c r="G611" s="3">
        <v>38.682224273681641</v>
      </c>
    </row>
    <row r="612" spans="1:7" x14ac:dyDescent="0.25">
      <c r="A612" s="3">
        <v>2</v>
      </c>
      <c r="B612" s="3">
        <v>11</v>
      </c>
      <c r="C612" s="3">
        <v>2</v>
      </c>
      <c r="D612" s="3">
        <v>3</v>
      </c>
      <c r="E612" s="3">
        <v>-1</v>
      </c>
      <c r="F612" s="3">
        <v>-1</v>
      </c>
      <c r="G612" s="3">
        <v>59.524711608886719</v>
      </c>
    </row>
    <row r="613" spans="1:7" x14ac:dyDescent="0.25">
      <c r="A613" s="3">
        <v>2</v>
      </c>
      <c r="B613" s="3">
        <v>12</v>
      </c>
      <c r="C613" s="3">
        <v>2</v>
      </c>
      <c r="D613" s="3">
        <v>3</v>
      </c>
      <c r="E613" s="3">
        <v>-1</v>
      </c>
      <c r="F613" s="3">
        <v>-1</v>
      </c>
      <c r="G613" s="3">
        <v>2685.844482421875</v>
      </c>
    </row>
    <row r="614" spans="1:7" x14ac:dyDescent="0.25">
      <c r="A614" s="3">
        <v>2</v>
      </c>
      <c r="B614" s="3">
        <v>13</v>
      </c>
      <c r="C614" s="3">
        <v>2</v>
      </c>
      <c r="D614" s="3">
        <v>3</v>
      </c>
      <c r="E614" s="3">
        <v>-1</v>
      </c>
      <c r="F614" s="3">
        <v>-1</v>
      </c>
      <c r="G614" s="3">
        <v>83.7093505859375</v>
      </c>
    </row>
    <row r="615" spans="1:7" x14ac:dyDescent="0.25">
      <c r="A615" s="3">
        <v>2</v>
      </c>
      <c r="B615" s="3">
        <v>14</v>
      </c>
      <c r="C615" s="3">
        <v>2</v>
      </c>
      <c r="D615" s="3">
        <v>3</v>
      </c>
      <c r="E615" s="3">
        <v>-1</v>
      </c>
      <c r="F615" s="3">
        <v>-1</v>
      </c>
      <c r="G615" s="3">
        <v>349.07687377929688</v>
      </c>
    </row>
    <row r="616" spans="1:7" x14ac:dyDescent="0.25">
      <c r="A616" s="3">
        <v>2</v>
      </c>
      <c r="B616" s="3">
        <v>15</v>
      </c>
      <c r="C616" s="3">
        <v>2</v>
      </c>
      <c r="D616" s="3">
        <v>3</v>
      </c>
      <c r="E616" s="3">
        <v>-1</v>
      </c>
      <c r="F616" s="3">
        <v>-1</v>
      </c>
      <c r="G616" s="3">
        <v>211.27946472167969</v>
      </c>
    </row>
    <row r="617" spans="1:7" x14ac:dyDescent="0.25">
      <c r="A617" s="3">
        <v>2</v>
      </c>
      <c r="B617" s="3">
        <v>16</v>
      </c>
      <c r="C617" s="3">
        <v>2</v>
      </c>
      <c r="D617" s="3">
        <v>3</v>
      </c>
      <c r="E617" s="3">
        <v>-1</v>
      </c>
      <c r="F617" s="3">
        <v>-1</v>
      </c>
      <c r="G617" s="3">
        <v>1269.331787109375</v>
      </c>
    </row>
    <row r="618" spans="1:7" x14ac:dyDescent="0.25">
      <c r="A618" s="3">
        <v>2</v>
      </c>
      <c r="B618" s="3">
        <v>17</v>
      </c>
      <c r="C618" s="3">
        <v>2</v>
      </c>
      <c r="D618" s="3">
        <v>3</v>
      </c>
      <c r="E618" s="3">
        <v>-1</v>
      </c>
      <c r="F618" s="3">
        <v>-1</v>
      </c>
      <c r="G618" s="3">
        <v>82.421890258789063</v>
      </c>
    </row>
    <row r="619" spans="1:7" x14ac:dyDescent="0.25">
      <c r="A619" s="3">
        <v>2</v>
      </c>
      <c r="B619" s="3">
        <v>18</v>
      </c>
      <c r="C619" s="3">
        <v>2</v>
      </c>
      <c r="D619" s="3">
        <v>3</v>
      </c>
      <c r="E619" s="3">
        <v>-1</v>
      </c>
      <c r="F619" s="3">
        <v>-1</v>
      </c>
      <c r="G619" s="3">
        <v>45.129535675048828</v>
      </c>
    </row>
    <row r="620" spans="1:7" x14ac:dyDescent="0.25">
      <c r="A620" s="3">
        <v>2</v>
      </c>
      <c r="B620" s="3">
        <v>19</v>
      </c>
      <c r="C620" s="3">
        <v>2</v>
      </c>
      <c r="D620" s="3">
        <v>3</v>
      </c>
      <c r="E620" s="3">
        <v>-1</v>
      </c>
      <c r="F620" s="3">
        <v>-1</v>
      </c>
      <c r="G620" s="3">
        <v>14.702883720397949</v>
      </c>
    </row>
    <row r="621" spans="1:7" x14ac:dyDescent="0.25">
      <c r="A621" s="3">
        <v>2</v>
      </c>
      <c r="B621" s="3">
        <v>20</v>
      </c>
      <c r="C621" s="3">
        <v>2</v>
      </c>
      <c r="D621" s="3">
        <v>3</v>
      </c>
      <c r="E621" s="3">
        <v>-1</v>
      </c>
      <c r="F621" s="3">
        <v>-1</v>
      </c>
      <c r="G621" s="3">
        <v>31.969268798828121</v>
      </c>
    </row>
    <row r="622" spans="1:7" x14ac:dyDescent="0.25">
      <c r="A622" s="3">
        <v>2</v>
      </c>
      <c r="B622" s="3">
        <v>21</v>
      </c>
      <c r="C622" s="3">
        <v>2</v>
      </c>
      <c r="D622" s="3">
        <v>3</v>
      </c>
      <c r="E622" s="3">
        <v>-1</v>
      </c>
      <c r="F622" s="3">
        <v>-1</v>
      </c>
      <c r="G622" s="3">
        <v>62.976726531982422</v>
      </c>
    </row>
    <row r="623" spans="1:7" x14ac:dyDescent="0.25">
      <c r="A623" s="3">
        <v>2</v>
      </c>
      <c r="B623" s="3">
        <v>22</v>
      </c>
      <c r="C623" s="3">
        <v>2</v>
      </c>
      <c r="D623" s="3">
        <v>3</v>
      </c>
      <c r="E623" s="3">
        <v>-1</v>
      </c>
      <c r="F623" s="3">
        <v>-1</v>
      </c>
      <c r="G623" s="3">
        <v>66.091499328613281</v>
      </c>
    </row>
    <row r="624" spans="1:7" x14ac:dyDescent="0.25">
      <c r="A624" s="3">
        <v>2</v>
      </c>
      <c r="B624" s="3">
        <v>23</v>
      </c>
      <c r="C624" s="3">
        <v>2</v>
      </c>
      <c r="D624" s="3">
        <v>3</v>
      </c>
      <c r="E624" s="3">
        <v>-1</v>
      </c>
      <c r="F624" s="3">
        <v>-1</v>
      </c>
      <c r="G624" s="3">
        <v>431.0220947265625</v>
      </c>
    </row>
    <row r="625" spans="1:7" x14ac:dyDescent="0.25">
      <c r="A625" s="3">
        <v>2</v>
      </c>
      <c r="B625" s="3">
        <v>24</v>
      </c>
      <c r="C625" s="3">
        <v>2</v>
      </c>
      <c r="D625" s="3">
        <v>3</v>
      </c>
      <c r="E625" s="3">
        <v>-1</v>
      </c>
      <c r="F625" s="3">
        <v>-1</v>
      </c>
      <c r="G625" s="3">
        <v>91.632095336914063</v>
      </c>
    </row>
    <row r="626" spans="1:7" x14ac:dyDescent="0.25">
      <c r="A626" s="3">
        <v>3</v>
      </c>
      <c r="B626" s="3">
        <v>1</v>
      </c>
      <c r="C626" s="3">
        <v>2</v>
      </c>
      <c r="D626" s="3">
        <v>3</v>
      </c>
      <c r="E626" s="3">
        <v>-1</v>
      </c>
      <c r="F626" s="3">
        <v>-1</v>
      </c>
      <c r="G626" s="3">
        <v>3069.212158203125</v>
      </c>
    </row>
    <row r="627" spans="1:7" x14ac:dyDescent="0.25">
      <c r="A627" s="3">
        <v>3</v>
      </c>
      <c r="B627" s="3">
        <v>2</v>
      </c>
      <c r="C627" s="3">
        <v>2</v>
      </c>
      <c r="D627" s="3">
        <v>3</v>
      </c>
      <c r="E627" s="3">
        <v>-1</v>
      </c>
      <c r="F627" s="3">
        <v>-1</v>
      </c>
      <c r="G627" s="3">
        <v>292.76931762695313</v>
      </c>
    </row>
    <row r="628" spans="1:7" x14ac:dyDescent="0.25">
      <c r="A628" s="3">
        <v>3</v>
      </c>
      <c r="B628" s="3">
        <v>3</v>
      </c>
      <c r="C628" s="3">
        <v>2</v>
      </c>
      <c r="D628" s="3">
        <v>3</v>
      </c>
      <c r="E628" s="3">
        <v>-1</v>
      </c>
      <c r="F628" s="3">
        <v>-1</v>
      </c>
      <c r="G628" s="3">
        <v>52014.62890625</v>
      </c>
    </row>
    <row r="629" spans="1:7" x14ac:dyDescent="0.25">
      <c r="A629" s="3">
        <v>3</v>
      </c>
      <c r="B629" s="3">
        <v>4</v>
      </c>
      <c r="C629" s="3">
        <v>2</v>
      </c>
      <c r="D629" s="3">
        <v>3</v>
      </c>
      <c r="E629" s="3">
        <v>-1</v>
      </c>
      <c r="F629" s="3">
        <v>-1</v>
      </c>
      <c r="G629" s="3">
        <v>3090.94580078125</v>
      </c>
    </row>
    <row r="630" spans="1:7" x14ac:dyDescent="0.25">
      <c r="A630" s="3">
        <v>3</v>
      </c>
      <c r="B630" s="3">
        <v>5</v>
      </c>
      <c r="C630" s="3">
        <v>2</v>
      </c>
      <c r="D630" s="3">
        <v>3</v>
      </c>
      <c r="E630" s="3">
        <v>-1</v>
      </c>
      <c r="F630" s="3">
        <v>-1</v>
      </c>
      <c r="G630" s="3">
        <v>108.5285720825195</v>
      </c>
    </row>
    <row r="631" spans="1:7" x14ac:dyDescent="0.25">
      <c r="A631" s="3">
        <v>3</v>
      </c>
      <c r="B631" s="3">
        <v>6</v>
      </c>
      <c r="C631" s="3">
        <v>2</v>
      </c>
      <c r="D631" s="3">
        <v>3</v>
      </c>
      <c r="E631" s="3">
        <v>-1</v>
      </c>
      <c r="F631" s="3">
        <v>-1</v>
      </c>
      <c r="G631" s="3">
        <v>52.070220947265618</v>
      </c>
    </row>
    <row r="632" spans="1:7" x14ac:dyDescent="0.25">
      <c r="A632" s="3">
        <v>3</v>
      </c>
      <c r="B632" s="3">
        <v>7</v>
      </c>
      <c r="C632" s="3">
        <v>2</v>
      </c>
      <c r="D632" s="3">
        <v>3</v>
      </c>
      <c r="E632" s="3">
        <v>-1</v>
      </c>
      <c r="F632" s="3">
        <v>-1</v>
      </c>
      <c r="G632" s="3">
        <v>164.34797668457031</v>
      </c>
    </row>
    <row r="633" spans="1:7" x14ac:dyDescent="0.25">
      <c r="A633" s="3">
        <v>3</v>
      </c>
      <c r="B633" s="3">
        <v>8</v>
      </c>
      <c r="C633" s="3">
        <v>2</v>
      </c>
      <c r="D633" s="3">
        <v>3</v>
      </c>
      <c r="E633" s="3">
        <v>-1</v>
      </c>
      <c r="F633" s="3">
        <v>-1</v>
      </c>
      <c r="G633" s="3">
        <v>455.54949951171881</v>
      </c>
    </row>
    <row r="634" spans="1:7" x14ac:dyDescent="0.25">
      <c r="A634" s="3">
        <v>3</v>
      </c>
      <c r="B634" s="3">
        <v>9</v>
      </c>
      <c r="C634" s="3">
        <v>2</v>
      </c>
      <c r="D634" s="3">
        <v>3</v>
      </c>
      <c r="E634" s="3">
        <v>-1</v>
      </c>
      <c r="F634" s="3">
        <v>-1</v>
      </c>
      <c r="G634" s="3">
        <v>3264.847412109375</v>
      </c>
    </row>
    <row r="635" spans="1:7" x14ac:dyDescent="0.25">
      <c r="A635" s="3">
        <v>3</v>
      </c>
      <c r="B635" s="3">
        <v>10</v>
      </c>
      <c r="C635" s="3">
        <v>2</v>
      </c>
      <c r="D635" s="3">
        <v>3</v>
      </c>
      <c r="E635" s="3">
        <v>-1</v>
      </c>
      <c r="F635" s="3">
        <v>-1</v>
      </c>
      <c r="G635" s="3">
        <v>554.6666259765625</v>
      </c>
    </row>
    <row r="636" spans="1:7" x14ac:dyDescent="0.25">
      <c r="A636" s="3">
        <v>3</v>
      </c>
      <c r="B636" s="3">
        <v>11</v>
      </c>
      <c r="C636" s="3">
        <v>2</v>
      </c>
      <c r="D636" s="3">
        <v>3</v>
      </c>
      <c r="E636" s="3">
        <v>-1</v>
      </c>
      <c r="F636" s="3">
        <v>-1</v>
      </c>
      <c r="G636" s="3">
        <v>76.6923828125</v>
      </c>
    </row>
    <row r="637" spans="1:7" x14ac:dyDescent="0.25">
      <c r="A637" s="3">
        <v>3</v>
      </c>
      <c r="B637" s="3">
        <v>12</v>
      </c>
      <c r="C637" s="3">
        <v>2</v>
      </c>
      <c r="D637" s="3">
        <v>3</v>
      </c>
      <c r="E637" s="3">
        <v>-1</v>
      </c>
      <c r="F637" s="3">
        <v>-1</v>
      </c>
      <c r="G637" s="3">
        <v>1191.003051757812</v>
      </c>
    </row>
    <row r="638" spans="1:7" x14ac:dyDescent="0.25">
      <c r="A638" s="3">
        <v>3</v>
      </c>
      <c r="B638" s="3">
        <v>13</v>
      </c>
      <c r="C638" s="3">
        <v>2</v>
      </c>
      <c r="D638" s="3">
        <v>3</v>
      </c>
      <c r="E638" s="3">
        <v>-1</v>
      </c>
      <c r="F638" s="3">
        <v>-1</v>
      </c>
      <c r="G638" s="3">
        <v>200.75526428222659</v>
      </c>
    </row>
    <row r="639" spans="1:7" x14ac:dyDescent="0.25">
      <c r="A639" s="3">
        <v>3</v>
      </c>
      <c r="B639" s="3">
        <v>14</v>
      </c>
      <c r="C639" s="3">
        <v>2</v>
      </c>
      <c r="D639" s="3">
        <v>3</v>
      </c>
      <c r="E639" s="3">
        <v>-1</v>
      </c>
      <c r="F639" s="3">
        <v>-1</v>
      </c>
      <c r="G639" s="3">
        <v>134.62542724609381</v>
      </c>
    </row>
    <row r="640" spans="1:7" x14ac:dyDescent="0.25">
      <c r="A640" s="3">
        <v>3</v>
      </c>
      <c r="B640" s="3">
        <v>15</v>
      </c>
      <c r="C640" s="3">
        <v>2</v>
      </c>
      <c r="D640" s="3">
        <v>3</v>
      </c>
      <c r="E640" s="3">
        <v>-1</v>
      </c>
      <c r="F640" s="3">
        <v>-1</v>
      </c>
      <c r="G640" s="3">
        <v>977.1300048828125</v>
      </c>
    </row>
    <row r="641" spans="1:7" x14ac:dyDescent="0.25">
      <c r="A641" s="3">
        <v>3</v>
      </c>
      <c r="B641" s="3">
        <v>16</v>
      </c>
      <c r="C641" s="3">
        <v>2</v>
      </c>
      <c r="D641" s="3">
        <v>3</v>
      </c>
      <c r="E641" s="3">
        <v>-1</v>
      </c>
      <c r="F641" s="3">
        <v>-1</v>
      </c>
      <c r="G641" s="3">
        <v>103.2989044189453</v>
      </c>
    </row>
    <row r="642" spans="1:7" x14ac:dyDescent="0.25">
      <c r="A642" s="3">
        <v>3</v>
      </c>
      <c r="B642" s="3">
        <v>17</v>
      </c>
      <c r="C642" s="3">
        <v>2</v>
      </c>
      <c r="D642" s="3">
        <v>3</v>
      </c>
      <c r="E642" s="3">
        <v>-1</v>
      </c>
      <c r="F642" s="3">
        <v>-1</v>
      </c>
      <c r="G642" s="3">
        <v>204.75389099121091</v>
      </c>
    </row>
    <row r="643" spans="1:7" x14ac:dyDescent="0.25">
      <c r="A643" s="3">
        <v>3</v>
      </c>
      <c r="B643" s="3">
        <v>18</v>
      </c>
      <c r="C643" s="3">
        <v>2</v>
      </c>
      <c r="D643" s="3">
        <v>3</v>
      </c>
      <c r="E643" s="3">
        <v>-1</v>
      </c>
      <c r="F643" s="3">
        <v>-1</v>
      </c>
      <c r="G643" s="3">
        <v>126.9401016235352</v>
      </c>
    </row>
    <row r="644" spans="1:7" x14ac:dyDescent="0.25">
      <c r="A644" s="3">
        <v>3</v>
      </c>
      <c r="B644" s="3">
        <v>19</v>
      </c>
      <c r="C644" s="3">
        <v>2</v>
      </c>
      <c r="D644" s="3">
        <v>3</v>
      </c>
      <c r="E644" s="3">
        <v>-1</v>
      </c>
      <c r="F644" s="3">
        <v>-1</v>
      </c>
      <c r="G644" s="3">
        <v>23.855245590209961</v>
      </c>
    </row>
    <row r="645" spans="1:7" x14ac:dyDescent="0.25">
      <c r="A645" s="3">
        <v>3</v>
      </c>
      <c r="B645" s="3">
        <v>20</v>
      </c>
      <c r="C645" s="3">
        <v>2</v>
      </c>
      <c r="D645" s="3">
        <v>3</v>
      </c>
      <c r="E645" s="3">
        <v>-1</v>
      </c>
      <c r="F645" s="3">
        <v>-1</v>
      </c>
      <c r="G645" s="3">
        <v>42.993125915527337</v>
      </c>
    </row>
    <row r="646" spans="1:7" x14ac:dyDescent="0.25">
      <c r="A646" s="3">
        <v>3</v>
      </c>
      <c r="B646" s="3">
        <v>21</v>
      </c>
      <c r="C646" s="3">
        <v>2</v>
      </c>
      <c r="D646" s="3">
        <v>3</v>
      </c>
      <c r="E646" s="3">
        <v>-1</v>
      </c>
      <c r="F646" s="3">
        <v>-1</v>
      </c>
      <c r="G646" s="3">
        <v>84.855987548828125</v>
      </c>
    </row>
    <row r="647" spans="1:7" x14ac:dyDescent="0.25">
      <c r="A647" s="3">
        <v>3</v>
      </c>
      <c r="B647" s="3">
        <v>22</v>
      </c>
      <c r="C647" s="3">
        <v>2</v>
      </c>
      <c r="D647" s="3">
        <v>3</v>
      </c>
      <c r="E647" s="3">
        <v>-1</v>
      </c>
      <c r="F647" s="3">
        <v>-1</v>
      </c>
      <c r="G647" s="3">
        <v>50.517646789550781</v>
      </c>
    </row>
    <row r="648" spans="1:7" x14ac:dyDescent="0.25">
      <c r="A648" s="3">
        <v>3</v>
      </c>
      <c r="B648" s="3">
        <v>23</v>
      </c>
      <c r="C648" s="3">
        <v>2</v>
      </c>
      <c r="D648" s="3">
        <v>3</v>
      </c>
      <c r="E648" s="3">
        <v>-1</v>
      </c>
      <c r="F648" s="3">
        <v>-1</v>
      </c>
      <c r="G648" s="3">
        <v>260.27154541015619</v>
      </c>
    </row>
    <row r="649" spans="1:7" x14ac:dyDescent="0.25">
      <c r="A649" s="3">
        <v>3</v>
      </c>
      <c r="B649" s="3">
        <v>24</v>
      </c>
      <c r="C649" s="3">
        <v>2</v>
      </c>
      <c r="D649" s="3">
        <v>3</v>
      </c>
      <c r="E649" s="3">
        <v>-1</v>
      </c>
      <c r="F649" s="3">
        <v>-1</v>
      </c>
      <c r="G649" s="3">
        <v>33.458450317382813</v>
      </c>
    </row>
    <row r="650" spans="1:7" x14ac:dyDescent="0.25">
      <c r="A650" s="3">
        <v>4</v>
      </c>
      <c r="B650" s="3">
        <v>1</v>
      </c>
      <c r="C650" s="3">
        <v>2</v>
      </c>
      <c r="D650" s="3">
        <v>3</v>
      </c>
      <c r="E650" s="3">
        <v>-1</v>
      </c>
      <c r="F650" s="3">
        <v>-1</v>
      </c>
      <c r="G650" s="3">
        <v>1347.468139648438</v>
      </c>
    </row>
    <row r="651" spans="1:7" x14ac:dyDescent="0.25">
      <c r="A651" s="3">
        <v>4</v>
      </c>
      <c r="B651" s="3">
        <v>2</v>
      </c>
      <c r="C651" s="3">
        <v>2</v>
      </c>
      <c r="D651" s="3">
        <v>3</v>
      </c>
      <c r="E651" s="3">
        <v>-1</v>
      </c>
      <c r="F651" s="3">
        <v>-1</v>
      </c>
      <c r="G651" s="3">
        <v>133.95487976074219</v>
      </c>
    </row>
    <row r="652" spans="1:7" x14ac:dyDescent="0.25">
      <c r="A652" s="3">
        <v>4</v>
      </c>
      <c r="B652" s="3">
        <v>3</v>
      </c>
      <c r="C652" s="3">
        <v>2</v>
      </c>
      <c r="D652" s="3">
        <v>3</v>
      </c>
      <c r="E652" s="3">
        <v>-1</v>
      </c>
      <c r="F652" s="3">
        <v>-1</v>
      </c>
      <c r="G652" s="3">
        <v>5133.81201171875</v>
      </c>
    </row>
    <row r="653" spans="1:7" x14ac:dyDescent="0.25">
      <c r="A653" s="3">
        <v>4</v>
      </c>
      <c r="B653" s="3">
        <v>4</v>
      </c>
      <c r="C653" s="3">
        <v>2</v>
      </c>
      <c r="D653" s="3">
        <v>3</v>
      </c>
      <c r="E653" s="3">
        <v>-1</v>
      </c>
      <c r="F653" s="3">
        <v>-1</v>
      </c>
      <c r="G653" s="3">
        <v>24932.44140625</v>
      </c>
    </row>
    <row r="654" spans="1:7" x14ac:dyDescent="0.25">
      <c r="A654" s="3">
        <v>4</v>
      </c>
      <c r="B654" s="3">
        <v>5</v>
      </c>
      <c r="C654" s="3">
        <v>2</v>
      </c>
      <c r="D654" s="3">
        <v>3</v>
      </c>
      <c r="E654" s="3">
        <v>-1</v>
      </c>
      <c r="F654" s="3">
        <v>-1</v>
      </c>
      <c r="G654" s="3">
        <v>51.927326202392578</v>
      </c>
    </row>
    <row r="655" spans="1:7" x14ac:dyDescent="0.25">
      <c r="A655" s="3">
        <v>4</v>
      </c>
      <c r="B655" s="3">
        <v>6</v>
      </c>
      <c r="C655" s="3">
        <v>2</v>
      </c>
      <c r="D655" s="3">
        <v>3</v>
      </c>
      <c r="E655" s="3">
        <v>-1</v>
      </c>
      <c r="F655" s="3">
        <v>-1</v>
      </c>
      <c r="G655" s="3">
        <v>27.322257995605469</v>
      </c>
    </row>
    <row r="656" spans="1:7" x14ac:dyDescent="0.25">
      <c r="A656" s="3">
        <v>4</v>
      </c>
      <c r="B656" s="3">
        <v>7</v>
      </c>
      <c r="C656" s="3">
        <v>2</v>
      </c>
      <c r="D656" s="3">
        <v>3</v>
      </c>
      <c r="E656" s="3">
        <v>-1</v>
      </c>
      <c r="F656" s="3">
        <v>-1</v>
      </c>
      <c r="G656" s="3">
        <v>71.629226684570313</v>
      </c>
    </row>
    <row r="657" spans="1:7" x14ac:dyDescent="0.25">
      <c r="A657" s="3">
        <v>4</v>
      </c>
      <c r="B657" s="3">
        <v>8</v>
      </c>
      <c r="C657" s="3">
        <v>2</v>
      </c>
      <c r="D657" s="3">
        <v>3</v>
      </c>
      <c r="E657" s="3">
        <v>-1</v>
      </c>
      <c r="F657" s="3">
        <v>-1</v>
      </c>
      <c r="G657" s="3">
        <v>344.84323120117188</v>
      </c>
    </row>
    <row r="658" spans="1:7" x14ac:dyDescent="0.25">
      <c r="A658" s="3">
        <v>4</v>
      </c>
      <c r="B658" s="3">
        <v>9</v>
      </c>
      <c r="C658" s="3">
        <v>2</v>
      </c>
      <c r="D658" s="3">
        <v>3</v>
      </c>
      <c r="E658" s="3">
        <v>-1</v>
      </c>
      <c r="F658" s="3">
        <v>-1</v>
      </c>
      <c r="G658" s="3">
        <v>898.2476806640625</v>
      </c>
    </row>
    <row r="659" spans="1:7" x14ac:dyDescent="0.25">
      <c r="A659" s="3">
        <v>4</v>
      </c>
      <c r="B659" s="3">
        <v>10</v>
      </c>
      <c r="C659" s="3">
        <v>2</v>
      </c>
      <c r="D659" s="3">
        <v>3</v>
      </c>
      <c r="E659" s="3">
        <v>-1</v>
      </c>
      <c r="F659" s="3">
        <v>-1</v>
      </c>
      <c r="G659" s="3">
        <v>936.95123291015625</v>
      </c>
    </row>
    <row r="660" spans="1:7" x14ac:dyDescent="0.25">
      <c r="A660" s="3">
        <v>4</v>
      </c>
      <c r="B660" s="3">
        <v>11</v>
      </c>
      <c r="C660" s="3">
        <v>2</v>
      </c>
      <c r="D660" s="3">
        <v>3</v>
      </c>
      <c r="E660" s="3">
        <v>-1</v>
      </c>
      <c r="F660" s="3">
        <v>-1</v>
      </c>
      <c r="G660" s="3">
        <v>21.495891571044918</v>
      </c>
    </row>
    <row r="661" spans="1:7" x14ac:dyDescent="0.25">
      <c r="A661" s="3">
        <v>4</v>
      </c>
      <c r="B661" s="3">
        <v>12</v>
      </c>
      <c r="C661" s="3">
        <v>2</v>
      </c>
      <c r="D661" s="3">
        <v>3</v>
      </c>
      <c r="E661" s="3">
        <v>-1</v>
      </c>
      <c r="F661" s="3">
        <v>-1</v>
      </c>
      <c r="G661" s="3">
        <v>213.02398681640619</v>
      </c>
    </row>
    <row r="662" spans="1:7" x14ac:dyDescent="0.25">
      <c r="A662" s="3">
        <v>4</v>
      </c>
      <c r="B662" s="3">
        <v>13</v>
      </c>
      <c r="C662" s="3">
        <v>2</v>
      </c>
      <c r="D662" s="3">
        <v>3</v>
      </c>
      <c r="E662" s="3">
        <v>-1</v>
      </c>
      <c r="F662" s="3">
        <v>-1</v>
      </c>
      <c r="G662" s="3">
        <v>489.07470703125</v>
      </c>
    </row>
    <row r="663" spans="1:7" x14ac:dyDescent="0.25">
      <c r="A663" s="3">
        <v>4</v>
      </c>
      <c r="B663" s="3">
        <v>14</v>
      </c>
      <c r="C663" s="3">
        <v>2</v>
      </c>
      <c r="D663" s="3">
        <v>3</v>
      </c>
      <c r="E663" s="3">
        <v>-1</v>
      </c>
      <c r="F663" s="3">
        <v>-1</v>
      </c>
      <c r="G663" s="3">
        <v>203.30934143066409</v>
      </c>
    </row>
    <row r="664" spans="1:7" x14ac:dyDescent="0.25">
      <c r="A664" s="3">
        <v>4</v>
      </c>
      <c r="B664" s="3">
        <v>15</v>
      </c>
      <c r="C664" s="3">
        <v>2</v>
      </c>
      <c r="D664" s="3">
        <v>3</v>
      </c>
      <c r="E664" s="3">
        <v>-1</v>
      </c>
      <c r="F664" s="3">
        <v>-1</v>
      </c>
      <c r="G664" s="3">
        <v>4916.81982421875</v>
      </c>
    </row>
    <row r="665" spans="1:7" x14ac:dyDescent="0.25">
      <c r="A665" s="3">
        <v>4</v>
      </c>
      <c r="B665" s="3">
        <v>16</v>
      </c>
      <c r="C665" s="3">
        <v>2</v>
      </c>
      <c r="D665" s="3">
        <v>3</v>
      </c>
      <c r="E665" s="3">
        <v>-1</v>
      </c>
      <c r="F665" s="3">
        <v>-1</v>
      </c>
      <c r="G665" s="3">
        <v>76.332603454589844</v>
      </c>
    </row>
    <row r="666" spans="1:7" x14ac:dyDescent="0.25">
      <c r="A666" s="3">
        <v>4</v>
      </c>
      <c r="B666" s="3">
        <v>17</v>
      </c>
      <c r="C666" s="3">
        <v>2</v>
      </c>
      <c r="D666" s="3">
        <v>3</v>
      </c>
      <c r="E666" s="3">
        <v>-1</v>
      </c>
      <c r="F666" s="3">
        <v>-1</v>
      </c>
      <c r="G666" s="3">
        <v>459.57470703125</v>
      </c>
    </row>
    <row r="667" spans="1:7" x14ac:dyDescent="0.25">
      <c r="A667" s="3">
        <v>4</v>
      </c>
      <c r="B667" s="3">
        <v>18</v>
      </c>
      <c r="C667" s="3">
        <v>2</v>
      </c>
      <c r="D667" s="3">
        <v>3</v>
      </c>
      <c r="E667" s="3">
        <v>-1</v>
      </c>
      <c r="F667" s="3">
        <v>-1</v>
      </c>
      <c r="G667" s="3">
        <v>207.92662048339841</v>
      </c>
    </row>
    <row r="668" spans="1:7" x14ac:dyDescent="0.25">
      <c r="A668" s="3">
        <v>4</v>
      </c>
      <c r="B668" s="3">
        <v>19</v>
      </c>
      <c r="C668" s="3">
        <v>2</v>
      </c>
      <c r="D668" s="3">
        <v>3</v>
      </c>
      <c r="E668" s="3">
        <v>-1</v>
      </c>
      <c r="F668" s="3">
        <v>-1</v>
      </c>
      <c r="G668" s="3">
        <v>35.585445404052727</v>
      </c>
    </row>
    <row r="669" spans="1:7" x14ac:dyDescent="0.25">
      <c r="A669" s="3">
        <v>4</v>
      </c>
      <c r="B669" s="3">
        <v>20</v>
      </c>
      <c r="C669" s="3">
        <v>2</v>
      </c>
      <c r="D669" s="3">
        <v>3</v>
      </c>
      <c r="E669" s="3">
        <v>-1</v>
      </c>
      <c r="F669" s="3">
        <v>-1</v>
      </c>
      <c r="G669" s="3">
        <v>24.454204559326168</v>
      </c>
    </row>
    <row r="670" spans="1:7" x14ac:dyDescent="0.25">
      <c r="A670" s="3">
        <v>4</v>
      </c>
      <c r="B670" s="3">
        <v>21</v>
      </c>
      <c r="C670" s="3">
        <v>2</v>
      </c>
      <c r="D670" s="3">
        <v>3</v>
      </c>
      <c r="E670" s="3">
        <v>-1</v>
      </c>
      <c r="F670" s="3">
        <v>-1</v>
      </c>
      <c r="G670" s="3">
        <v>130.46327209472659</v>
      </c>
    </row>
    <row r="671" spans="1:7" x14ac:dyDescent="0.25">
      <c r="A671" s="3">
        <v>4</v>
      </c>
      <c r="B671" s="3">
        <v>22</v>
      </c>
      <c r="C671" s="3">
        <v>2</v>
      </c>
      <c r="D671" s="3">
        <v>3</v>
      </c>
      <c r="E671" s="3">
        <v>-1</v>
      </c>
      <c r="F671" s="3">
        <v>-1</v>
      </c>
      <c r="G671" s="3">
        <v>69.229804992675781</v>
      </c>
    </row>
    <row r="672" spans="1:7" x14ac:dyDescent="0.25">
      <c r="A672" s="3">
        <v>4</v>
      </c>
      <c r="B672" s="3">
        <v>23</v>
      </c>
      <c r="C672" s="3">
        <v>2</v>
      </c>
      <c r="D672" s="3">
        <v>3</v>
      </c>
      <c r="E672" s="3">
        <v>-1</v>
      </c>
      <c r="F672" s="3">
        <v>-1</v>
      </c>
      <c r="G672" s="3">
        <v>479.6552734375</v>
      </c>
    </row>
    <row r="673" spans="1:7" x14ac:dyDescent="0.25">
      <c r="A673" s="3">
        <v>4</v>
      </c>
      <c r="B673" s="3">
        <v>24</v>
      </c>
      <c r="C673" s="3">
        <v>2</v>
      </c>
      <c r="D673" s="3">
        <v>3</v>
      </c>
      <c r="E673" s="3">
        <v>-1</v>
      </c>
      <c r="F673" s="3">
        <v>-1</v>
      </c>
      <c r="G673" s="3">
        <v>34.640216827392578</v>
      </c>
    </row>
    <row r="674" spans="1:7" x14ac:dyDescent="0.25">
      <c r="A674" s="3">
        <v>5</v>
      </c>
      <c r="B674" s="3">
        <v>1</v>
      </c>
      <c r="C674" s="3">
        <v>2</v>
      </c>
      <c r="D674" s="3">
        <v>3</v>
      </c>
      <c r="E674" s="3">
        <v>-1</v>
      </c>
      <c r="F674" s="3">
        <v>-1</v>
      </c>
      <c r="G674" s="3">
        <v>67.722572326660156</v>
      </c>
    </row>
    <row r="675" spans="1:7" x14ac:dyDescent="0.25">
      <c r="A675" s="3">
        <v>5</v>
      </c>
      <c r="B675" s="3">
        <v>2</v>
      </c>
      <c r="C675" s="3">
        <v>2</v>
      </c>
      <c r="D675" s="3">
        <v>3</v>
      </c>
      <c r="E675" s="3">
        <v>-1</v>
      </c>
      <c r="F675" s="3">
        <v>-1</v>
      </c>
      <c r="G675" s="3">
        <v>22.034036636352539</v>
      </c>
    </row>
    <row r="676" spans="1:7" x14ac:dyDescent="0.25">
      <c r="A676" s="3">
        <v>5</v>
      </c>
      <c r="B676" s="3">
        <v>3</v>
      </c>
      <c r="C676" s="3">
        <v>2</v>
      </c>
      <c r="D676" s="3">
        <v>3</v>
      </c>
      <c r="E676" s="3">
        <v>-1</v>
      </c>
      <c r="F676" s="3">
        <v>-1</v>
      </c>
      <c r="G676" s="3">
        <v>286.56231689453119</v>
      </c>
    </row>
    <row r="677" spans="1:7" x14ac:dyDescent="0.25">
      <c r="A677" s="3">
        <v>5</v>
      </c>
      <c r="B677" s="3">
        <v>4</v>
      </c>
      <c r="C677" s="3">
        <v>2</v>
      </c>
      <c r="D677" s="3">
        <v>3</v>
      </c>
      <c r="E677" s="3">
        <v>-1</v>
      </c>
      <c r="F677" s="3">
        <v>-1</v>
      </c>
      <c r="G677" s="3">
        <v>62.316326141357422</v>
      </c>
    </row>
    <row r="678" spans="1:7" x14ac:dyDescent="0.25">
      <c r="A678" s="3">
        <v>5</v>
      </c>
      <c r="B678" s="3">
        <v>5</v>
      </c>
      <c r="C678" s="3">
        <v>2</v>
      </c>
      <c r="D678" s="3">
        <v>3</v>
      </c>
      <c r="E678" s="3">
        <v>-1</v>
      </c>
      <c r="F678" s="3">
        <v>-1</v>
      </c>
      <c r="G678" s="3">
        <v>22330.73046875</v>
      </c>
    </row>
    <row r="679" spans="1:7" x14ac:dyDescent="0.25">
      <c r="A679" s="3">
        <v>5</v>
      </c>
      <c r="B679" s="3">
        <v>6</v>
      </c>
      <c r="C679" s="3">
        <v>2</v>
      </c>
      <c r="D679" s="3">
        <v>3</v>
      </c>
      <c r="E679" s="3">
        <v>-1</v>
      </c>
      <c r="F679" s="3">
        <v>-1</v>
      </c>
      <c r="G679" s="3">
        <v>7450.9306640625</v>
      </c>
    </row>
    <row r="680" spans="1:7" x14ac:dyDescent="0.25">
      <c r="A680" s="3">
        <v>5</v>
      </c>
      <c r="B680" s="3">
        <v>7</v>
      </c>
      <c r="C680" s="3">
        <v>2</v>
      </c>
      <c r="D680" s="3">
        <v>3</v>
      </c>
      <c r="E680" s="3">
        <v>-1</v>
      </c>
      <c r="F680" s="3">
        <v>-1</v>
      </c>
      <c r="G680" s="3">
        <v>3269.152587890625</v>
      </c>
    </row>
    <row r="681" spans="1:7" x14ac:dyDescent="0.25">
      <c r="A681" s="3">
        <v>5</v>
      </c>
      <c r="B681" s="3">
        <v>8</v>
      </c>
      <c r="C681" s="3">
        <v>2</v>
      </c>
      <c r="D681" s="3">
        <v>3</v>
      </c>
      <c r="E681" s="3">
        <v>-1</v>
      </c>
      <c r="F681" s="3">
        <v>-1</v>
      </c>
      <c r="G681" s="3">
        <v>23.432163238525391</v>
      </c>
    </row>
    <row r="682" spans="1:7" x14ac:dyDescent="0.25">
      <c r="A682" s="3">
        <v>5</v>
      </c>
      <c r="B682" s="3">
        <v>9</v>
      </c>
      <c r="C682" s="3">
        <v>2</v>
      </c>
      <c r="D682" s="3">
        <v>3</v>
      </c>
      <c r="E682" s="3">
        <v>-1</v>
      </c>
      <c r="F682" s="3">
        <v>-1</v>
      </c>
      <c r="G682" s="3">
        <v>737.16766357421875</v>
      </c>
    </row>
    <row r="683" spans="1:7" x14ac:dyDescent="0.25">
      <c r="A683" s="3">
        <v>5</v>
      </c>
      <c r="B683" s="3">
        <v>10</v>
      </c>
      <c r="C683" s="3">
        <v>2</v>
      </c>
      <c r="D683" s="3">
        <v>3</v>
      </c>
      <c r="E683" s="3">
        <v>-1</v>
      </c>
      <c r="F683" s="3">
        <v>-1</v>
      </c>
      <c r="G683" s="3">
        <v>61.58587646484375</v>
      </c>
    </row>
    <row r="684" spans="1:7" x14ac:dyDescent="0.25">
      <c r="A684" s="3">
        <v>5</v>
      </c>
      <c r="B684" s="3">
        <v>11</v>
      </c>
      <c r="C684" s="3">
        <v>2</v>
      </c>
      <c r="D684" s="3">
        <v>3</v>
      </c>
      <c r="E684" s="3">
        <v>-1</v>
      </c>
      <c r="F684" s="3">
        <v>-1</v>
      </c>
      <c r="G684" s="3">
        <v>203.63594055175781</v>
      </c>
    </row>
    <row r="685" spans="1:7" x14ac:dyDescent="0.25">
      <c r="A685" s="3">
        <v>5</v>
      </c>
      <c r="B685" s="3">
        <v>12</v>
      </c>
      <c r="C685" s="3">
        <v>2</v>
      </c>
      <c r="D685" s="3">
        <v>3</v>
      </c>
      <c r="E685" s="3">
        <v>-1</v>
      </c>
      <c r="F685" s="3">
        <v>-1</v>
      </c>
      <c r="G685" s="3">
        <v>93.728805541992188</v>
      </c>
    </row>
    <row r="686" spans="1:7" x14ac:dyDescent="0.25">
      <c r="A686" s="3">
        <v>5</v>
      </c>
      <c r="B686" s="3">
        <v>13</v>
      </c>
      <c r="C686" s="3">
        <v>2</v>
      </c>
      <c r="D686" s="3">
        <v>3</v>
      </c>
      <c r="E686" s="3">
        <v>-1</v>
      </c>
      <c r="F686" s="3">
        <v>-1</v>
      </c>
      <c r="G686" s="3">
        <v>7.5236258506774902</v>
      </c>
    </row>
    <row r="687" spans="1:7" x14ac:dyDescent="0.25">
      <c r="A687" s="3">
        <v>5</v>
      </c>
      <c r="B687" s="3">
        <v>14</v>
      </c>
      <c r="C687" s="3">
        <v>2</v>
      </c>
      <c r="D687" s="3">
        <v>3</v>
      </c>
      <c r="E687" s="3">
        <v>-1</v>
      </c>
      <c r="F687" s="3">
        <v>-1</v>
      </c>
      <c r="G687" s="3">
        <v>11.84139919281006</v>
      </c>
    </row>
    <row r="688" spans="1:7" x14ac:dyDescent="0.25">
      <c r="A688" s="3">
        <v>5</v>
      </c>
      <c r="B688" s="3">
        <v>15</v>
      </c>
      <c r="C688" s="3">
        <v>2</v>
      </c>
      <c r="D688" s="3">
        <v>3</v>
      </c>
      <c r="E688" s="3">
        <v>-1</v>
      </c>
      <c r="F688" s="3">
        <v>-1</v>
      </c>
      <c r="G688" s="3">
        <v>77.825614929199219</v>
      </c>
    </row>
    <row r="689" spans="1:7" x14ac:dyDescent="0.25">
      <c r="A689" s="3">
        <v>5</v>
      </c>
      <c r="B689" s="3">
        <v>16</v>
      </c>
      <c r="C689" s="3">
        <v>2</v>
      </c>
      <c r="D689" s="3">
        <v>3</v>
      </c>
      <c r="E689" s="3">
        <v>-1</v>
      </c>
      <c r="F689" s="3">
        <v>-1</v>
      </c>
      <c r="G689" s="3">
        <v>11.167721748352051</v>
      </c>
    </row>
    <row r="690" spans="1:7" x14ac:dyDescent="0.25">
      <c r="A690" s="3">
        <v>5</v>
      </c>
      <c r="B690" s="3">
        <v>17</v>
      </c>
      <c r="C690" s="3">
        <v>2</v>
      </c>
      <c r="D690" s="3">
        <v>3</v>
      </c>
      <c r="E690" s="3">
        <v>-1</v>
      </c>
      <c r="F690" s="3">
        <v>-1</v>
      </c>
      <c r="G690" s="3">
        <v>33.425559997558587</v>
      </c>
    </row>
    <row r="691" spans="1:7" x14ac:dyDescent="0.25">
      <c r="A691" s="3">
        <v>5</v>
      </c>
      <c r="B691" s="3">
        <v>18</v>
      </c>
      <c r="C691" s="3">
        <v>2</v>
      </c>
      <c r="D691" s="3">
        <v>3</v>
      </c>
      <c r="E691" s="3">
        <v>-1</v>
      </c>
      <c r="F691" s="3">
        <v>-1</v>
      </c>
      <c r="G691" s="3">
        <v>32.659385681152337</v>
      </c>
    </row>
    <row r="692" spans="1:7" x14ac:dyDescent="0.25">
      <c r="A692" s="3">
        <v>5</v>
      </c>
      <c r="B692" s="3">
        <v>19</v>
      </c>
      <c r="C692" s="3">
        <v>2</v>
      </c>
      <c r="D692" s="3">
        <v>3</v>
      </c>
      <c r="E692" s="3">
        <v>-1</v>
      </c>
      <c r="F692" s="3">
        <v>-1</v>
      </c>
      <c r="G692" s="3">
        <v>7.2487888336181641</v>
      </c>
    </row>
    <row r="693" spans="1:7" x14ac:dyDescent="0.25">
      <c r="A693" s="3">
        <v>5</v>
      </c>
      <c r="B693" s="3">
        <v>20</v>
      </c>
      <c r="C693" s="3">
        <v>2</v>
      </c>
      <c r="D693" s="3">
        <v>3</v>
      </c>
      <c r="E693" s="3">
        <v>-1</v>
      </c>
      <c r="F693" s="3">
        <v>-1</v>
      </c>
      <c r="G693" s="3">
        <v>208.86991882324219</v>
      </c>
    </row>
    <row r="694" spans="1:7" x14ac:dyDescent="0.25">
      <c r="A694" s="3">
        <v>5</v>
      </c>
      <c r="B694" s="3">
        <v>21</v>
      </c>
      <c r="C694" s="3">
        <v>2</v>
      </c>
      <c r="D694" s="3">
        <v>3</v>
      </c>
      <c r="E694" s="3">
        <v>-1</v>
      </c>
      <c r="F694" s="3">
        <v>-1</v>
      </c>
      <c r="G694" s="3">
        <v>24.420223236083981</v>
      </c>
    </row>
    <row r="695" spans="1:7" x14ac:dyDescent="0.25">
      <c r="A695" s="3">
        <v>5</v>
      </c>
      <c r="B695" s="3">
        <v>22</v>
      </c>
      <c r="C695" s="3">
        <v>2</v>
      </c>
      <c r="D695" s="3">
        <v>3</v>
      </c>
      <c r="E695" s="3">
        <v>-1</v>
      </c>
      <c r="F695" s="3">
        <v>-1</v>
      </c>
      <c r="G695" s="3">
        <v>14.37933254241943</v>
      </c>
    </row>
    <row r="696" spans="1:7" x14ac:dyDescent="0.25">
      <c r="A696" s="3">
        <v>5</v>
      </c>
      <c r="B696" s="3">
        <v>23</v>
      </c>
      <c r="C696" s="3">
        <v>2</v>
      </c>
      <c r="D696" s="3">
        <v>3</v>
      </c>
      <c r="E696" s="3">
        <v>-1</v>
      </c>
      <c r="F696" s="3">
        <v>-1</v>
      </c>
      <c r="G696" s="3">
        <v>43.784381866455078</v>
      </c>
    </row>
    <row r="697" spans="1:7" x14ac:dyDescent="0.25">
      <c r="A697" s="3">
        <v>5</v>
      </c>
      <c r="B697" s="3">
        <v>24</v>
      </c>
      <c r="C697" s="3">
        <v>2</v>
      </c>
      <c r="D697" s="3">
        <v>3</v>
      </c>
      <c r="E697" s="3">
        <v>-1</v>
      </c>
      <c r="F697" s="3">
        <v>-1</v>
      </c>
      <c r="G697" s="3">
        <v>8.3911361694335938</v>
      </c>
    </row>
    <row r="698" spans="1:7" x14ac:dyDescent="0.25">
      <c r="A698" s="3">
        <v>6</v>
      </c>
      <c r="B698" s="3">
        <v>1</v>
      </c>
      <c r="C698" s="3">
        <v>2</v>
      </c>
      <c r="D698" s="3">
        <v>3</v>
      </c>
      <c r="E698" s="3">
        <v>-1</v>
      </c>
      <c r="F698" s="3">
        <v>-1</v>
      </c>
      <c r="G698" s="3">
        <v>30.987051010131839</v>
      </c>
    </row>
    <row r="699" spans="1:7" x14ac:dyDescent="0.25">
      <c r="A699" s="3">
        <v>6</v>
      </c>
      <c r="B699" s="3">
        <v>2</v>
      </c>
      <c r="C699" s="3">
        <v>2</v>
      </c>
      <c r="D699" s="3">
        <v>3</v>
      </c>
      <c r="E699" s="3">
        <v>-1</v>
      </c>
      <c r="F699" s="3">
        <v>-1</v>
      </c>
      <c r="G699" s="3">
        <v>10.818857192993161</v>
      </c>
    </row>
    <row r="700" spans="1:7" x14ac:dyDescent="0.25">
      <c r="A700" s="3">
        <v>6</v>
      </c>
      <c r="B700" s="3">
        <v>3</v>
      </c>
      <c r="C700" s="3">
        <v>2</v>
      </c>
      <c r="D700" s="3">
        <v>3</v>
      </c>
      <c r="E700" s="3">
        <v>-1</v>
      </c>
      <c r="F700" s="3">
        <v>-1</v>
      </c>
      <c r="G700" s="3">
        <v>98.962753295898438</v>
      </c>
    </row>
    <row r="701" spans="1:7" x14ac:dyDescent="0.25">
      <c r="A701" s="3">
        <v>6</v>
      </c>
      <c r="B701" s="3">
        <v>4</v>
      </c>
      <c r="C701" s="3">
        <v>2</v>
      </c>
      <c r="D701" s="3">
        <v>3</v>
      </c>
      <c r="E701" s="3">
        <v>-1</v>
      </c>
      <c r="F701" s="3">
        <v>-1</v>
      </c>
      <c r="G701" s="3">
        <v>24.672819137573239</v>
      </c>
    </row>
    <row r="702" spans="1:7" x14ac:dyDescent="0.25">
      <c r="A702" s="3">
        <v>6</v>
      </c>
      <c r="B702" s="3">
        <v>5</v>
      </c>
      <c r="C702" s="3">
        <v>2</v>
      </c>
      <c r="D702" s="3">
        <v>3</v>
      </c>
      <c r="E702" s="3">
        <v>-1</v>
      </c>
      <c r="F702" s="3">
        <v>-1</v>
      </c>
      <c r="G702" s="3">
        <v>4876.72998046875</v>
      </c>
    </row>
    <row r="703" spans="1:7" x14ac:dyDescent="0.25">
      <c r="A703" s="3">
        <v>6</v>
      </c>
      <c r="B703" s="3">
        <v>6</v>
      </c>
      <c r="C703" s="3">
        <v>2</v>
      </c>
      <c r="D703" s="3">
        <v>3</v>
      </c>
      <c r="E703" s="3">
        <v>-1</v>
      </c>
      <c r="F703" s="3">
        <v>-1</v>
      </c>
      <c r="G703" s="3">
        <v>16777.337890625</v>
      </c>
    </row>
    <row r="704" spans="1:7" x14ac:dyDescent="0.25">
      <c r="A704" s="3">
        <v>6</v>
      </c>
      <c r="B704" s="3">
        <v>7</v>
      </c>
      <c r="C704" s="3">
        <v>2</v>
      </c>
      <c r="D704" s="3">
        <v>3</v>
      </c>
      <c r="E704" s="3">
        <v>-1</v>
      </c>
      <c r="F704" s="3">
        <v>-1</v>
      </c>
      <c r="G704" s="3">
        <v>417.77264404296881</v>
      </c>
    </row>
    <row r="705" spans="1:7" x14ac:dyDescent="0.25">
      <c r="A705" s="3">
        <v>6</v>
      </c>
      <c r="B705" s="3">
        <v>8</v>
      </c>
      <c r="C705" s="3">
        <v>2</v>
      </c>
      <c r="D705" s="3">
        <v>3</v>
      </c>
      <c r="E705" s="3">
        <v>-1</v>
      </c>
      <c r="F705" s="3">
        <v>-1</v>
      </c>
      <c r="G705" s="3">
        <v>11.730826377868651</v>
      </c>
    </row>
    <row r="706" spans="1:7" x14ac:dyDescent="0.25">
      <c r="A706" s="3">
        <v>6</v>
      </c>
      <c r="B706" s="3">
        <v>9</v>
      </c>
      <c r="C706" s="3">
        <v>2</v>
      </c>
      <c r="D706" s="3">
        <v>3</v>
      </c>
      <c r="E706" s="3">
        <v>-1</v>
      </c>
      <c r="F706" s="3">
        <v>-1</v>
      </c>
      <c r="G706" s="3">
        <v>173.91221618652341</v>
      </c>
    </row>
    <row r="707" spans="1:7" x14ac:dyDescent="0.25">
      <c r="A707" s="3">
        <v>6</v>
      </c>
      <c r="B707" s="3">
        <v>10</v>
      </c>
      <c r="C707" s="3">
        <v>2</v>
      </c>
      <c r="D707" s="3">
        <v>3</v>
      </c>
      <c r="E707" s="3">
        <v>-1</v>
      </c>
      <c r="F707" s="3">
        <v>-1</v>
      </c>
      <c r="G707" s="3">
        <v>25.546892166137699</v>
      </c>
    </row>
    <row r="708" spans="1:7" x14ac:dyDescent="0.25">
      <c r="A708" s="3">
        <v>6</v>
      </c>
      <c r="B708" s="3">
        <v>11</v>
      </c>
      <c r="C708" s="3">
        <v>2</v>
      </c>
      <c r="D708" s="3">
        <v>3</v>
      </c>
      <c r="E708" s="3">
        <v>-1</v>
      </c>
      <c r="F708" s="3">
        <v>-1</v>
      </c>
      <c r="G708" s="3">
        <v>183.19581604003909</v>
      </c>
    </row>
    <row r="709" spans="1:7" x14ac:dyDescent="0.25">
      <c r="A709" s="3">
        <v>6</v>
      </c>
      <c r="B709" s="3">
        <v>12</v>
      </c>
      <c r="C709" s="3">
        <v>2</v>
      </c>
      <c r="D709" s="3">
        <v>3</v>
      </c>
      <c r="E709" s="3">
        <v>-1</v>
      </c>
      <c r="F709" s="3">
        <v>-1</v>
      </c>
      <c r="G709" s="3">
        <v>37.996631622314453</v>
      </c>
    </row>
    <row r="710" spans="1:7" x14ac:dyDescent="0.25">
      <c r="A710" s="3">
        <v>6</v>
      </c>
      <c r="B710" s="3">
        <v>13</v>
      </c>
      <c r="C710" s="3">
        <v>2</v>
      </c>
      <c r="D710" s="3">
        <v>3</v>
      </c>
      <c r="E710" s="3">
        <v>-1</v>
      </c>
      <c r="F710" s="3">
        <v>-1</v>
      </c>
      <c r="G710" s="3">
        <v>3.3872909545898442</v>
      </c>
    </row>
    <row r="711" spans="1:7" x14ac:dyDescent="0.25">
      <c r="A711" s="3">
        <v>6</v>
      </c>
      <c r="B711" s="3">
        <v>14</v>
      </c>
      <c r="C711" s="3">
        <v>2</v>
      </c>
      <c r="D711" s="3">
        <v>3</v>
      </c>
      <c r="E711" s="3">
        <v>-1</v>
      </c>
      <c r="F711" s="3">
        <v>-1</v>
      </c>
      <c r="G711" s="3">
        <v>6.201230525970459</v>
      </c>
    </row>
    <row r="712" spans="1:7" x14ac:dyDescent="0.25">
      <c r="A712" s="3">
        <v>6</v>
      </c>
      <c r="B712" s="3">
        <v>15</v>
      </c>
      <c r="C712" s="3">
        <v>2</v>
      </c>
      <c r="D712" s="3">
        <v>3</v>
      </c>
      <c r="E712" s="3">
        <v>-1</v>
      </c>
      <c r="F712" s="3">
        <v>-1</v>
      </c>
      <c r="G712" s="3">
        <v>35.317790985107422</v>
      </c>
    </row>
    <row r="713" spans="1:7" x14ac:dyDescent="0.25">
      <c r="A713" s="3">
        <v>6</v>
      </c>
      <c r="B713" s="3">
        <v>16</v>
      </c>
      <c r="C713" s="3">
        <v>2</v>
      </c>
      <c r="D713" s="3">
        <v>3</v>
      </c>
      <c r="E713" s="3">
        <v>-1</v>
      </c>
      <c r="F713" s="3">
        <v>-1</v>
      </c>
      <c r="G713" s="3">
        <v>6.1560678482055664</v>
      </c>
    </row>
    <row r="714" spans="1:7" x14ac:dyDescent="0.25">
      <c r="A714" s="3">
        <v>6</v>
      </c>
      <c r="B714" s="3">
        <v>17</v>
      </c>
      <c r="C714" s="3">
        <v>2</v>
      </c>
      <c r="D714" s="3">
        <v>3</v>
      </c>
      <c r="E714" s="3">
        <v>-1</v>
      </c>
      <c r="F714" s="3">
        <v>-1</v>
      </c>
      <c r="G714" s="3">
        <v>16.957939147949219</v>
      </c>
    </row>
    <row r="715" spans="1:7" x14ac:dyDescent="0.25">
      <c r="A715" s="3">
        <v>6</v>
      </c>
      <c r="B715" s="3">
        <v>18</v>
      </c>
      <c r="C715" s="3">
        <v>2</v>
      </c>
      <c r="D715" s="3">
        <v>3</v>
      </c>
      <c r="E715" s="3">
        <v>-1</v>
      </c>
      <c r="F715" s="3">
        <v>-1</v>
      </c>
      <c r="G715" s="3">
        <v>18.144392013549801</v>
      </c>
    </row>
    <row r="716" spans="1:7" x14ac:dyDescent="0.25">
      <c r="A716" s="3">
        <v>6</v>
      </c>
      <c r="B716" s="3">
        <v>19</v>
      </c>
      <c r="C716" s="3">
        <v>2</v>
      </c>
      <c r="D716" s="3">
        <v>3</v>
      </c>
      <c r="E716" s="3">
        <v>-1</v>
      </c>
      <c r="F716" s="3">
        <v>-1</v>
      </c>
      <c r="G716" s="3">
        <v>4.2988042831420898</v>
      </c>
    </row>
    <row r="717" spans="1:7" x14ac:dyDescent="0.25">
      <c r="A717" s="3">
        <v>6</v>
      </c>
      <c r="B717" s="3">
        <v>20</v>
      </c>
      <c r="C717" s="3">
        <v>2</v>
      </c>
      <c r="D717" s="3">
        <v>3</v>
      </c>
      <c r="E717" s="3">
        <v>-1</v>
      </c>
      <c r="F717" s="3">
        <v>-1</v>
      </c>
      <c r="G717" s="3">
        <v>533.56964111328125</v>
      </c>
    </row>
    <row r="718" spans="1:7" x14ac:dyDescent="0.25">
      <c r="A718" s="3">
        <v>6</v>
      </c>
      <c r="B718" s="3">
        <v>21</v>
      </c>
      <c r="C718" s="3">
        <v>2</v>
      </c>
      <c r="D718" s="3">
        <v>3</v>
      </c>
      <c r="E718" s="3">
        <v>-1</v>
      </c>
      <c r="F718" s="3">
        <v>-1</v>
      </c>
      <c r="G718" s="3">
        <v>14.3934268951416</v>
      </c>
    </row>
    <row r="719" spans="1:7" x14ac:dyDescent="0.25">
      <c r="A719" s="3">
        <v>6</v>
      </c>
      <c r="B719" s="3">
        <v>22</v>
      </c>
      <c r="C719" s="3">
        <v>2</v>
      </c>
      <c r="D719" s="3">
        <v>3</v>
      </c>
      <c r="E719" s="3">
        <v>-1</v>
      </c>
      <c r="F719" s="3">
        <v>-1</v>
      </c>
      <c r="G719" s="3">
        <v>8.8032293319702148</v>
      </c>
    </row>
    <row r="720" spans="1:7" x14ac:dyDescent="0.25">
      <c r="A720" s="3">
        <v>6</v>
      </c>
      <c r="B720" s="3">
        <v>23</v>
      </c>
      <c r="C720" s="3">
        <v>2</v>
      </c>
      <c r="D720" s="3">
        <v>3</v>
      </c>
      <c r="E720" s="3">
        <v>-1</v>
      </c>
      <c r="F720" s="3">
        <v>-1</v>
      </c>
      <c r="G720" s="3">
        <v>23.528938293457031</v>
      </c>
    </row>
    <row r="721" spans="1:7" x14ac:dyDescent="0.25">
      <c r="A721" s="3">
        <v>6</v>
      </c>
      <c r="B721" s="3">
        <v>24</v>
      </c>
      <c r="C721" s="3">
        <v>2</v>
      </c>
      <c r="D721" s="3">
        <v>3</v>
      </c>
      <c r="E721" s="3">
        <v>-1</v>
      </c>
      <c r="F721" s="3">
        <v>-1</v>
      </c>
      <c r="G721" s="3">
        <v>5.2707624435424796</v>
      </c>
    </row>
    <row r="722" spans="1:7" x14ac:dyDescent="0.25">
      <c r="A722" s="3">
        <v>7</v>
      </c>
      <c r="B722" s="3">
        <v>1</v>
      </c>
      <c r="C722" s="3">
        <v>2</v>
      </c>
      <c r="D722" s="3">
        <v>3</v>
      </c>
      <c r="E722" s="3">
        <v>-1</v>
      </c>
      <c r="F722" s="3">
        <v>-1</v>
      </c>
      <c r="G722" s="3">
        <v>53.453464508056641</v>
      </c>
    </row>
    <row r="723" spans="1:7" x14ac:dyDescent="0.25">
      <c r="A723" s="3">
        <v>7</v>
      </c>
      <c r="B723" s="3">
        <v>2</v>
      </c>
      <c r="C723" s="3">
        <v>2</v>
      </c>
      <c r="D723" s="3">
        <v>3</v>
      </c>
      <c r="E723" s="3">
        <v>-1</v>
      </c>
      <c r="F723" s="3">
        <v>-1</v>
      </c>
      <c r="G723" s="3">
        <v>13.622506141662599</v>
      </c>
    </row>
    <row r="724" spans="1:7" x14ac:dyDescent="0.25">
      <c r="A724" s="3">
        <v>7</v>
      </c>
      <c r="B724" s="3">
        <v>3</v>
      </c>
      <c r="C724" s="3">
        <v>2</v>
      </c>
      <c r="D724" s="3">
        <v>3</v>
      </c>
      <c r="E724" s="3">
        <v>-1</v>
      </c>
      <c r="F724" s="3">
        <v>-1</v>
      </c>
      <c r="G724" s="3">
        <v>277.89898681640619</v>
      </c>
    </row>
    <row r="725" spans="1:7" x14ac:dyDescent="0.25">
      <c r="A725" s="3">
        <v>7</v>
      </c>
      <c r="B725" s="3">
        <v>4</v>
      </c>
      <c r="C725" s="3">
        <v>2</v>
      </c>
      <c r="D725" s="3">
        <v>3</v>
      </c>
      <c r="E725" s="3">
        <v>-1</v>
      </c>
      <c r="F725" s="3">
        <v>-1</v>
      </c>
      <c r="G725" s="3">
        <v>54.904262542724609</v>
      </c>
    </row>
    <row r="726" spans="1:7" x14ac:dyDescent="0.25">
      <c r="A726" s="3">
        <v>7</v>
      </c>
      <c r="B726" s="3">
        <v>5</v>
      </c>
      <c r="C726" s="3">
        <v>2</v>
      </c>
      <c r="D726" s="3">
        <v>3</v>
      </c>
      <c r="E726" s="3">
        <v>-1</v>
      </c>
      <c r="F726" s="3">
        <v>-1</v>
      </c>
      <c r="G726" s="3">
        <v>1866.740234375</v>
      </c>
    </row>
    <row r="727" spans="1:7" x14ac:dyDescent="0.25">
      <c r="A727" s="3">
        <v>7</v>
      </c>
      <c r="B727" s="3">
        <v>6</v>
      </c>
      <c r="C727" s="3">
        <v>2</v>
      </c>
      <c r="D727" s="3">
        <v>3</v>
      </c>
      <c r="E727" s="3">
        <v>-1</v>
      </c>
      <c r="F727" s="3">
        <v>-1</v>
      </c>
      <c r="G727" s="3">
        <v>410.84121704101563</v>
      </c>
    </row>
    <row r="728" spans="1:7" x14ac:dyDescent="0.25">
      <c r="A728" s="3">
        <v>7</v>
      </c>
      <c r="B728" s="3">
        <v>7</v>
      </c>
      <c r="C728" s="3">
        <v>2</v>
      </c>
      <c r="D728" s="3">
        <v>3</v>
      </c>
      <c r="E728" s="3">
        <v>-1</v>
      </c>
      <c r="F728" s="3">
        <v>-1</v>
      </c>
      <c r="G728" s="3">
        <v>14422.78125</v>
      </c>
    </row>
    <row r="729" spans="1:7" x14ac:dyDescent="0.25">
      <c r="A729" s="3">
        <v>7</v>
      </c>
      <c r="B729" s="3">
        <v>8</v>
      </c>
      <c r="C729" s="3">
        <v>2</v>
      </c>
      <c r="D729" s="3">
        <v>3</v>
      </c>
      <c r="E729" s="3">
        <v>-1</v>
      </c>
      <c r="F729" s="3">
        <v>-1</v>
      </c>
      <c r="G729" s="3">
        <v>17.021419525146481</v>
      </c>
    </row>
    <row r="730" spans="1:7" x14ac:dyDescent="0.25">
      <c r="A730" s="3">
        <v>7</v>
      </c>
      <c r="B730" s="3">
        <v>9</v>
      </c>
      <c r="C730" s="3">
        <v>2</v>
      </c>
      <c r="D730" s="3">
        <v>3</v>
      </c>
      <c r="E730" s="3">
        <v>-1</v>
      </c>
      <c r="F730" s="3">
        <v>-1</v>
      </c>
      <c r="G730" s="3">
        <v>1267.622680664062</v>
      </c>
    </row>
    <row r="731" spans="1:7" x14ac:dyDescent="0.25">
      <c r="A731" s="3">
        <v>7</v>
      </c>
      <c r="B731" s="3">
        <v>10</v>
      </c>
      <c r="C731" s="3">
        <v>2</v>
      </c>
      <c r="D731" s="3">
        <v>3</v>
      </c>
      <c r="E731" s="3">
        <v>-1</v>
      </c>
      <c r="F731" s="3">
        <v>-1</v>
      </c>
      <c r="G731" s="3">
        <v>74.01898193359375</v>
      </c>
    </row>
    <row r="732" spans="1:7" x14ac:dyDescent="0.25">
      <c r="A732" s="3">
        <v>7</v>
      </c>
      <c r="B732" s="3">
        <v>11</v>
      </c>
      <c r="C732" s="3">
        <v>2</v>
      </c>
      <c r="D732" s="3">
        <v>3</v>
      </c>
      <c r="E732" s="3">
        <v>-1</v>
      </c>
      <c r="F732" s="3">
        <v>-1</v>
      </c>
      <c r="G732" s="3">
        <v>60.310062408447273</v>
      </c>
    </row>
    <row r="733" spans="1:7" x14ac:dyDescent="0.25">
      <c r="A733" s="3">
        <v>7</v>
      </c>
      <c r="B733" s="3">
        <v>12</v>
      </c>
      <c r="C733" s="3">
        <v>2</v>
      </c>
      <c r="D733" s="3">
        <v>3</v>
      </c>
      <c r="E733" s="3">
        <v>-1</v>
      </c>
      <c r="F733" s="3">
        <v>-1</v>
      </c>
      <c r="G733" s="3">
        <v>56.979938507080078</v>
      </c>
    </row>
    <row r="734" spans="1:7" x14ac:dyDescent="0.25">
      <c r="A734" s="3">
        <v>7</v>
      </c>
      <c r="B734" s="3">
        <v>13</v>
      </c>
      <c r="C734" s="3">
        <v>2</v>
      </c>
      <c r="D734" s="3">
        <v>3</v>
      </c>
      <c r="E734" s="3">
        <v>-1</v>
      </c>
      <c r="F734" s="3">
        <v>-1</v>
      </c>
      <c r="G734" s="3">
        <v>6.0763282775878906</v>
      </c>
    </row>
    <row r="735" spans="1:7" x14ac:dyDescent="0.25">
      <c r="A735" s="3">
        <v>7</v>
      </c>
      <c r="B735" s="3">
        <v>14</v>
      </c>
      <c r="C735" s="3">
        <v>2</v>
      </c>
      <c r="D735" s="3">
        <v>3</v>
      </c>
      <c r="E735" s="3">
        <v>-1</v>
      </c>
      <c r="F735" s="3">
        <v>-1</v>
      </c>
      <c r="G735" s="3">
        <v>8.6012296676635742</v>
      </c>
    </row>
    <row r="736" spans="1:7" x14ac:dyDescent="0.25">
      <c r="A736" s="3">
        <v>7</v>
      </c>
      <c r="B736" s="3">
        <v>15</v>
      </c>
      <c r="C736" s="3">
        <v>2</v>
      </c>
      <c r="D736" s="3">
        <v>3</v>
      </c>
      <c r="E736" s="3">
        <v>-1</v>
      </c>
      <c r="F736" s="3">
        <v>-1</v>
      </c>
      <c r="G736" s="3">
        <v>62.652912139892578</v>
      </c>
    </row>
    <row r="737" spans="1:7" x14ac:dyDescent="0.25">
      <c r="A737" s="3">
        <v>7</v>
      </c>
      <c r="B737" s="3">
        <v>16</v>
      </c>
      <c r="C737" s="3">
        <v>2</v>
      </c>
      <c r="D737" s="3">
        <v>3</v>
      </c>
      <c r="E737" s="3">
        <v>-1</v>
      </c>
      <c r="F737" s="3">
        <v>-1</v>
      </c>
      <c r="G737" s="3">
        <v>7.6354975700378418</v>
      </c>
    </row>
    <row r="738" spans="1:7" x14ac:dyDescent="0.25">
      <c r="A738" s="3">
        <v>7</v>
      </c>
      <c r="B738" s="3">
        <v>17</v>
      </c>
      <c r="C738" s="3">
        <v>2</v>
      </c>
      <c r="D738" s="3">
        <v>3</v>
      </c>
      <c r="E738" s="3">
        <v>-1</v>
      </c>
      <c r="F738" s="3">
        <v>-1</v>
      </c>
      <c r="G738" s="3">
        <v>24.95200157165527</v>
      </c>
    </row>
    <row r="739" spans="1:7" x14ac:dyDescent="0.25">
      <c r="A739" s="3">
        <v>7</v>
      </c>
      <c r="B739" s="3">
        <v>18</v>
      </c>
      <c r="C739" s="3">
        <v>2</v>
      </c>
      <c r="D739" s="3">
        <v>3</v>
      </c>
      <c r="E739" s="3">
        <v>-1</v>
      </c>
      <c r="F739" s="3">
        <v>-1</v>
      </c>
      <c r="G739" s="3">
        <v>23.05853271484375</v>
      </c>
    </row>
    <row r="740" spans="1:7" x14ac:dyDescent="0.25">
      <c r="A740" s="3">
        <v>7</v>
      </c>
      <c r="B740" s="3">
        <v>19</v>
      </c>
      <c r="C740" s="3">
        <v>2</v>
      </c>
      <c r="D740" s="3">
        <v>3</v>
      </c>
      <c r="E740" s="3">
        <v>-1</v>
      </c>
      <c r="F740" s="3">
        <v>-1</v>
      </c>
      <c r="G740" s="3">
        <v>4.916593074798584</v>
      </c>
    </row>
    <row r="741" spans="1:7" x14ac:dyDescent="0.25">
      <c r="A741" s="3">
        <v>7</v>
      </c>
      <c r="B741" s="3">
        <v>20</v>
      </c>
      <c r="C741" s="3">
        <v>2</v>
      </c>
      <c r="D741" s="3">
        <v>3</v>
      </c>
      <c r="E741" s="3">
        <v>-1</v>
      </c>
      <c r="F741" s="3">
        <v>-1</v>
      </c>
      <c r="G741" s="3">
        <v>54.797996520996087</v>
      </c>
    </row>
    <row r="742" spans="1:7" x14ac:dyDescent="0.25">
      <c r="A742" s="3">
        <v>7</v>
      </c>
      <c r="B742" s="3">
        <v>21</v>
      </c>
      <c r="C742" s="3">
        <v>2</v>
      </c>
      <c r="D742" s="3">
        <v>3</v>
      </c>
      <c r="E742" s="3">
        <v>-1</v>
      </c>
      <c r="F742" s="3">
        <v>-1</v>
      </c>
      <c r="G742" s="3">
        <v>16.60935211181641</v>
      </c>
    </row>
    <row r="743" spans="1:7" x14ac:dyDescent="0.25">
      <c r="A743" s="3">
        <v>7</v>
      </c>
      <c r="B743" s="3">
        <v>22</v>
      </c>
      <c r="C743" s="3">
        <v>2</v>
      </c>
      <c r="D743" s="3">
        <v>3</v>
      </c>
      <c r="E743" s="3">
        <v>-1</v>
      </c>
      <c r="F743" s="3">
        <v>-1</v>
      </c>
      <c r="G743" s="3">
        <v>9.6774568557739258</v>
      </c>
    </row>
    <row r="744" spans="1:7" x14ac:dyDescent="0.25">
      <c r="A744" s="3">
        <v>7</v>
      </c>
      <c r="B744" s="3">
        <v>23</v>
      </c>
      <c r="C744" s="3">
        <v>2</v>
      </c>
      <c r="D744" s="3">
        <v>3</v>
      </c>
      <c r="E744" s="3">
        <v>-1</v>
      </c>
      <c r="F744" s="3">
        <v>-1</v>
      </c>
      <c r="G744" s="3">
        <v>31.75511360168457</v>
      </c>
    </row>
    <row r="745" spans="1:7" x14ac:dyDescent="0.25">
      <c r="A745" s="3">
        <v>7</v>
      </c>
      <c r="B745" s="3">
        <v>24</v>
      </c>
      <c r="C745" s="3">
        <v>2</v>
      </c>
      <c r="D745" s="3">
        <v>3</v>
      </c>
      <c r="E745" s="3">
        <v>-1</v>
      </c>
      <c r="F745" s="3">
        <v>-1</v>
      </c>
      <c r="G745" s="3">
        <v>5.5750699043273926</v>
      </c>
    </row>
    <row r="746" spans="1:7" x14ac:dyDescent="0.25">
      <c r="A746" s="3">
        <v>8</v>
      </c>
      <c r="B746" s="3">
        <v>1</v>
      </c>
      <c r="C746" s="3">
        <v>2</v>
      </c>
      <c r="D746" s="3">
        <v>3</v>
      </c>
      <c r="E746" s="3">
        <v>-1</v>
      </c>
      <c r="F746" s="3">
        <v>-1</v>
      </c>
      <c r="G746" s="3">
        <v>5522.2861328125</v>
      </c>
    </row>
    <row r="747" spans="1:7" x14ac:dyDescent="0.25">
      <c r="A747" s="3">
        <v>8</v>
      </c>
      <c r="B747" s="3">
        <v>2</v>
      </c>
      <c r="C747" s="3">
        <v>2</v>
      </c>
      <c r="D747" s="3">
        <v>3</v>
      </c>
      <c r="E747" s="3">
        <v>-1</v>
      </c>
      <c r="F747" s="3">
        <v>-1</v>
      </c>
      <c r="G747" s="3">
        <v>3219.608154296875</v>
      </c>
    </row>
    <row r="748" spans="1:7" x14ac:dyDescent="0.25">
      <c r="A748" s="3">
        <v>8</v>
      </c>
      <c r="B748" s="3">
        <v>3</v>
      </c>
      <c r="C748" s="3">
        <v>2</v>
      </c>
      <c r="D748" s="3">
        <v>3</v>
      </c>
      <c r="E748" s="3">
        <v>-1</v>
      </c>
      <c r="F748" s="3">
        <v>-1</v>
      </c>
      <c r="G748" s="3">
        <v>438.13995361328119</v>
      </c>
    </row>
    <row r="749" spans="1:7" x14ac:dyDescent="0.25">
      <c r="A749" s="3">
        <v>8</v>
      </c>
      <c r="B749" s="3">
        <v>4</v>
      </c>
      <c r="C749" s="3">
        <v>2</v>
      </c>
      <c r="D749" s="3">
        <v>3</v>
      </c>
      <c r="E749" s="3">
        <v>-1</v>
      </c>
      <c r="F749" s="3">
        <v>-1</v>
      </c>
      <c r="G749" s="3">
        <v>220.2373046875</v>
      </c>
    </row>
    <row r="750" spans="1:7" x14ac:dyDescent="0.25">
      <c r="A750" s="3">
        <v>8</v>
      </c>
      <c r="B750" s="3">
        <v>5</v>
      </c>
      <c r="C750" s="3">
        <v>2</v>
      </c>
      <c r="D750" s="3">
        <v>3</v>
      </c>
      <c r="E750" s="3">
        <v>-1</v>
      </c>
      <c r="F750" s="3">
        <v>-1</v>
      </c>
      <c r="G750" s="3">
        <v>10.79180812835693</v>
      </c>
    </row>
    <row r="751" spans="1:7" x14ac:dyDescent="0.25">
      <c r="A751" s="3">
        <v>8</v>
      </c>
      <c r="B751" s="3">
        <v>6</v>
      </c>
      <c r="C751" s="3">
        <v>2</v>
      </c>
      <c r="D751" s="3">
        <v>3</v>
      </c>
      <c r="E751" s="3">
        <v>-1</v>
      </c>
      <c r="F751" s="3">
        <v>-1</v>
      </c>
      <c r="G751" s="3">
        <v>6.6196508407592773</v>
      </c>
    </row>
    <row r="752" spans="1:7" x14ac:dyDescent="0.25">
      <c r="A752" s="3">
        <v>8</v>
      </c>
      <c r="B752" s="3">
        <v>7</v>
      </c>
      <c r="C752" s="3">
        <v>2</v>
      </c>
      <c r="D752" s="3">
        <v>3</v>
      </c>
      <c r="E752" s="3">
        <v>-1</v>
      </c>
      <c r="F752" s="3">
        <v>-1</v>
      </c>
      <c r="G752" s="3">
        <v>12.229934692382811</v>
      </c>
    </row>
    <row r="753" spans="1:7" x14ac:dyDescent="0.25">
      <c r="A753" s="3">
        <v>8</v>
      </c>
      <c r="B753" s="3">
        <v>8</v>
      </c>
      <c r="C753" s="3">
        <v>2</v>
      </c>
      <c r="D753" s="3">
        <v>3</v>
      </c>
      <c r="E753" s="3">
        <v>-1</v>
      </c>
      <c r="F753" s="3">
        <v>-1</v>
      </c>
      <c r="G753" s="3">
        <v>14901.3994140625</v>
      </c>
    </row>
    <row r="754" spans="1:7" x14ac:dyDescent="0.25">
      <c r="A754" s="3">
        <v>8</v>
      </c>
      <c r="B754" s="3">
        <v>9</v>
      </c>
      <c r="C754" s="3">
        <v>2</v>
      </c>
      <c r="D754" s="3">
        <v>3</v>
      </c>
      <c r="E754" s="3">
        <v>-1</v>
      </c>
      <c r="F754" s="3">
        <v>-1</v>
      </c>
      <c r="G754" s="3">
        <v>80.008087158203125</v>
      </c>
    </row>
    <row r="755" spans="1:7" x14ac:dyDescent="0.25">
      <c r="A755" s="3">
        <v>8</v>
      </c>
      <c r="B755" s="3">
        <v>10</v>
      </c>
      <c r="C755" s="3">
        <v>2</v>
      </c>
      <c r="D755" s="3">
        <v>3</v>
      </c>
      <c r="E755" s="3">
        <v>-1</v>
      </c>
      <c r="F755" s="3">
        <v>-1</v>
      </c>
      <c r="G755" s="3">
        <v>34.107414245605469</v>
      </c>
    </row>
    <row r="756" spans="1:7" x14ac:dyDescent="0.25">
      <c r="A756" s="3">
        <v>8</v>
      </c>
      <c r="B756" s="3">
        <v>11</v>
      </c>
      <c r="C756" s="3">
        <v>2</v>
      </c>
      <c r="D756" s="3">
        <v>3</v>
      </c>
      <c r="E756" s="3">
        <v>-1</v>
      </c>
      <c r="F756" s="3">
        <v>-1</v>
      </c>
      <c r="G756" s="3">
        <v>29.681840896606449</v>
      </c>
    </row>
    <row r="757" spans="1:7" x14ac:dyDescent="0.25">
      <c r="A757" s="3">
        <v>8</v>
      </c>
      <c r="B757" s="3">
        <v>12</v>
      </c>
      <c r="C757" s="3">
        <v>2</v>
      </c>
      <c r="D757" s="3">
        <v>3</v>
      </c>
      <c r="E757" s="3">
        <v>-1</v>
      </c>
      <c r="F757" s="3">
        <v>-1</v>
      </c>
      <c r="G757" s="3">
        <v>659.54541015625</v>
      </c>
    </row>
    <row r="758" spans="1:7" x14ac:dyDescent="0.25">
      <c r="A758" s="3">
        <v>8</v>
      </c>
      <c r="B758" s="3">
        <v>13</v>
      </c>
      <c r="C758" s="3">
        <v>2</v>
      </c>
      <c r="D758" s="3">
        <v>3</v>
      </c>
      <c r="E758" s="3">
        <v>-1</v>
      </c>
      <c r="F758" s="3">
        <v>-1</v>
      </c>
      <c r="G758" s="3">
        <v>344.93429565429688</v>
      </c>
    </row>
    <row r="759" spans="1:7" x14ac:dyDescent="0.25">
      <c r="A759" s="3">
        <v>8</v>
      </c>
      <c r="B759" s="3">
        <v>14</v>
      </c>
      <c r="C759" s="3">
        <v>2</v>
      </c>
      <c r="D759" s="3">
        <v>3</v>
      </c>
      <c r="E759" s="3">
        <v>-1</v>
      </c>
      <c r="F759" s="3">
        <v>-1</v>
      </c>
      <c r="G759" s="3">
        <v>1912.380981445312</v>
      </c>
    </row>
    <row r="760" spans="1:7" x14ac:dyDescent="0.25">
      <c r="A760" s="3">
        <v>8</v>
      </c>
      <c r="B760" s="3">
        <v>15</v>
      </c>
      <c r="C760" s="3">
        <v>2</v>
      </c>
      <c r="D760" s="3">
        <v>3</v>
      </c>
      <c r="E760" s="3">
        <v>-1</v>
      </c>
      <c r="F760" s="3">
        <v>-1</v>
      </c>
      <c r="G760" s="3">
        <v>474.95297241210938</v>
      </c>
    </row>
    <row r="761" spans="1:7" x14ac:dyDescent="0.25">
      <c r="A761" s="3">
        <v>8</v>
      </c>
      <c r="B761" s="3">
        <v>16</v>
      </c>
      <c r="C761" s="3">
        <v>2</v>
      </c>
      <c r="D761" s="3">
        <v>3</v>
      </c>
      <c r="E761" s="3">
        <v>-1</v>
      </c>
      <c r="F761" s="3">
        <v>-1</v>
      </c>
      <c r="G761" s="3">
        <v>1864.076049804688</v>
      </c>
    </row>
    <row r="762" spans="1:7" x14ac:dyDescent="0.25">
      <c r="A762" s="3">
        <v>8</v>
      </c>
      <c r="B762" s="3">
        <v>17</v>
      </c>
      <c r="C762" s="3">
        <v>2</v>
      </c>
      <c r="D762" s="3">
        <v>3</v>
      </c>
      <c r="E762" s="3">
        <v>-1</v>
      </c>
      <c r="F762" s="3">
        <v>-1</v>
      </c>
      <c r="G762" s="3">
        <v>150.7317810058594</v>
      </c>
    </row>
    <row r="763" spans="1:7" x14ac:dyDescent="0.25">
      <c r="A763" s="3">
        <v>8</v>
      </c>
      <c r="B763" s="3">
        <v>18</v>
      </c>
      <c r="C763" s="3">
        <v>2</v>
      </c>
      <c r="D763" s="3">
        <v>3</v>
      </c>
      <c r="E763" s="3">
        <v>-1</v>
      </c>
      <c r="F763" s="3">
        <v>-1</v>
      </c>
      <c r="G763" s="3">
        <v>63.022804260253913</v>
      </c>
    </row>
    <row r="764" spans="1:7" x14ac:dyDescent="0.25">
      <c r="A764" s="3">
        <v>8</v>
      </c>
      <c r="B764" s="3">
        <v>19</v>
      </c>
      <c r="C764" s="3">
        <v>2</v>
      </c>
      <c r="D764" s="3">
        <v>3</v>
      </c>
      <c r="E764" s="3">
        <v>-1</v>
      </c>
      <c r="F764" s="3">
        <v>-1</v>
      </c>
      <c r="G764" s="3">
        <v>19.10517501831055</v>
      </c>
    </row>
    <row r="765" spans="1:7" x14ac:dyDescent="0.25">
      <c r="A765" s="3">
        <v>8</v>
      </c>
      <c r="B765" s="3">
        <v>20</v>
      </c>
      <c r="C765" s="3">
        <v>2</v>
      </c>
      <c r="D765" s="3">
        <v>3</v>
      </c>
      <c r="E765" s="3">
        <v>-1</v>
      </c>
      <c r="F765" s="3">
        <v>-1</v>
      </c>
      <c r="G765" s="3">
        <v>19.99404144287109</v>
      </c>
    </row>
    <row r="766" spans="1:7" x14ac:dyDescent="0.25">
      <c r="A766" s="3">
        <v>8</v>
      </c>
      <c r="B766" s="3">
        <v>21</v>
      </c>
      <c r="C766" s="3">
        <v>2</v>
      </c>
      <c r="D766" s="3">
        <v>3</v>
      </c>
      <c r="E766" s="3">
        <v>-1</v>
      </c>
      <c r="F766" s="3">
        <v>-1</v>
      </c>
      <c r="G766" s="3">
        <v>86.36346435546875</v>
      </c>
    </row>
    <row r="767" spans="1:7" x14ac:dyDescent="0.25">
      <c r="A767" s="3">
        <v>8</v>
      </c>
      <c r="B767" s="3">
        <v>22</v>
      </c>
      <c r="C767" s="3">
        <v>2</v>
      </c>
      <c r="D767" s="3">
        <v>3</v>
      </c>
      <c r="E767" s="3">
        <v>-1</v>
      </c>
      <c r="F767" s="3">
        <v>-1</v>
      </c>
      <c r="G767" s="3">
        <v>95.497024536132813</v>
      </c>
    </row>
    <row r="768" spans="1:7" x14ac:dyDescent="0.25">
      <c r="A768" s="3">
        <v>8</v>
      </c>
      <c r="B768" s="3">
        <v>23</v>
      </c>
      <c r="C768" s="3">
        <v>2</v>
      </c>
      <c r="D768" s="3">
        <v>3</v>
      </c>
      <c r="E768" s="3">
        <v>-1</v>
      </c>
      <c r="F768" s="3">
        <v>-1</v>
      </c>
      <c r="G768" s="3">
        <v>972.1141357421875</v>
      </c>
    </row>
    <row r="769" spans="1:7" x14ac:dyDescent="0.25">
      <c r="A769" s="3">
        <v>8</v>
      </c>
      <c r="B769" s="3">
        <v>24</v>
      </c>
      <c r="C769" s="3">
        <v>2</v>
      </c>
      <c r="D769" s="3">
        <v>3</v>
      </c>
      <c r="E769" s="3">
        <v>-1</v>
      </c>
      <c r="F769" s="3">
        <v>-1</v>
      </c>
      <c r="G769" s="3">
        <v>111.96474456787109</v>
      </c>
    </row>
    <row r="770" spans="1:7" x14ac:dyDescent="0.25">
      <c r="A770" s="3">
        <v>9</v>
      </c>
      <c r="B770" s="3">
        <v>1</v>
      </c>
      <c r="C770" s="3">
        <v>2</v>
      </c>
      <c r="D770" s="3">
        <v>3</v>
      </c>
      <c r="E770" s="3">
        <v>-1</v>
      </c>
      <c r="F770" s="3">
        <v>-1</v>
      </c>
      <c r="G770" s="3">
        <v>462.16436767578119</v>
      </c>
    </row>
    <row r="771" spans="1:7" x14ac:dyDescent="0.25">
      <c r="A771" s="3">
        <v>9</v>
      </c>
      <c r="B771" s="3">
        <v>2</v>
      </c>
      <c r="C771" s="3">
        <v>2</v>
      </c>
      <c r="D771" s="3">
        <v>3</v>
      </c>
      <c r="E771" s="3">
        <v>-1</v>
      </c>
      <c r="F771" s="3">
        <v>-1</v>
      </c>
      <c r="G771" s="3">
        <v>95.696586608886719</v>
      </c>
    </row>
    <row r="772" spans="1:7" x14ac:dyDescent="0.25">
      <c r="A772" s="3">
        <v>9</v>
      </c>
      <c r="B772" s="3">
        <v>3</v>
      </c>
      <c r="C772" s="3">
        <v>2</v>
      </c>
      <c r="D772" s="3">
        <v>3</v>
      </c>
      <c r="E772" s="3">
        <v>-1</v>
      </c>
      <c r="F772" s="3">
        <v>-1</v>
      </c>
      <c r="G772" s="3">
        <v>4983.0341796875</v>
      </c>
    </row>
    <row r="773" spans="1:7" x14ac:dyDescent="0.25">
      <c r="A773" s="3">
        <v>9</v>
      </c>
      <c r="B773" s="3">
        <v>4</v>
      </c>
      <c r="C773" s="3">
        <v>2</v>
      </c>
      <c r="D773" s="3">
        <v>3</v>
      </c>
      <c r="E773" s="3">
        <v>-1</v>
      </c>
      <c r="F773" s="3">
        <v>-1</v>
      </c>
      <c r="G773" s="3">
        <v>636.02069091796875</v>
      </c>
    </row>
    <row r="774" spans="1:7" x14ac:dyDescent="0.25">
      <c r="A774" s="3">
        <v>9</v>
      </c>
      <c r="B774" s="3">
        <v>5</v>
      </c>
      <c r="C774" s="3">
        <v>2</v>
      </c>
      <c r="D774" s="3">
        <v>3</v>
      </c>
      <c r="E774" s="3">
        <v>-1</v>
      </c>
      <c r="F774" s="3">
        <v>-1</v>
      </c>
      <c r="G774" s="3">
        <v>575.0645751953125</v>
      </c>
    </row>
    <row r="775" spans="1:7" x14ac:dyDescent="0.25">
      <c r="A775" s="3">
        <v>9</v>
      </c>
      <c r="B775" s="3">
        <v>6</v>
      </c>
      <c r="C775" s="3">
        <v>2</v>
      </c>
      <c r="D775" s="3">
        <v>3</v>
      </c>
      <c r="E775" s="3">
        <v>-1</v>
      </c>
      <c r="F775" s="3">
        <v>-1</v>
      </c>
      <c r="G775" s="3">
        <v>194.50933837890619</v>
      </c>
    </row>
    <row r="776" spans="1:7" x14ac:dyDescent="0.25">
      <c r="A776" s="3">
        <v>9</v>
      </c>
      <c r="B776" s="3">
        <v>7</v>
      </c>
      <c r="C776" s="3">
        <v>2</v>
      </c>
      <c r="D776" s="3">
        <v>3</v>
      </c>
      <c r="E776" s="3">
        <v>-1</v>
      </c>
      <c r="F776" s="3">
        <v>-1</v>
      </c>
      <c r="G776" s="3">
        <v>1567.624877929688</v>
      </c>
    </row>
    <row r="777" spans="1:7" x14ac:dyDescent="0.25">
      <c r="A777" s="3">
        <v>9</v>
      </c>
      <c r="B777" s="3">
        <v>8</v>
      </c>
      <c r="C777" s="3">
        <v>2</v>
      </c>
      <c r="D777" s="3">
        <v>3</v>
      </c>
      <c r="E777" s="3">
        <v>-1</v>
      </c>
      <c r="F777" s="3">
        <v>-1</v>
      </c>
      <c r="G777" s="3">
        <v>110.982063293457</v>
      </c>
    </row>
    <row r="778" spans="1:7" x14ac:dyDescent="0.25">
      <c r="A778" s="3">
        <v>9</v>
      </c>
      <c r="B778" s="3">
        <v>9</v>
      </c>
      <c r="C778" s="3">
        <v>2</v>
      </c>
      <c r="D778" s="3">
        <v>3</v>
      </c>
      <c r="E778" s="3">
        <v>-1</v>
      </c>
      <c r="F778" s="3">
        <v>-1</v>
      </c>
      <c r="G778" s="3">
        <v>18087.318359375</v>
      </c>
    </row>
    <row r="779" spans="1:7" x14ac:dyDescent="0.25">
      <c r="A779" s="3">
        <v>9</v>
      </c>
      <c r="B779" s="3">
        <v>10</v>
      </c>
      <c r="C779" s="3">
        <v>2</v>
      </c>
      <c r="D779" s="3">
        <v>3</v>
      </c>
      <c r="E779" s="3">
        <v>-1</v>
      </c>
      <c r="F779" s="3">
        <v>-1</v>
      </c>
      <c r="G779" s="3">
        <v>1304.51171875</v>
      </c>
    </row>
    <row r="780" spans="1:7" x14ac:dyDescent="0.25">
      <c r="A780" s="3">
        <v>9</v>
      </c>
      <c r="B780" s="3">
        <v>11</v>
      </c>
      <c r="C780" s="3">
        <v>2</v>
      </c>
      <c r="D780" s="3">
        <v>3</v>
      </c>
      <c r="E780" s="3">
        <v>-1</v>
      </c>
      <c r="F780" s="3">
        <v>-1</v>
      </c>
      <c r="G780" s="3">
        <v>180.17683410644531</v>
      </c>
    </row>
    <row r="781" spans="1:7" x14ac:dyDescent="0.25">
      <c r="A781" s="3">
        <v>9</v>
      </c>
      <c r="B781" s="3">
        <v>12</v>
      </c>
      <c r="C781" s="3">
        <v>2</v>
      </c>
      <c r="D781" s="3">
        <v>3</v>
      </c>
      <c r="E781" s="3">
        <v>-1</v>
      </c>
      <c r="F781" s="3">
        <v>-1</v>
      </c>
      <c r="G781" s="3">
        <v>660.39019775390625</v>
      </c>
    </row>
    <row r="782" spans="1:7" x14ac:dyDescent="0.25">
      <c r="A782" s="3">
        <v>9</v>
      </c>
      <c r="B782" s="3">
        <v>13</v>
      </c>
      <c r="C782" s="3">
        <v>2</v>
      </c>
      <c r="D782" s="3">
        <v>3</v>
      </c>
      <c r="E782" s="3">
        <v>-1</v>
      </c>
      <c r="F782" s="3">
        <v>-1</v>
      </c>
      <c r="G782" s="3">
        <v>40.024105072021477</v>
      </c>
    </row>
    <row r="783" spans="1:7" x14ac:dyDescent="0.25">
      <c r="A783" s="3">
        <v>9</v>
      </c>
      <c r="B783" s="3">
        <v>14</v>
      </c>
      <c r="C783" s="3">
        <v>2</v>
      </c>
      <c r="D783" s="3">
        <v>3</v>
      </c>
      <c r="E783" s="3">
        <v>-1</v>
      </c>
      <c r="F783" s="3">
        <v>-1</v>
      </c>
      <c r="G783" s="3">
        <v>46.673336029052727</v>
      </c>
    </row>
    <row r="784" spans="1:7" x14ac:dyDescent="0.25">
      <c r="A784" s="3">
        <v>9</v>
      </c>
      <c r="B784" s="3">
        <v>15</v>
      </c>
      <c r="C784" s="3">
        <v>2</v>
      </c>
      <c r="D784" s="3">
        <v>3</v>
      </c>
      <c r="E784" s="3">
        <v>-1</v>
      </c>
      <c r="F784" s="3">
        <v>-1</v>
      </c>
      <c r="G784" s="3">
        <v>440.92620849609381</v>
      </c>
    </row>
    <row r="785" spans="1:7" x14ac:dyDescent="0.25">
      <c r="A785" s="3">
        <v>9</v>
      </c>
      <c r="B785" s="3">
        <v>16</v>
      </c>
      <c r="C785" s="3">
        <v>2</v>
      </c>
      <c r="D785" s="3">
        <v>3</v>
      </c>
      <c r="E785" s="3">
        <v>-1</v>
      </c>
      <c r="F785" s="3">
        <v>-1</v>
      </c>
      <c r="G785" s="3">
        <v>38.812995910644531</v>
      </c>
    </row>
    <row r="786" spans="1:7" x14ac:dyDescent="0.25">
      <c r="A786" s="3">
        <v>9</v>
      </c>
      <c r="B786" s="3">
        <v>17</v>
      </c>
      <c r="C786" s="3">
        <v>2</v>
      </c>
      <c r="D786" s="3">
        <v>3</v>
      </c>
      <c r="E786" s="3">
        <v>-1</v>
      </c>
      <c r="F786" s="3">
        <v>-1</v>
      </c>
      <c r="G786" s="3">
        <v>119.7883834838867</v>
      </c>
    </row>
    <row r="787" spans="1:7" x14ac:dyDescent="0.25">
      <c r="A787" s="3">
        <v>9</v>
      </c>
      <c r="B787" s="3">
        <v>18</v>
      </c>
      <c r="C787" s="3">
        <v>2</v>
      </c>
      <c r="D787" s="3">
        <v>3</v>
      </c>
      <c r="E787" s="3">
        <v>-1</v>
      </c>
      <c r="F787" s="3">
        <v>-1</v>
      </c>
      <c r="G787" s="3">
        <v>92.735382080078125</v>
      </c>
    </row>
    <row r="788" spans="1:7" x14ac:dyDescent="0.25">
      <c r="A788" s="3">
        <v>9</v>
      </c>
      <c r="B788" s="3">
        <v>19</v>
      </c>
      <c r="C788" s="3">
        <v>2</v>
      </c>
      <c r="D788" s="3">
        <v>3</v>
      </c>
      <c r="E788" s="3">
        <v>-1</v>
      </c>
      <c r="F788" s="3">
        <v>-1</v>
      </c>
      <c r="G788" s="3">
        <v>17.41831207275391</v>
      </c>
    </row>
    <row r="789" spans="1:7" x14ac:dyDescent="0.25">
      <c r="A789" s="3">
        <v>9</v>
      </c>
      <c r="B789" s="3">
        <v>20</v>
      </c>
      <c r="C789" s="3">
        <v>2</v>
      </c>
      <c r="D789" s="3">
        <v>3</v>
      </c>
      <c r="E789" s="3">
        <v>-1</v>
      </c>
      <c r="F789" s="3">
        <v>-1</v>
      </c>
      <c r="G789" s="3">
        <v>75.30023193359375</v>
      </c>
    </row>
    <row r="790" spans="1:7" x14ac:dyDescent="0.25">
      <c r="A790" s="3">
        <v>9</v>
      </c>
      <c r="B790" s="3">
        <v>21</v>
      </c>
      <c r="C790" s="3">
        <v>2</v>
      </c>
      <c r="D790" s="3">
        <v>3</v>
      </c>
      <c r="E790" s="3">
        <v>-1</v>
      </c>
      <c r="F790" s="3">
        <v>-1</v>
      </c>
      <c r="G790" s="3">
        <v>59.696422576904297</v>
      </c>
    </row>
    <row r="791" spans="1:7" x14ac:dyDescent="0.25">
      <c r="A791" s="3">
        <v>9</v>
      </c>
      <c r="B791" s="3">
        <v>22</v>
      </c>
      <c r="C791" s="3">
        <v>2</v>
      </c>
      <c r="D791" s="3">
        <v>3</v>
      </c>
      <c r="E791" s="3">
        <v>-1</v>
      </c>
      <c r="F791" s="3">
        <v>-1</v>
      </c>
      <c r="G791" s="3">
        <v>34.948749542236328</v>
      </c>
    </row>
    <row r="792" spans="1:7" x14ac:dyDescent="0.25">
      <c r="A792" s="3">
        <v>9</v>
      </c>
      <c r="B792" s="3">
        <v>23</v>
      </c>
      <c r="C792" s="3">
        <v>2</v>
      </c>
      <c r="D792" s="3">
        <v>3</v>
      </c>
      <c r="E792" s="3">
        <v>-1</v>
      </c>
      <c r="F792" s="3">
        <v>-1</v>
      </c>
      <c r="G792" s="3">
        <v>143.20208740234381</v>
      </c>
    </row>
    <row r="793" spans="1:7" x14ac:dyDescent="0.25">
      <c r="A793" s="3">
        <v>9</v>
      </c>
      <c r="B793" s="3">
        <v>24</v>
      </c>
      <c r="C793" s="3">
        <v>2</v>
      </c>
      <c r="D793" s="3">
        <v>3</v>
      </c>
      <c r="E793" s="3">
        <v>-1</v>
      </c>
      <c r="F793" s="3">
        <v>-1</v>
      </c>
      <c r="G793" s="3">
        <v>20.59136962890625</v>
      </c>
    </row>
    <row r="794" spans="1:7" x14ac:dyDescent="0.25">
      <c r="A794" s="3">
        <v>10</v>
      </c>
      <c r="B794" s="3">
        <v>1</v>
      </c>
      <c r="C794" s="3">
        <v>2</v>
      </c>
      <c r="D794" s="3">
        <v>3</v>
      </c>
      <c r="E794" s="3">
        <v>-1</v>
      </c>
      <c r="F794" s="3">
        <v>-1</v>
      </c>
      <c r="G794" s="3">
        <v>223.54518127441409</v>
      </c>
    </row>
    <row r="795" spans="1:7" x14ac:dyDescent="0.25">
      <c r="A795" s="3">
        <v>10</v>
      </c>
      <c r="B795" s="3">
        <v>2</v>
      </c>
      <c r="C795" s="3">
        <v>2</v>
      </c>
      <c r="D795" s="3">
        <v>3</v>
      </c>
      <c r="E795" s="3">
        <v>-1</v>
      </c>
      <c r="F795" s="3">
        <v>-1</v>
      </c>
      <c r="G795" s="3">
        <v>47.425140380859382</v>
      </c>
    </row>
    <row r="796" spans="1:7" x14ac:dyDescent="0.25">
      <c r="A796" s="3">
        <v>10</v>
      </c>
      <c r="B796" s="3">
        <v>3</v>
      </c>
      <c r="C796" s="3">
        <v>2</v>
      </c>
      <c r="D796" s="3">
        <v>3</v>
      </c>
      <c r="E796" s="3">
        <v>-1</v>
      </c>
      <c r="F796" s="3">
        <v>-1</v>
      </c>
      <c r="G796" s="3">
        <v>1276.3896484375</v>
      </c>
    </row>
    <row r="797" spans="1:7" x14ac:dyDescent="0.25">
      <c r="A797" s="3">
        <v>10</v>
      </c>
      <c r="B797" s="3">
        <v>4</v>
      </c>
      <c r="C797" s="3">
        <v>2</v>
      </c>
      <c r="D797" s="3">
        <v>3</v>
      </c>
      <c r="E797" s="3">
        <v>-1</v>
      </c>
      <c r="F797" s="3">
        <v>-1</v>
      </c>
      <c r="G797" s="3">
        <v>988.1771240234375</v>
      </c>
    </row>
    <row r="798" spans="1:7" x14ac:dyDescent="0.25">
      <c r="A798" s="3">
        <v>10</v>
      </c>
      <c r="B798" s="3">
        <v>5</v>
      </c>
      <c r="C798" s="3">
        <v>2</v>
      </c>
      <c r="D798" s="3">
        <v>3</v>
      </c>
      <c r="E798" s="3">
        <v>-1</v>
      </c>
      <c r="F798" s="3">
        <v>-1</v>
      </c>
      <c r="G798" s="3">
        <v>61.561897277832031</v>
      </c>
    </row>
    <row r="799" spans="1:7" x14ac:dyDescent="0.25">
      <c r="A799" s="3">
        <v>10</v>
      </c>
      <c r="B799" s="3">
        <v>6</v>
      </c>
      <c r="C799" s="3">
        <v>2</v>
      </c>
      <c r="D799" s="3">
        <v>3</v>
      </c>
      <c r="E799" s="3">
        <v>-1</v>
      </c>
      <c r="F799" s="3">
        <v>-1</v>
      </c>
      <c r="G799" s="3">
        <v>33.5263671875</v>
      </c>
    </row>
    <row r="800" spans="1:7" x14ac:dyDescent="0.25">
      <c r="A800" s="3">
        <v>10</v>
      </c>
      <c r="B800" s="3">
        <v>7</v>
      </c>
      <c r="C800" s="3">
        <v>2</v>
      </c>
      <c r="D800" s="3">
        <v>3</v>
      </c>
      <c r="E800" s="3">
        <v>-1</v>
      </c>
      <c r="F800" s="3">
        <v>-1</v>
      </c>
      <c r="G800" s="3">
        <v>105.5412139892578</v>
      </c>
    </row>
    <row r="801" spans="1:7" x14ac:dyDescent="0.25">
      <c r="A801" s="3">
        <v>10</v>
      </c>
      <c r="B801" s="3">
        <v>8</v>
      </c>
      <c r="C801" s="3">
        <v>2</v>
      </c>
      <c r="D801" s="3">
        <v>3</v>
      </c>
      <c r="E801" s="3">
        <v>-1</v>
      </c>
      <c r="F801" s="3">
        <v>-1</v>
      </c>
      <c r="G801" s="3">
        <v>68.409400939941406</v>
      </c>
    </row>
    <row r="802" spans="1:7" x14ac:dyDescent="0.25">
      <c r="A802" s="3">
        <v>10</v>
      </c>
      <c r="B802" s="3">
        <v>9</v>
      </c>
      <c r="C802" s="3">
        <v>2</v>
      </c>
      <c r="D802" s="3">
        <v>3</v>
      </c>
      <c r="E802" s="3">
        <v>-1</v>
      </c>
      <c r="F802" s="3">
        <v>-1</v>
      </c>
      <c r="G802" s="3">
        <v>1821.49462890625</v>
      </c>
    </row>
    <row r="803" spans="1:7" x14ac:dyDescent="0.25">
      <c r="A803" s="3">
        <v>10</v>
      </c>
      <c r="B803" s="3">
        <v>10</v>
      </c>
      <c r="C803" s="3">
        <v>2</v>
      </c>
      <c r="D803" s="3">
        <v>3</v>
      </c>
      <c r="E803" s="3">
        <v>-1</v>
      </c>
      <c r="F803" s="3">
        <v>-1</v>
      </c>
      <c r="G803" s="3">
        <v>21496.01171875</v>
      </c>
    </row>
    <row r="804" spans="1:7" x14ac:dyDescent="0.25">
      <c r="A804" s="3">
        <v>10</v>
      </c>
      <c r="B804" s="3">
        <v>11</v>
      </c>
      <c r="C804" s="3">
        <v>2</v>
      </c>
      <c r="D804" s="3">
        <v>3</v>
      </c>
      <c r="E804" s="3">
        <v>-1</v>
      </c>
      <c r="F804" s="3">
        <v>-1</v>
      </c>
      <c r="G804" s="3">
        <v>19.234102249145511</v>
      </c>
    </row>
    <row r="805" spans="1:7" x14ac:dyDescent="0.25">
      <c r="A805" s="3">
        <v>10</v>
      </c>
      <c r="B805" s="3">
        <v>12</v>
      </c>
      <c r="C805" s="3">
        <v>2</v>
      </c>
      <c r="D805" s="3">
        <v>3</v>
      </c>
      <c r="E805" s="3">
        <v>-1</v>
      </c>
      <c r="F805" s="3">
        <v>-1</v>
      </c>
      <c r="G805" s="3">
        <v>87.095451354980469</v>
      </c>
    </row>
    <row r="806" spans="1:7" x14ac:dyDescent="0.25">
      <c r="A806" s="3">
        <v>10</v>
      </c>
      <c r="B806" s="3">
        <v>13</v>
      </c>
      <c r="C806" s="3">
        <v>2</v>
      </c>
      <c r="D806" s="3">
        <v>3</v>
      </c>
      <c r="E806" s="3">
        <v>-1</v>
      </c>
      <c r="F806" s="3">
        <v>-1</v>
      </c>
      <c r="G806" s="3">
        <v>47.343936920166023</v>
      </c>
    </row>
    <row r="807" spans="1:7" x14ac:dyDescent="0.25">
      <c r="A807" s="3">
        <v>10</v>
      </c>
      <c r="B807" s="3">
        <v>14</v>
      </c>
      <c r="C807" s="3">
        <v>2</v>
      </c>
      <c r="D807" s="3">
        <v>3</v>
      </c>
      <c r="E807" s="3">
        <v>-1</v>
      </c>
      <c r="F807" s="3">
        <v>-1</v>
      </c>
      <c r="G807" s="3">
        <v>53.264133453369141</v>
      </c>
    </row>
    <row r="808" spans="1:7" x14ac:dyDescent="0.25">
      <c r="A808" s="3">
        <v>10</v>
      </c>
      <c r="B808" s="3">
        <v>15</v>
      </c>
      <c r="C808" s="3">
        <v>2</v>
      </c>
      <c r="D808" s="3">
        <v>3</v>
      </c>
      <c r="E808" s="3">
        <v>-1</v>
      </c>
      <c r="F808" s="3">
        <v>-1</v>
      </c>
      <c r="G808" s="3">
        <v>1754.922729492188</v>
      </c>
    </row>
    <row r="809" spans="1:7" x14ac:dyDescent="0.25">
      <c r="A809" s="3">
        <v>10</v>
      </c>
      <c r="B809" s="3">
        <v>16</v>
      </c>
      <c r="C809" s="3">
        <v>2</v>
      </c>
      <c r="D809" s="3">
        <v>3</v>
      </c>
      <c r="E809" s="3">
        <v>-1</v>
      </c>
      <c r="F809" s="3">
        <v>-1</v>
      </c>
      <c r="G809" s="3">
        <v>25.410140991210941</v>
      </c>
    </row>
    <row r="810" spans="1:7" x14ac:dyDescent="0.25">
      <c r="A810" s="3">
        <v>10</v>
      </c>
      <c r="B810" s="3">
        <v>17</v>
      </c>
      <c r="C810" s="3">
        <v>2</v>
      </c>
      <c r="D810" s="3">
        <v>3</v>
      </c>
      <c r="E810" s="3">
        <v>-1</v>
      </c>
      <c r="F810" s="3">
        <v>-1</v>
      </c>
      <c r="G810" s="3">
        <v>330.45767211914063</v>
      </c>
    </row>
    <row r="811" spans="1:7" x14ac:dyDescent="0.25">
      <c r="A811" s="3">
        <v>10</v>
      </c>
      <c r="B811" s="3">
        <v>18</v>
      </c>
      <c r="C811" s="3">
        <v>2</v>
      </c>
      <c r="D811" s="3">
        <v>3</v>
      </c>
      <c r="E811" s="3">
        <v>-1</v>
      </c>
      <c r="F811" s="3">
        <v>-1</v>
      </c>
      <c r="G811" s="3">
        <v>234.6865539550781</v>
      </c>
    </row>
    <row r="812" spans="1:7" x14ac:dyDescent="0.25">
      <c r="A812" s="3">
        <v>10</v>
      </c>
      <c r="B812" s="3">
        <v>19</v>
      </c>
      <c r="C812" s="3">
        <v>2</v>
      </c>
      <c r="D812" s="3">
        <v>3</v>
      </c>
      <c r="E812" s="3">
        <v>-1</v>
      </c>
      <c r="F812" s="3">
        <v>-1</v>
      </c>
      <c r="G812" s="3">
        <v>32.736854553222663</v>
      </c>
    </row>
    <row r="813" spans="1:7" x14ac:dyDescent="0.25">
      <c r="A813" s="3">
        <v>10</v>
      </c>
      <c r="B813" s="3">
        <v>20</v>
      </c>
      <c r="C813" s="3">
        <v>2</v>
      </c>
      <c r="D813" s="3">
        <v>3</v>
      </c>
      <c r="E813" s="3">
        <v>-1</v>
      </c>
      <c r="F813" s="3">
        <v>-1</v>
      </c>
      <c r="G813" s="3">
        <v>28.0789794921875</v>
      </c>
    </row>
    <row r="814" spans="1:7" x14ac:dyDescent="0.25">
      <c r="A814" s="3">
        <v>10</v>
      </c>
      <c r="B814" s="3">
        <v>21</v>
      </c>
      <c r="C814" s="3">
        <v>2</v>
      </c>
      <c r="D814" s="3">
        <v>3</v>
      </c>
      <c r="E814" s="3">
        <v>-1</v>
      </c>
      <c r="F814" s="3">
        <v>-1</v>
      </c>
      <c r="G814" s="3">
        <v>98.653007507324219</v>
      </c>
    </row>
    <row r="815" spans="1:7" x14ac:dyDescent="0.25">
      <c r="A815" s="3">
        <v>10</v>
      </c>
      <c r="B815" s="3">
        <v>22</v>
      </c>
      <c r="C815" s="3">
        <v>2</v>
      </c>
      <c r="D815" s="3">
        <v>3</v>
      </c>
      <c r="E815" s="3">
        <v>-1</v>
      </c>
      <c r="F815" s="3">
        <v>-1</v>
      </c>
      <c r="G815" s="3">
        <v>47.423141479492188</v>
      </c>
    </row>
    <row r="816" spans="1:7" x14ac:dyDescent="0.25">
      <c r="A816" s="3">
        <v>10</v>
      </c>
      <c r="B816" s="3">
        <v>23</v>
      </c>
      <c r="C816" s="3">
        <v>2</v>
      </c>
      <c r="D816" s="3">
        <v>3</v>
      </c>
      <c r="E816" s="3">
        <v>-1</v>
      </c>
      <c r="F816" s="3">
        <v>-1</v>
      </c>
      <c r="G816" s="3">
        <v>208.97761535644531</v>
      </c>
    </row>
    <row r="817" spans="1:7" x14ac:dyDescent="0.25">
      <c r="A817" s="3">
        <v>10</v>
      </c>
      <c r="B817" s="3">
        <v>24</v>
      </c>
      <c r="C817" s="3">
        <v>2</v>
      </c>
      <c r="D817" s="3">
        <v>3</v>
      </c>
      <c r="E817" s="3">
        <v>-1</v>
      </c>
      <c r="F817" s="3">
        <v>-1</v>
      </c>
      <c r="G817" s="3">
        <v>21.8455924987793</v>
      </c>
    </row>
    <row r="818" spans="1:7" x14ac:dyDescent="0.25">
      <c r="A818" s="3">
        <v>11</v>
      </c>
      <c r="B818" s="3">
        <v>1</v>
      </c>
      <c r="C818" s="3">
        <v>2</v>
      </c>
      <c r="D818" s="3">
        <v>3</v>
      </c>
      <c r="E818" s="3">
        <v>-1</v>
      </c>
      <c r="F818" s="3">
        <v>-1</v>
      </c>
      <c r="G818" s="3">
        <v>280.36825561523438</v>
      </c>
    </row>
    <row r="819" spans="1:7" x14ac:dyDescent="0.25">
      <c r="A819" s="3">
        <v>11</v>
      </c>
      <c r="B819" s="3">
        <v>2</v>
      </c>
      <c r="C819" s="3">
        <v>2</v>
      </c>
      <c r="D819" s="3">
        <v>3</v>
      </c>
      <c r="E819" s="3">
        <v>-1</v>
      </c>
      <c r="F819" s="3">
        <v>-1</v>
      </c>
      <c r="G819" s="3">
        <v>121.40871429443359</v>
      </c>
    </row>
    <row r="820" spans="1:7" x14ac:dyDescent="0.25">
      <c r="A820" s="3">
        <v>11</v>
      </c>
      <c r="B820" s="3">
        <v>3</v>
      </c>
      <c r="C820" s="3">
        <v>2</v>
      </c>
      <c r="D820" s="3">
        <v>3</v>
      </c>
      <c r="E820" s="3">
        <v>-1</v>
      </c>
      <c r="F820" s="3">
        <v>-1</v>
      </c>
      <c r="G820" s="3">
        <v>314.79220581054688</v>
      </c>
    </row>
    <row r="821" spans="1:7" x14ac:dyDescent="0.25">
      <c r="A821" s="3">
        <v>11</v>
      </c>
      <c r="B821" s="3">
        <v>4</v>
      </c>
      <c r="C821" s="3">
        <v>2</v>
      </c>
      <c r="D821" s="3">
        <v>3</v>
      </c>
      <c r="E821" s="3">
        <v>-1</v>
      </c>
      <c r="F821" s="3">
        <v>-1</v>
      </c>
      <c r="G821" s="3">
        <v>45.917945861816413</v>
      </c>
    </row>
    <row r="822" spans="1:7" x14ac:dyDescent="0.25">
      <c r="A822" s="3">
        <v>11</v>
      </c>
      <c r="B822" s="3">
        <v>5</v>
      </c>
      <c r="C822" s="3">
        <v>2</v>
      </c>
      <c r="D822" s="3">
        <v>3</v>
      </c>
      <c r="E822" s="3">
        <v>-1</v>
      </c>
      <c r="F822" s="3">
        <v>-1</v>
      </c>
      <c r="G822" s="3">
        <v>330.11807250976563</v>
      </c>
    </row>
    <row r="823" spans="1:7" x14ac:dyDescent="0.25">
      <c r="A823" s="3">
        <v>11</v>
      </c>
      <c r="B823" s="3">
        <v>6</v>
      </c>
      <c r="C823" s="3">
        <v>2</v>
      </c>
      <c r="D823" s="3">
        <v>3</v>
      </c>
      <c r="E823" s="3">
        <v>-1</v>
      </c>
      <c r="F823" s="3">
        <v>-1</v>
      </c>
      <c r="G823" s="3">
        <v>332.138916015625</v>
      </c>
    </row>
    <row r="824" spans="1:7" x14ac:dyDescent="0.25">
      <c r="A824" s="3">
        <v>11</v>
      </c>
      <c r="B824" s="3">
        <v>7</v>
      </c>
      <c r="C824" s="3">
        <v>2</v>
      </c>
      <c r="D824" s="3">
        <v>3</v>
      </c>
      <c r="E824" s="3">
        <v>-1</v>
      </c>
      <c r="F824" s="3">
        <v>-1</v>
      </c>
      <c r="G824" s="3">
        <v>171.5487060546875</v>
      </c>
    </row>
    <row r="825" spans="1:7" x14ac:dyDescent="0.25">
      <c r="A825" s="3">
        <v>11</v>
      </c>
      <c r="B825" s="3">
        <v>8</v>
      </c>
      <c r="C825" s="3">
        <v>2</v>
      </c>
      <c r="D825" s="3">
        <v>3</v>
      </c>
      <c r="E825" s="3">
        <v>-1</v>
      </c>
      <c r="F825" s="3">
        <v>-1</v>
      </c>
      <c r="G825" s="3">
        <v>107.6346130371094</v>
      </c>
    </row>
    <row r="826" spans="1:7" x14ac:dyDescent="0.25">
      <c r="A826" s="3">
        <v>11</v>
      </c>
      <c r="B826" s="3">
        <v>9</v>
      </c>
      <c r="C826" s="3">
        <v>2</v>
      </c>
      <c r="D826" s="3">
        <v>3</v>
      </c>
      <c r="E826" s="3">
        <v>-1</v>
      </c>
      <c r="F826" s="3">
        <v>-1</v>
      </c>
      <c r="G826" s="3">
        <v>353.02044677734381</v>
      </c>
    </row>
    <row r="827" spans="1:7" x14ac:dyDescent="0.25">
      <c r="A827" s="3">
        <v>11</v>
      </c>
      <c r="B827" s="3">
        <v>10</v>
      </c>
      <c r="C827" s="3">
        <v>2</v>
      </c>
      <c r="D827" s="3">
        <v>3</v>
      </c>
      <c r="E827" s="3">
        <v>-1</v>
      </c>
      <c r="F827" s="3">
        <v>-1</v>
      </c>
      <c r="G827" s="3">
        <v>35.745861053466797</v>
      </c>
    </row>
    <row r="828" spans="1:7" x14ac:dyDescent="0.25">
      <c r="A828" s="3">
        <v>11</v>
      </c>
      <c r="B828" s="3">
        <v>11</v>
      </c>
      <c r="C828" s="3">
        <v>2</v>
      </c>
      <c r="D828" s="3">
        <v>3</v>
      </c>
      <c r="E828" s="3">
        <v>-1</v>
      </c>
      <c r="F828" s="3">
        <v>-1</v>
      </c>
      <c r="G828" s="3">
        <v>14266.4765625</v>
      </c>
    </row>
    <row r="829" spans="1:7" x14ac:dyDescent="0.25">
      <c r="A829" s="3">
        <v>11</v>
      </c>
      <c r="B829" s="3">
        <v>12</v>
      </c>
      <c r="C829" s="3">
        <v>2</v>
      </c>
      <c r="D829" s="3">
        <v>3</v>
      </c>
      <c r="E829" s="3">
        <v>-1</v>
      </c>
      <c r="F829" s="3">
        <v>-1</v>
      </c>
      <c r="G829" s="3">
        <v>793.602294921875</v>
      </c>
    </row>
    <row r="830" spans="1:7" x14ac:dyDescent="0.25">
      <c r="A830" s="3">
        <v>11</v>
      </c>
      <c r="B830" s="3">
        <v>13</v>
      </c>
      <c r="C830" s="3">
        <v>2</v>
      </c>
      <c r="D830" s="3">
        <v>3</v>
      </c>
      <c r="E830" s="3">
        <v>-1</v>
      </c>
      <c r="F830" s="3">
        <v>-1</v>
      </c>
      <c r="G830" s="3">
        <v>13.020988464355471</v>
      </c>
    </row>
    <row r="831" spans="1:7" x14ac:dyDescent="0.25">
      <c r="A831" s="3">
        <v>11</v>
      </c>
      <c r="B831" s="3">
        <v>14</v>
      </c>
      <c r="C831" s="3">
        <v>2</v>
      </c>
      <c r="D831" s="3">
        <v>3</v>
      </c>
      <c r="E831" s="3">
        <v>-1</v>
      </c>
      <c r="F831" s="3">
        <v>-1</v>
      </c>
      <c r="G831" s="3">
        <v>39.206180572509773</v>
      </c>
    </row>
    <row r="832" spans="1:7" x14ac:dyDescent="0.25">
      <c r="A832" s="3">
        <v>11</v>
      </c>
      <c r="B832" s="3">
        <v>15</v>
      </c>
      <c r="C832" s="3">
        <v>2</v>
      </c>
      <c r="D832" s="3">
        <v>3</v>
      </c>
      <c r="E832" s="3">
        <v>-1</v>
      </c>
      <c r="F832" s="3">
        <v>-1</v>
      </c>
      <c r="G832" s="3">
        <v>66.194381713867188</v>
      </c>
    </row>
    <row r="833" spans="1:7" x14ac:dyDescent="0.25">
      <c r="A833" s="3">
        <v>11</v>
      </c>
      <c r="B833" s="3">
        <v>16</v>
      </c>
      <c r="C833" s="3">
        <v>2</v>
      </c>
      <c r="D833" s="3">
        <v>3</v>
      </c>
      <c r="E833" s="3">
        <v>-1</v>
      </c>
      <c r="F833" s="3">
        <v>-1</v>
      </c>
      <c r="G833" s="3">
        <v>43.652748107910163</v>
      </c>
    </row>
    <row r="834" spans="1:7" x14ac:dyDescent="0.25">
      <c r="A834" s="3">
        <v>11</v>
      </c>
      <c r="B834" s="3">
        <v>17</v>
      </c>
      <c r="C834" s="3">
        <v>2</v>
      </c>
      <c r="D834" s="3">
        <v>3</v>
      </c>
      <c r="E834" s="3">
        <v>-1</v>
      </c>
      <c r="F834" s="3">
        <v>-1</v>
      </c>
      <c r="G834" s="3">
        <v>32.413528442382813</v>
      </c>
    </row>
    <row r="835" spans="1:7" x14ac:dyDescent="0.25">
      <c r="A835" s="3">
        <v>11</v>
      </c>
      <c r="B835" s="3">
        <v>18</v>
      </c>
      <c r="C835" s="3">
        <v>2</v>
      </c>
      <c r="D835" s="3">
        <v>3</v>
      </c>
      <c r="E835" s="3">
        <v>-1</v>
      </c>
      <c r="F835" s="3">
        <v>-1</v>
      </c>
      <c r="G835" s="3">
        <v>31.50566482543945</v>
      </c>
    </row>
    <row r="836" spans="1:7" x14ac:dyDescent="0.25">
      <c r="A836" s="3">
        <v>11</v>
      </c>
      <c r="B836" s="3">
        <v>19</v>
      </c>
      <c r="C836" s="3">
        <v>2</v>
      </c>
      <c r="D836" s="3">
        <v>3</v>
      </c>
      <c r="E836" s="3">
        <v>-1</v>
      </c>
      <c r="F836" s="3">
        <v>-1</v>
      </c>
      <c r="G836" s="3">
        <v>8.3924531936645508</v>
      </c>
    </row>
    <row r="837" spans="1:7" x14ac:dyDescent="0.25">
      <c r="A837" s="3">
        <v>11</v>
      </c>
      <c r="B837" s="3">
        <v>20</v>
      </c>
      <c r="C837" s="3">
        <v>2</v>
      </c>
      <c r="D837" s="3">
        <v>3</v>
      </c>
      <c r="E837" s="3">
        <v>-1</v>
      </c>
      <c r="F837" s="3">
        <v>-1</v>
      </c>
      <c r="G837" s="3">
        <v>801.80316162109375</v>
      </c>
    </row>
    <row r="838" spans="1:7" x14ac:dyDescent="0.25">
      <c r="A838" s="3">
        <v>11</v>
      </c>
      <c r="B838" s="3">
        <v>21</v>
      </c>
      <c r="C838" s="3">
        <v>2</v>
      </c>
      <c r="D838" s="3">
        <v>3</v>
      </c>
      <c r="E838" s="3">
        <v>-1</v>
      </c>
      <c r="F838" s="3">
        <v>-1</v>
      </c>
      <c r="G838" s="3">
        <v>32.702705383300781</v>
      </c>
    </row>
    <row r="839" spans="1:7" x14ac:dyDescent="0.25">
      <c r="A839" s="3">
        <v>11</v>
      </c>
      <c r="B839" s="3">
        <v>22</v>
      </c>
      <c r="C839" s="3">
        <v>2</v>
      </c>
      <c r="D839" s="3">
        <v>3</v>
      </c>
      <c r="E839" s="3">
        <v>-1</v>
      </c>
      <c r="F839" s="3">
        <v>-1</v>
      </c>
      <c r="G839" s="3">
        <v>30.814737319946289</v>
      </c>
    </row>
    <row r="840" spans="1:7" x14ac:dyDescent="0.25">
      <c r="A840" s="3">
        <v>11</v>
      </c>
      <c r="B840" s="3">
        <v>23</v>
      </c>
      <c r="C840" s="3">
        <v>2</v>
      </c>
      <c r="D840" s="3">
        <v>3</v>
      </c>
      <c r="E840" s="3">
        <v>-1</v>
      </c>
      <c r="F840" s="3">
        <v>-1</v>
      </c>
      <c r="G840" s="3">
        <v>92.34918212890625</v>
      </c>
    </row>
    <row r="841" spans="1:7" x14ac:dyDescent="0.25">
      <c r="A841" s="3">
        <v>11</v>
      </c>
      <c r="B841" s="3">
        <v>24</v>
      </c>
      <c r="C841" s="3">
        <v>2</v>
      </c>
      <c r="D841" s="3">
        <v>3</v>
      </c>
      <c r="E841" s="3">
        <v>-1</v>
      </c>
      <c r="F841" s="3">
        <v>-1</v>
      </c>
      <c r="G841" s="3">
        <v>21.34766960144043</v>
      </c>
    </row>
    <row r="842" spans="1:7" x14ac:dyDescent="0.25">
      <c r="A842" s="3">
        <v>12</v>
      </c>
      <c r="B842" s="3">
        <v>1</v>
      </c>
      <c r="C842" s="3">
        <v>2</v>
      </c>
      <c r="D842" s="3">
        <v>3</v>
      </c>
      <c r="E842" s="3">
        <v>-1</v>
      </c>
      <c r="F842" s="3">
        <v>-1</v>
      </c>
      <c r="G842" s="3">
        <v>6167.68212890625</v>
      </c>
    </row>
    <row r="843" spans="1:7" x14ac:dyDescent="0.25">
      <c r="A843" s="3">
        <v>12</v>
      </c>
      <c r="B843" s="3">
        <v>2</v>
      </c>
      <c r="C843" s="3">
        <v>2</v>
      </c>
      <c r="D843" s="3">
        <v>3</v>
      </c>
      <c r="E843" s="3">
        <v>-1</v>
      </c>
      <c r="F843" s="3">
        <v>-1</v>
      </c>
      <c r="G843" s="3">
        <v>2298.71923828125</v>
      </c>
    </row>
    <row r="844" spans="1:7" x14ac:dyDescent="0.25">
      <c r="A844" s="3">
        <v>12</v>
      </c>
      <c r="B844" s="3">
        <v>3</v>
      </c>
      <c r="C844" s="3">
        <v>2</v>
      </c>
      <c r="D844" s="3">
        <v>3</v>
      </c>
      <c r="E844" s="3">
        <v>-1</v>
      </c>
      <c r="F844" s="3">
        <v>-1</v>
      </c>
      <c r="G844" s="3">
        <v>1867.900512695312</v>
      </c>
    </row>
    <row r="845" spans="1:7" x14ac:dyDescent="0.25">
      <c r="A845" s="3">
        <v>12</v>
      </c>
      <c r="B845" s="3">
        <v>4</v>
      </c>
      <c r="C845" s="3">
        <v>2</v>
      </c>
      <c r="D845" s="3">
        <v>3</v>
      </c>
      <c r="E845" s="3">
        <v>-1</v>
      </c>
      <c r="F845" s="3">
        <v>-1</v>
      </c>
      <c r="G845" s="3">
        <v>214.78132629394531</v>
      </c>
    </row>
    <row r="846" spans="1:7" x14ac:dyDescent="0.25">
      <c r="A846" s="3">
        <v>12</v>
      </c>
      <c r="B846" s="3">
        <v>5</v>
      </c>
      <c r="C846" s="3">
        <v>2</v>
      </c>
      <c r="D846" s="3">
        <v>3</v>
      </c>
      <c r="E846" s="3">
        <v>-1</v>
      </c>
      <c r="F846" s="3">
        <v>-1</v>
      </c>
      <c r="G846" s="3">
        <v>74.858489990234375</v>
      </c>
    </row>
    <row r="847" spans="1:7" x14ac:dyDescent="0.25">
      <c r="A847" s="3">
        <v>12</v>
      </c>
      <c r="B847" s="3">
        <v>6</v>
      </c>
      <c r="C847" s="3">
        <v>2</v>
      </c>
      <c r="D847" s="3">
        <v>3</v>
      </c>
      <c r="E847" s="3">
        <v>-1</v>
      </c>
      <c r="F847" s="3">
        <v>-1</v>
      </c>
      <c r="G847" s="3">
        <v>38.219867706298828</v>
      </c>
    </row>
    <row r="848" spans="1:7" x14ac:dyDescent="0.25">
      <c r="A848" s="3">
        <v>12</v>
      </c>
      <c r="B848" s="3">
        <v>7</v>
      </c>
      <c r="C848" s="3">
        <v>2</v>
      </c>
      <c r="D848" s="3">
        <v>3</v>
      </c>
      <c r="E848" s="3">
        <v>-1</v>
      </c>
      <c r="F848" s="3">
        <v>-1</v>
      </c>
      <c r="G848" s="3">
        <v>73.550621032714844</v>
      </c>
    </row>
    <row r="849" spans="1:7" x14ac:dyDescent="0.25">
      <c r="A849" s="3">
        <v>12</v>
      </c>
      <c r="B849" s="3">
        <v>8</v>
      </c>
      <c r="C849" s="3">
        <v>2</v>
      </c>
      <c r="D849" s="3">
        <v>3</v>
      </c>
      <c r="E849" s="3">
        <v>-1</v>
      </c>
      <c r="F849" s="3">
        <v>-1</v>
      </c>
      <c r="G849" s="3">
        <v>1154.6201171875</v>
      </c>
    </row>
    <row r="850" spans="1:7" x14ac:dyDescent="0.25">
      <c r="A850" s="3">
        <v>12</v>
      </c>
      <c r="B850" s="3">
        <v>9</v>
      </c>
      <c r="C850" s="3">
        <v>2</v>
      </c>
      <c r="D850" s="3">
        <v>3</v>
      </c>
      <c r="E850" s="3">
        <v>-1</v>
      </c>
      <c r="F850" s="3">
        <v>-1</v>
      </c>
      <c r="G850" s="3">
        <v>893.19305419921875</v>
      </c>
    </row>
    <row r="851" spans="1:7" x14ac:dyDescent="0.25">
      <c r="A851" s="3">
        <v>12</v>
      </c>
      <c r="B851" s="3">
        <v>10</v>
      </c>
      <c r="C851" s="3">
        <v>2</v>
      </c>
      <c r="D851" s="3">
        <v>3</v>
      </c>
      <c r="E851" s="3">
        <v>-1</v>
      </c>
      <c r="F851" s="3">
        <v>-1</v>
      </c>
      <c r="G851" s="3">
        <v>73.898452758789063</v>
      </c>
    </row>
    <row r="852" spans="1:7" x14ac:dyDescent="0.25">
      <c r="A852" s="3">
        <v>12</v>
      </c>
      <c r="B852" s="3">
        <v>11</v>
      </c>
      <c r="C852" s="3">
        <v>2</v>
      </c>
      <c r="D852" s="3">
        <v>3</v>
      </c>
      <c r="E852" s="3">
        <v>-1</v>
      </c>
      <c r="F852" s="3">
        <v>-1</v>
      </c>
      <c r="G852" s="3">
        <v>479.84402465820313</v>
      </c>
    </row>
    <row r="853" spans="1:7" x14ac:dyDescent="0.25">
      <c r="A853" s="3">
        <v>12</v>
      </c>
      <c r="B853" s="3">
        <v>12</v>
      </c>
      <c r="C853" s="3">
        <v>2</v>
      </c>
      <c r="D853" s="3">
        <v>3</v>
      </c>
      <c r="E853" s="3">
        <v>-1</v>
      </c>
      <c r="F853" s="3">
        <v>-1</v>
      </c>
      <c r="G853" s="3">
        <v>31098.580078125</v>
      </c>
    </row>
    <row r="854" spans="1:7" x14ac:dyDescent="0.25">
      <c r="A854" s="3">
        <v>12</v>
      </c>
      <c r="B854" s="3">
        <v>13</v>
      </c>
      <c r="C854" s="3">
        <v>2</v>
      </c>
      <c r="D854" s="3">
        <v>3</v>
      </c>
      <c r="E854" s="3">
        <v>-1</v>
      </c>
      <c r="F854" s="3">
        <v>-1</v>
      </c>
      <c r="G854" s="3">
        <v>106.89544677734381</v>
      </c>
    </row>
    <row r="855" spans="1:7" x14ac:dyDescent="0.25">
      <c r="A855" s="3">
        <v>12</v>
      </c>
      <c r="B855" s="3">
        <v>14</v>
      </c>
      <c r="C855" s="3">
        <v>2</v>
      </c>
      <c r="D855" s="3">
        <v>3</v>
      </c>
      <c r="E855" s="3">
        <v>-1</v>
      </c>
      <c r="F855" s="3">
        <v>-1</v>
      </c>
      <c r="G855" s="3">
        <v>212.27410888671881</v>
      </c>
    </row>
    <row r="856" spans="1:7" x14ac:dyDescent="0.25">
      <c r="A856" s="3">
        <v>12</v>
      </c>
      <c r="B856" s="3">
        <v>15</v>
      </c>
      <c r="C856" s="3">
        <v>2</v>
      </c>
      <c r="D856" s="3">
        <v>3</v>
      </c>
      <c r="E856" s="3">
        <v>-1</v>
      </c>
      <c r="F856" s="3">
        <v>-1</v>
      </c>
      <c r="G856" s="3">
        <v>228.28681945800781</v>
      </c>
    </row>
    <row r="857" spans="1:7" x14ac:dyDescent="0.25">
      <c r="A857" s="3">
        <v>12</v>
      </c>
      <c r="B857" s="3">
        <v>16</v>
      </c>
      <c r="C857" s="3">
        <v>2</v>
      </c>
      <c r="D857" s="3">
        <v>3</v>
      </c>
      <c r="E857" s="3">
        <v>-1</v>
      </c>
      <c r="F857" s="3">
        <v>-1</v>
      </c>
      <c r="G857" s="3">
        <v>222.08790588378909</v>
      </c>
    </row>
    <row r="858" spans="1:7" x14ac:dyDescent="0.25">
      <c r="A858" s="3">
        <v>12</v>
      </c>
      <c r="B858" s="3">
        <v>17</v>
      </c>
      <c r="C858" s="3">
        <v>2</v>
      </c>
      <c r="D858" s="3">
        <v>3</v>
      </c>
      <c r="E858" s="3">
        <v>-1</v>
      </c>
      <c r="F858" s="3">
        <v>-1</v>
      </c>
      <c r="G858" s="3">
        <v>85.631919860839844</v>
      </c>
    </row>
    <row r="859" spans="1:7" x14ac:dyDescent="0.25">
      <c r="A859" s="3">
        <v>12</v>
      </c>
      <c r="B859" s="3">
        <v>18</v>
      </c>
      <c r="C859" s="3">
        <v>2</v>
      </c>
      <c r="D859" s="3">
        <v>3</v>
      </c>
      <c r="E859" s="3">
        <v>-1</v>
      </c>
      <c r="F859" s="3">
        <v>-1</v>
      </c>
      <c r="G859" s="3">
        <v>57.182888031005859</v>
      </c>
    </row>
    <row r="860" spans="1:7" x14ac:dyDescent="0.25">
      <c r="A860" s="3">
        <v>12</v>
      </c>
      <c r="B860" s="3">
        <v>19</v>
      </c>
      <c r="C860" s="3">
        <v>2</v>
      </c>
      <c r="D860" s="3">
        <v>3</v>
      </c>
      <c r="E860" s="3">
        <v>-1</v>
      </c>
      <c r="F860" s="3">
        <v>-1</v>
      </c>
      <c r="G860" s="3">
        <v>16.80104827880859</v>
      </c>
    </row>
    <row r="861" spans="1:7" x14ac:dyDescent="0.25">
      <c r="A861" s="3">
        <v>12</v>
      </c>
      <c r="B861" s="3">
        <v>20</v>
      </c>
      <c r="C861" s="3">
        <v>2</v>
      </c>
      <c r="D861" s="3">
        <v>3</v>
      </c>
      <c r="E861" s="3">
        <v>-1</v>
      </c>
      <c r="F861" s="3">
        <v>-1</v>
      </c>
      <c r="G861" s="3">
        <v>92.344398498535156</v>
      </c>
    </row>
    <row r="862" spans="1:7" x14ac:dyDescent="0.25">
      <c r="A862" s="3">
        <v>12</v>
      </c>
      <c r="B862" s="3">
        <v>21</v>
      </c>
      <c r="C862" s="3">
        <v>2</v>
      </c>
      <c r="D862" s="3">
        <v>3</v>
      </c>
      <c r="E862" s="3">
        <v>-1</v>
      </c>
      <c r="F862" s="3">
        <v>-1</v>
      </c>
      <c r="G862" s="3">
        <v>70.012237548828125</v>
      </c>
    </row>
    <row r="863" spans="1:7" x14ac:dyDescent="0.25">
      <c r="A863" s="3">
        <v>12</v>
      </c>
      <c r="B863" s="3">
        <v>22</v>
      </c>
      <c r="C863" s="3">
        <v>2</v>
      </c>
      <c r="D863" s="3">
        <v>3</v>
      </c>
      <c r="E863" s="3">
        <v>-1</v>
      </c>
      <c r="F863" s="3">
        <v>-1</v>
      </c>
      <c r="G863" s="3">
        <v>71.145332336425781</v>
      </c>
    </row>
    <row r="864" spans="1:7" x14ac:dyDescent="0.25">
      <c r="A864" s="3">
        <v>12</v>
      </c>
      <c r="B864" s="3">
        <v>23</v>
      </c>
      <c r="C864" s="3">
        <v>2</v>
      </c>
      <c r="D864" s="3">
        <v>3</v>
      </c>
      <c r="E864" s="3">
        <v>-1</v>
      </c>
      <c r="F864" s="3">
        <v>-1</v>
      </c>
      <c r="G864" s="3">
        <v>333.63796997070313</v>
      </c>
    </row>
    <row r="865" spans="1:7" x14ac:dyDescent="0.25">
      <c r="A865" s="3">
        <v>12</v>
      </c>
      <c r="B865" s="3">
        <v>24</v>
      </c>
      <c r="C865" s="3">
        <v>2</v>
      </c>
      <c r="D865" s="3">
        <v>3</v>
      </c>
      <c r="E865" s="3">
        <v>-1</v>
      </c>
      <c r="F865" s="3">
        <v>-1</v>
      </c>
      <c r="G865" s="3">
        <v>54.510364532470703</v>
      </c>
    </row>
    <row r="866" spans="1:7" x14ac:dyDescent="0.25">
      <c r="A866" s="3">
        <v>13</v>
      </c>
      <c r="B866" s="3">
        <v>1</v>
      </c>
      <c r="C866" s="3">
        <v>2</v>
      </c>
      <c r="D866" s="3">
        <v>3</v>
      </c>
      <c r="E866" s="3">
        <v>-1</v>
      </c>
      <c r="F866" s="3">
        <v>-1</v>
      </c>
      <c r="G866" s="3">
        <v>1393.2177734375</v>
      </c>
    </row>
    <row r="867" spans="1:7" x14ac:dyDescent="0.25">
      <c r="A867" s="3">
        <v>13</v>
      </c>
      <c r="B867" s="3">
        <v>2</v>
      </c>
      <c r="C867" s="3">
        <v>2</v>
      </c>
      <c r="D867" s="3">
        <v>3</v>
      </c>
      <c r="E867" s="3">
        <v>-1</v>
      </c>
      <c r="F867" s="3">
        <v>-1</v>
      </c>
      <c r="G867" s="3">
        <v>76.77362060546875</v>
      </c>
    </row>
    <row r="868" spans="1:7" x14ac:dyDescent="0.25">
      <c r="A868" s="3">
        <v>13</v>
      </c>
      <c r="B868" s="3">
        <v>3</v>
      </c>
      <c r="C868" s="3">
        <v>2</v>
      </c>
      <c r="D868" s="3">
        <v>3</v>
      </c>
      <c r="E868" s="3">
        <v>-1</v>
      </c>
      <c r="F868" s="3">
        <v>-1</v>
      </c>
      <c r="G868" s="3">
        <v>282.14654541015619</v>
      </c>
    </row>
    <row r="869" spans="1:7" x14ac:dyDescent="0.25">
      <c r="A869" s="3">
        <v>13</v>
      </c>
      <c r="B869" s="3">
        <v>4</v>
      </c>
      <c r="C869" s="3">
        <v>2</v>
      </c>
      <c r="D869" s="3">
        <v>3</v>
      </c>
      <c r="E869" s="3">
        <v>-1</v>
      </c>
      <c r="F869" s="3">
        <v>-1</v>
      </c>
      <c r="G869" s="3">
        <v>429.97589111328119</v>
      </c>
    </row>
    <row r="870" spans="1:7" x14ac:dyDescent="0.25">
      <c r="A870" s="3">
        <v>13</v>
      </c>
      <c r="B870" s="3">
        <v>5</v>
      </c>
      <c r="C870" s="3">
        <v>2</v>
      </c>
      <c r="D870" s="3">
        <v>3</v>
      </c>
      <c r="E870" s="3">
        <v>-1</v>
      </c>
      <c r="F870" s="3">
        <v>-1</v>
      </c>
      <c r="G870" s="3">
        <v>4.7116584777832031</v>
      </c>
    </row>
    <row r="871" spans="1:7" x14ac:dyDescent="0.25">
      <c r="A871" s="3">
        <v>13</v>
      </c>
      <c r="B871" s="3">
        <v>6</v>
      </c>
      <c r="C871" s="3">
        <v>2</v>
      </c>
      <c r="D871" s="3">
        <v>3</v>
      </c>
      <c r="E871" s="3">
        <v>-1</v>
      </c>
      <c r="F871" s="3">
        <v>-1</v>
      </c>
      <c r="G871" s="3">
        <v>2.7308580875396729</v>
      </c>
    </row>
    <row r="872" spans="1:7" x14ac:dyDescent="0.25">
      <c r="A872" s="3">
        <v>13</v>
      </c>
      <c r="B872" s="3">
        <v>7</v>
      </c>
      <c r="C872" s="3">
        <v>2</v>
      </c>
      <c r="D872" s="3">
        <v>3</v>
      </c>
      <c r="E872" s="3">
        <v>-1</v>
      </c>
      <c r="F872" s="3">
        <v>-1</v>
      </c>
      <c r="G872" s="3">
        <v>5.8906779289245614</v>
      </c>
    </row>
    <row r="873" spans="1:7" x14ac:dyDescent="0.25">
      <c r="A873" s="3">
        <v>13</v>
      </c>
      <c r="B873" s="3">
        <v>8</v>
      </c>
      <c r="C873" s="3">
        <v>2</v>
      </c>
      <c r="D873" s="3">
        <v>3</v>
      </c>
      <c r="E873" s="3">
        <v>-1</v>
      </c>
      <c r="F873" s="3">
        <v>-1</v>
      </c>
      <c r="G873" s="3">
        <v>432.52349853515619</v>
      </c>
    </row>
    <row r="874" spans="1:7" x14ac:dyDescent="0.25">
      <c r="A874" s="3">
        <v>13</v>
      </c>
      <c r="B874" s="3">
        <v>9</v>
      </c>
      <c r="C874" s="3">
        <v>2</v>
      </c>
      <c r="D874" s="3">
        <v>3</v>
      </c>
      <c r="E874" s="3">
        <v>-1</v>
      </c>
      <c r="F874" s="3">
        <v>-1</v>
      </c>
      <c r="G874" s="3">
        <v>39.462669372558587</v>
      </c>
    </row>
    <row r="875" spans="1:7" x14ac:dyDescent="0.25">
      <c r="A875" s="3">
        <v>13</v>
      </c>
      <c r="B875" s="3">
        <v>10</v>
      </c>
      <c r="C875" s="3">
        <v>2</v>
      </c>
      <c r="D875" s="3">
        <v>3</v>
      </c>
      <c r="E875" s="3">
        <v>-1</v>
      </c>
      <c r="F875" s="3">
        <v>-1</v>
      </c>
      <c r="G875" s="3">
        <v>29.46879768371582</v>
      </c>
    </row>
    <row r="876" spans="1:7" x14ac:dyDescent="0.25">
      <c r="A876" s="3">
        <v>13</v>
      </c>
      <c r="B876" s="3">
        <v>11</v>
      </c>
      <c r="C876" s="3">
        <v>2</v>
      </c>
      <c r="D876" s="3">
        <v>3</v>
      </c>
      <c r="E876" s="3">
        <v>-1</v>
      </c>
      <c r="F876" s="3">
        <v>-1</v>
      </c>
      <c r="G876" s="3">
        <v>5.016176700592041</v>
      </c>
    </row>
    <row r="877" spans="1:7" x14ac:dyDescent="0.25">
      <c r="A877" s="3">
        <v>13</v>
      </c>
      <c r="B877" s="3">
        <v>12</v>
      </c>
      <c r="C877" s="3">
        <v>2</v>
      </c>
      <c r="D877" s="3">
        <v>3</v>
      </c>
      <c r="E877" s="3">
        <v>-1</v>
      </c>
      <c r="F877" s="3">
        <v>-1</v>
      </c>
      <c r="G877" s="3">
        <v>94.790603637695313</v>
      </c>
    </row>
    <row r="878" spans="1:7" x14ac:dyDescent="0.25">
      <c r="A878" s="3">
        <v>13</v>
      </c>
      <c r="B878" s="3">
        <v>13</v>
      </c>
      <c r="C878" s="3">
        <v>2</v>
      </c>
      <c r="D878" s="3">
        <v>3</v>
      </c>
      <c r="E878" s="3">
        <v>-1</v>
      </c>
      <c r="F878" s="3">
        <v>-1</v>
      </c>
      <c r="G878" s="3">
        <v>1457.020263671875</v>
      </c>
    </row>
    <row r="879" spans="1:7" x14ac:dyDescent="0.25">
      <c r="A879" s="3">
        <v>13</v>
      </c>
      <c r="B879" s="3">
        <v>14</v>
      </c>
      <c r="C879" s="3">
        <v>2</v>
      </c>
      <c r="D879" s="3">
        <v>3</v>
      </c>
      <c r="E879" s="3">
        <v>-1</v>
      </c>
      <c r="F879" s="3">
        <v>-1</v>
      </c>
      <c r="G879" s="3">
        <v>397.65719604492188</v>
      </c>
    </row>
    <row r="880" spans="1:7" x14ac:dyDescent="0.25">
      <c r="A880" s="3">
        <v>13</v>
      </c>
      <c r="B880" s="3">
        <v>15</v>
      </c>
      <c r="C880" s="3">
        <v>2</v>
      </c>
      <c r="D880" s="3">
        <v>3</v>
      </c>
      <c r="E880" s="3">
        <v>-1</v>
      </c>
      <c r="F880" s="3">
        <v>-1</v>
      </c>
      <c r="G880" s="3">
        <v>1160.049926757812</v>
      </c>
    </row>
    <row r="881" spans="1:7" x14ac:dyDescent="0.25">
      <c r="A881" s="3">
        <v>13</v>
      </c>
      <c r="B881" s="3">
        <v>16</v>
      </c>
      <c r="C881" s="3">
        <v>2</v>
      </c>
      <c r="D881" s="3">
        <v>3</v>
      </c>
      <c r="E881" s="3">
        <v>-1</v>
      </c>
      <c r="F881" s="3">
        <v>-1</v>
      </c>
      <c r="G881" s="3">
        <v>37.494735717773438</v>
      </c>
    </row>
    <row r="882" spans="1:7" x14ac:dyDescent="0.25">
      <c r="A882" s="3">
        <v>13</v>
      </c>
      <c r="B882" s="3">
        <v>17</v>
      </c>
      <c r="C882" s="3">
        <v>2</v>
      </c>
      <c r="D882" s="3">
        <v>3</v>
      </c>
      <c r="E882" s="3">
        <v>-1</v>
      </c>
      <c r="F882" s="3">
        <v>-1</v>
      </c>
      <c r="G882" s="3">
        <v>116.1733779907227</v>
      </c>
    </row>
    <row r="883" spans="1:7" x14ac:dyDescent="0.25">
      <c r="A883" s="3">
        <v>13</v>
      </c>
      <c r="B883" s="3">
        <v>18</v>
      </c>
      <c r="C883" s="3">
        <v>2</v>
      </c>
      <c r="D883" s="3">
        <v>3</v>
      </c>
      <c r="E883" s="3">
        <v>-1</v>
      </c>
      <c r="F883" s="3">
        <v>-1</v>
      </c>
      <c r="G883" s="3">
        <v>34.051506042480469</v>
      </c>
    </row>
    <row r="884" spans="1:7" x14ac:dyDescent="0.25">
      <c r="A884" s="3">
        <v>13</v>
      </c>
      <c r="B884" s="3">
        <v>19</v>
      </c>
      <c r="C884" s="3">
        <v>2</v>
      </c>
      <c r="D884" s="3">
        <v>3</v>
      </c>
      <c r="E884" s="3">
        <v>-1</v>
      </c>
      <c r="F884" s="3">
        <v>-1</v>
      </c>
      <c r="G884" s="3">
        <v>8.0667266845703125</v>
      </c>
    </row>
    <row r="885" spans="1:7" x14ac:dyDescent="0.25">
      <c r="A885" s="3">
        <v>13</v>
      </c>
      <c r="B885" s="3">
        <v>20</v>
      </c>
      <c r="C885" s="3">
        <v>2</v>
      </c>
      <c r="D885" s="3">
        <v>3</v>
      </c>
      <c r="E885" s="3">
        <v>-1</v>
      </c>
      <c r="F885" s="3">
        <v>-1</v>
      </c>
      <c r="G885" s="3">
        <v>4.1867666244506836</v>
      </c>
    </row>
    <row r="886" spans="1:7" x14ac:dyDescent="0.25">
      <c r="A886" s="3">
        <v>13</v>
      </c>
      <c r="B886" s="3">
        <v>21</v>
      </c>
      <c r="C886" s="3">
        <v>2</v>
      </c>
      <c r="D886" s="3">
        <v>3</v>
      </c>
      <c r="E886" s="3">
        <v>-1</v>
      </c>
      <c r="F886" s="3">
        <v>-1</v>
      </c>
      <c r="G886" s="3">
        <v>32.182289123535163</v>
      </c>
    </row>
    <row r="887" spans="1:7" x14ac:dyDescent="0.25">
      <c r="A887" s="3">
        <v>13</v>
      </c>
      <c r="B887" s="3">
        <v>22</v>
      </c>
      <c r="C887" s="3">
        <v>2</v>
      </c>
      <c r="D887" s="3">
        <v>3</v>
      </c>
      <c r="E887" s="3">
        <v>-1</v>
      </c>
      <c r="F887" s="3">
        <v>-1</v>
      </c>
      <c r="G887" s="3">
        <v>25.99526214599609</v>
      </c>
    </row>
    <row r="888" spans="1:7" x14ac:dyDescent="0.25">
      <c r="A888" s="3">
        <v>13</v>
      </c>
      <c r="B888" s="3">
        <v>23</v>
      </c>
      <c r="C888" s="3">
        <v>2</v>
      </c>
      <c r="D888" s="3">
        <v>3</v>
      </c>
      <c r="E888" s="3">
        <v>-1</v>
      </c>
      <c r="F888" s="3">
        <v>-1</v>
      </c>
      <c r="G888" s="3">
        <v>266.71441650390619</v>
      </c>
    </row>
    <row r="889" spans="1:7" x14ac:dyDescent="0.25">
      <c r="A889" s="3">
        <v>13</v>
      </c>
      <c r="B889" s="3">
        <v>24</v>
      </c>
      <c r="C889" s="3">
        <v>2</v>
      </c>
      <c r="D889" s="3">
        <v>3</v>
      </c>
      <c r="E889" s="3">
        <v>-1</v>
      </c>
      <c r="F889" s="3">
        <v>-1</v>
      </c>
      <c r="G889" s="3">
        <v>14.02135181427002</v>
      </c>
    </row>
    <row r="890" spans="1:7" x14ac:dyDescent="0.25">
      <c r="A890" s="3">
        <v>14</v>
      </c>
      <c r="B890" s="3">
        <v>1</v>
      </c>
      <c r="C890" s="3">
        <v>2</v>
      </c>
      <c r="D890" s="3">
        <v>3</v>
      </c>
      <c r="E890" s="3">
        <v>-1</v>
      </c>
      <c r="F890" s="3">
        <v>-1</v>
      </c>
      <c r="G890" s="3">
        <v>1087.811401367188</v>
      </c>
    </row>
    <row r="891" spans="1:7" x14ac:dyDescent="0.25">
      <c r="A891" s="3">
        <v>14</v>
      </c>
      <c r="B891" s="3">
        <v>2</v>
      </c>
      <c r="C891" s="3">
        <v>2</v>
      </c>
      <c r="D891" s="3">
        <v>3</v>
      </c>
      <c r="E891" s="3">
        <v>-1</v>
      </c>
      <c r="F891" s="3">
        <v>-1</v>
      </c>
      <c r="G891" s="3">
        <v>371.0950927734375</v>
      </c>
    </row>
    <row r="892" spans="1:7" x14ac:dyDescent="0.25">
      <c r="A892" s="3">
        <v>14</v>
      </c>
      <c r="B892" s="3">
        <v>3</v>
      </c>
      <c r="C892" s="3">
        <v>2</v>
      </c>
      <c r="D892" s="3">
        <v>3</v>
      </c>
      <c r="E892" s="3">
        <v>-1</v>
      </c>
      <c r="F892" s="3">
        <v>-1</v>
      </c>
      <c r="G892" s="3">
        <v>211.06706237792969</v>
      </c>
    </row>
    <row r="893" spans="1:7" x14ac:dyDescent="0.25">
      <c r="A893" s="3">
        <v>14</v>
      </c>
      <c r="B893" s="3">
        <v>4</v>
      </c>
      <c r="C893" s="3">
        <v>2</v>
      </c>
      <c r="D893" s="3">
        <v>3</v>
      </c>
      <c r="E893" s="3">
        <v>-1</v>
      </c>
      <c r="F893" s="3">
        <v>-1</v>
      </c>
      <c r="G893" s="3">
        <v>191.33549499511719</v>
      </c>
    </row>
    <row r="894" spans="1:7" x14ac:dyDescent="0.25">
      <c r="A894" s="3">
        <v>14</v>
      </c>
      <c r="B894" s="3">
        <v>5</v>
      </c>
      <c r="C894" s="3">
        <v>2</v>
      </c>
      <c r="D894" s="3">
        <v>3</v>
      </c>
      <c r="E894" s="3">
        <v>-1</v>
      </c>
      <c r="F894" s="3">
        <v>-1</v>
      </c>
      <c r="G894" s="3">
        <v>8.4065408706665039</v>
      </c>
    </row>
    <row r="895" spans="1:7" x14ac:dyDescent="0.25">
      <c r="A895" s="3">
        <v>14</v>
      </c>
      <c r="B895" s="3">
        <v>6</v>
      </c>
      <c r="C895" s="3">
        <v>2</v>
      </c>
      <c r="D895" s="3">
        <v>3</v>
      </c>
      <c r="E895" s="3">
        <v>-1</v>
      </c>
      <c r="F895" s="3">
        <v>-1</v>
      </c>
      <c r="G895" s="3">
        <v>5.3689541816711426</v>
      </c>
    </row>
    <row r="896" spans="1:7" x14ac:dyDescent="0.25">
      <c r="A896" s="3">
        <v>14</v>
      </c>
      <c r="B896" s="3">
        <v>7</v>
      </c>
      <c r="C896" s="3">
        <v>2</v>
      </c>
      <c r="D896" s="3">
        <v>3</v>
      </c>
      <c r="E896" s="3">
        <v>-1</v>
      </c>
      <c r="F896" s="3">
        <v>-1</v>
      </c>
      <c r="G896" s="3">
        <v>9.4304666519165039</v>
      </c>
    </row>
    <row r="897" spans="1:7" x14ac:dyDescent="0.25">
      <c r="A897" s="3">
        <v>14</v>
      </c>
      <c r="B897" s="3">
        <v>8</v>
      </c>
      <c r="C897" s="3">
        <v>2</v>
      </c>
      <c r="D897" s="3">
        <v>3</v>
      </c>
      <c r="E897" s="3">
        <v>-1</v>
      </c>
      <c r="F897" s="3">
        <v>-1</v>
      </c>
      <c r="G897" s="3">
        <v>2502.05517578125</v>
      </c>
    </row>
    <row r="898" spans="1:7" x14ac:dyDescent="0.25">
      <c r="A898" s="3">
        <v>14</v>
      </c>
      <c r="B898" s="3">
        <v>9</v>
      </c>
      <c r="C898" s="3">
        <v>2</v>
      </c>
      <c r="D898" s="3">
        <v>3</v>
      </c>
      <c r="E898" s="3">
        <v>-1</v>
      </c>
      <c r="F898" s="3">
        <v>-1</v>
      </c>
      <c r="G898" s="3">
        <v>50.434623718261719</v>
      </c>
    </row>
    <row r="899" spans="1:7" x14ac:dyDescent="0.25">
      <c r="A899" s="3">
        <v>14</v>
      </c>
      <c r="B899" s="3">
        <v>10</v>
      </c>
      <c r="C899" s="3">
        <v>2</v>
      </c>
      <c r="D899" s="3">
        <v>3</v>
      </c>
      <c r="E899" s="3">
        <v>-1</v>
      </c>
      <c r="F899" s="3">
        <v>-1</v>
      </c>
      <c r="G899" s="3">
        <v>37.105438232421882</v>
      </c>
    </row>
    <row r="900" spans="1:7" x14ac:dyDescent="0.25">
      <c r="A900" s="3">
        <v>14</v>
      </c>
      <c r="B900" s="3">
        <v>11</v>
      </c>
      <c r="C900" s="3">
        <v>2</v>
      </c>
      <c r="D900" s="3">
        <v>3</v>
      </c>
      <c r="E900" s="3">
        <v>-1</v>
      </c>
      <c r="F900" s="3">
        <v>-1</v>
      </c>
      <c r="G900" s="3">
        <v>16.490228652954102</v>
      </c>
    </row>
    <row r="901" spans="1:7" x14ac:dyDescent="0.25">
      <c r="A901" s="3">
        <v>14</v>
      </c>
      <c r="B901" s="3">
        <v>12</v>
      </c>
      <c r="C901" s="3">
        <v>2</v>
      </c>
      <c r="D901" s="3">
        <v>3</v>
      </c>
      <c r="E901" s="3">
        <v>-1</v>
      </c>
      <c r="F901" s="3">
        <v>-1</v>
      </c>
      <c r="G901" s="3">
        <v>200.77647399902341</v>
      </c>
    </row>
    <row r="902" spans="1:7" x14ac:dyDescent="0.25">
      <c r="A902" s="3">
        <v>14</v>
      </c>
      <c r="B902" s="3">
        <v>13</v>
      </c>
      <c r="C902" s="3">
        <v>2</v>
      </c>
      <c r="D902" s="3">
        <v>3</v>
      </c>
      <c r="E902" s="3">
        <v>-1</v>
      </c>
      <c r="F902" s="3">
        <v>-1</v>
      </c>
      <c r="G902" s="3">
        <v>431.92767333984381</v>
      </c>
    </row>
    <row r="903" spans="1:7" x14ac:dyDescent="0.25">
      <c r="A903" s="3">
        <v>14</v>
      </c>
      <c r="B903" s="3">
        <v>14</v>
      </c>
      <c r="C903" s="3">
        <v>2</v>
      </c>
      <c r="D903" s="3">
        <v>3</v>
      </c>
      <c r="E903" s="3">
        <v>-1</v>
      </c>
      <c r="F903" s="3">
        <v>-1</v>
      </c>
      <c r="G903" s="3">
        <v>14029.42578125</v>
      </c>
    </row>
    <row r="904" spans="1:7" x14ac:dyDescent="0.25">
      <c r="A904" s="3">
        <v>14</v>
      </c>
      <c r="B904" s="3">
        <v>15</v>
      </c>
      <c r="C904" s="3">
        <v>2</v>
      </c>
      <c r="D904" s="3">
        <v>3</v>
      </c>
      <c r="E904" s="3">
        <v>-1</v>
      </c>
      <c r="F904" s="3">
        <v>-1</v>
      </c>
      <c r="G904" s="3">
        <v>2296.08251953125</v>
      </c>
    </row>
    <row r="905" spans="1:7" x14ac:dyDescent="0.25">
      <c r="A905" s="3">
        <v>14</v>
      </c>
      <c r="B905" s="3">
        <v>16</v>
      </c>
      <c r="C905" s="3">
        <v>2</v>
      </c>
      <c r="D905" s="3">
        <v>3</v>
      </c>
      <c r="E905" s="3">
        <v>-1</v>
      </c>
      <c r="F905" s="3">
        <v>-1</v>
      </c>
      <c r="G905" s="3">
        <v>797.6533203125</v>
      </c>
    </row>
    <row r="906" spans="1:7" x14ac:dyDescent="0.25">
      <c r="A906" s="3">
        <v>14</v>
      </c>
      <c r="B906" s="3">
        <v>17</v>
      </c>
      <c r="C906" s="3">
        <v>2</v>
      </c>
      <c r="D906" s="3">
        <v>3</v>
      </c>
      <c r="E906" s="3">
        <v>-1</v>
      </c>
      <c r="F906" s="3">
        <v>-1</v>
      </c>
      <c r="G906" s="3">
        <v>551.380126953125</v>
      </c>
    </row>
    <row r="907" spans="1:7" x14ac:dyDescent="0.25">
      <c r="A907" s="3">
        <v>14</v>
      </c>
      <c r="B907" s="3">
        <v>18</v>
      </c>
      <c r="C907" s="3">
        <v>2</v>
      </c>
      <c r="D907" s="3">
        <v>3</v>
      </c>
      <c r="E907" s="3">
        <v>-1</v>
      </c>
      <c r="F907" s="3">
        <v>-1</v>
      </c>
      <c r="G907" s="3">
        <v>149.4721984863281</v>
      </c>
    </row>
    <row r="908" spans="1:7" x14ac:dyDescent="0.25">
      <c r="A908" s="3">
        <v>14</v>
      </c>
      <c r="B908" s="3">
        <v>19</v>
      </c>
      <c r="C908" s="3">
        <v>2</v>
      </c>
      <c r="D908" s="3">
        <v>3</v>
      </c>
      <c r="E908" s="3">
        <v>-1</v>
      </c>
      <c r="F908" s="3">
        <v>-1</v>
      </c>
      <c r="G908" s="3">
        <v>39.871471405029297</v>
      </c>
    </row>
    <row r="909" spans="1:7" x14ac:dyDescent="0.25">
      <c r="A909" s="3">
        <v>14</v>
      </c>
      <c r="B909" s="3">
        <v>20</v>
      </c>
      <c r="C909" s="3">
        <v>2</v>
      </c>
      <c r="D909" s="3">
        <v>3</v>
      </c>
      <c r="E909" s="3">
        <v>-1</v>
      </c>
      <c r="F909" s="3">
        <v>-1</v>
      </c>
      <c r="G909" s="3">
        <v>15.2131462097168</v>
      </c>
    </row>
    <row r="910" spans="1:7" x14ac:dyDescent="0.25">
      <c r="A910" s="3">
        <v>14</v>
      </c>
      <c r="B910" s="3">
        <v>21</v>
      </c>
      <c r="C910" s="3">
        <v>2</v>
      </c>
      <c r="D910" s="3">
        <v>3</v>
      </c>
      <c r="E910" s="3">
        <v>-1</v>
      </c>
      <c r="F910" s="3">
        <v>-1</v>
      </c>
      <c r="G910" s="3">
        <v>193.98597717285159</v>
      </c>
    </row>
    <row r="911" spans="1:7" x14ac:dyDescent="0.25">
      <c r="A911" s="3">
        <v>14</v>
      </c>
      <c r="B911" s="3">
        <v>22</v>
      </c>
      <c r="C911" s="3">
        <v>2</v>
      </c>
      <c r="D911" s="3">
        <v>3</v>
      </c>
      <c r="E911" s="3">
        <v>-1</v>
      </c>
      <c r="F911" s="3">
        <v>-1</v>
      </c>
      <c r="G911" s="3">
        <v>210.18011474609381</v>
      </c>
    </row>
    <row r="912" spans="1:7" x14ac:dyDescent="0.25">
      <c r="A912" s="3">
        <v>14</v>
      </c>
      <c r="B912" s="3">
        <v>23</v>
      </c>
      <c r="C912" s="3">
        <v>2</v>
      </c>
      <c r="D912" s="3">
        <v>3</v>
      </c>
      <c r="E912" s="3">
        <v>-1</v>
      </c>
      <c r="F912" s="3">
        <v>-1</v>
      </c>
      <c r="G912" s="3">
        <v>4752.52099609375</v>
      </c>
    </row>
    <row r="913" spans="1:7" x14ac:dyDescent="0.25">
      <c r="A913" s="3">
        <v>14</v>
      </c>
      <c r="B913" s="3">
        <v>24</v>
      </c>
      <c r="C913" s="3">
        <v>2</v>
      </c>
      <c r="D913" s="3">
        <v>3</v>
      </c>
      <c r="E913" s="3">
        <v>-1</v>
      </c>
      <c r="F913" s="3">
        <v>-1</v>
      </c>
      <c r="G913" s="3">
        <v>281.26254272460938</v>
      </c>
    </row>
    <row r="914" spans="1:7" x14ac:dyDescent="0.25">
      <c r="A914" s="3">
        <v>15</v>
      </c>
      <c r="B914" s="3">
        <v>1</v>
      </c>
      <c r="C914" s="3">
        <v>2</v>
      </c>
      <c r="D914" s="3">
        <v>3</v>
      </c>
      <c r="E914" s="3">
        <v>-1</v>
      </c>
      <c r="F914" s="3">
        <v>-1</v>
      </c>
      <c r="G914" s="3">
        <v>851.17919921875</v>
      </c>
    </row>
    <row r="915" spans="1:7" x14ac:dyDescent="0.25">
      <c r="A915" s="3">
        <v>15</v>
      </c>
      <c r="B915" s="3">
        <v>2</v>
      </c>
      <c r="C915" s="3">
        <v>2</v>
      </c>
      <c r="D915" s="3">
        <v>3</v>
      </c>
      <c r="E915" s="3">
        <v>-1</v>
      </c>
      <c r="F915" s="3">
        <v>-1</v>
      </c>
      <c r="G915" s="3">
        <v>155.48980712890619</v>
      </c>
    </row>
    <row r="916" spans="1:7" x14ac:dyDescent="0.25">
      <c r="A916" s="3">
        <v>15</v>
      </c>
      <c r="B916" s="3">
        <v>3</v>
      </c>
      <c r="C916" s="3">
        <v>2</v>
      </c>
      <c r="D916" s="3">
        <v>3</v>
      </c>
      <c r="E916" s="3">
        <v>-1</v>
      </c>
      <c r="F916" s="3">
        <v>-1</v>
      </c>
      <c r="G916" s="3">
        <v>1430.380859375</v>
      </c>
    </row>
    <row r="917" spans="1:7" x14ac:dyDescent="0.25">
      <c r="A917" s="3">
        <v>15</v>
      </c>
      <c r="B917" s="3">
        <v>4</v>
      </c>
      <c r="C917" s="3">
        <v>2</v>
      </c>
      <c r="D917" s="3">
        <v>3</v>
      </c>
      <c r="E917" s="3">
        <v>-1</v>
      </c>
      <c r="F917" s="3">
        <v>-1</v>
      </c>
      <c r="G917" s="3">
        <v>4298.0625</v>
      </c>
    </row>
    <row r="918" spans="1:7" x14ac:dyDescent="0.25">
      <c r="A918" s="3">
        <v>15</v>
      </c>
      <c r="B918" s="3">
        <v>5</v>
      </c>
      <c r="C918" s="3">
        <v>2</v>
      </c>
      <c r="D918" s="3">
        <v>3</v>
      </c>
      <c r="E918" s="3">
        <v>-1</v>
      </c>
      <c r="F918" s="3">
        <v>-1</v>
      </c>
      <c r="G918" s="3">
        <v>51.209407806396477</v>
      </c>
    </row>
    <row r="919" spans="1:7" x14ac:dyDescent="0.25">
      <c r="A919" s="3">
        <v>15</v>
      </c>
      <c r="B919" s="3">
        <v>6</v>
      </c>
      <c r="C919" s="3">
        <v>2</v>
      </c>
      <c r="D919" s="3">
        <v>3</v>
      </c>
      <c r="E919" s="3">
        <v>-1</v>
      </c>
      <c r="F919" s="3">
        <v>-1</v>
      </c>
      <c r="G919" s="3">
        <v>29.945474624633789</v>
      </c>
    </row>
    <row r="920" spans="1:7" x14ac:dyDescent="0.25">
      <c r="A920" s="3">
        <v>15</v>
      </c>
      <c r="B920" s="3">
        <v>7</v>
      </c>
      <c r="C920" s="3">
        <v>2</v>
      </c>
      <c r="D920" s="3">
        <v>3</v>
      </c>
      <c r="E920" s="3">
        <v>-1</v>
      </c>
      <c r="F920" s="3">
        <v>-1</v>
      </c>
      <c r="G920" s="3">
        <v>63.614620208740227</v>
      </c>
    </row>
    <row r="921" spans="1:7" x14ac:dyDescent="0.25">
      <c r="A921" s="3">
        <v>15</v>
      </c>
      <c r="B921" s="3">
        <v>8</v>
      </c>
      <c r="C921" s="3">
        <v>2</v>
      </c>
      <c r="D921" s="3">
        <v>3</v>
      </c>
      <c r="E921" s="3">
        <v>-1</v>
      </c>
      <c r="F921" s="3">
        <v>-1</v>
      </c>
      <c r="G921" s="3">
        <v>488.64175415039063</v>
      </c>
    </row>
    <row r="922" spans="1:7" x14ac:dyDescent="0.25">
      <c r="A922" s="3">
        <v>15</v>
      </c>
      <c r="B922" s="3">
        <v>9</v>
      </c>
      <c r="C922" s="3">
        <v>2</v>
      </c>
      <c r="D922" s="3">
        <v>3</v>
      </c>
      <c r="E922" s="3">
        <v>-1</v>
      </c>
      <c r="F922" s="3">
        <v>-1</v>
      </c>
      <c r="G922" s="3">
        <v>467.65863037109381</v>
      </c>
    </row>
    <row r="923" spans="1:7" x14ac:dyDescent="0.25">
      <c r="A923" s="3">
        <v>15</v>
      </c>
      <c r="B923" s="3">
        <v>10</v>
      </c>
      <c r="C923" s="3">
        <v>2</v>
      </c>
      <c r="D923" s="3">
        <v>3</v>
      </c>
      <c r="E923" s="3">
        <v>-1</v>
      </c>
      <c r="F923" s="3">
        <v>-1</v>
      </c>
      <c r="G923" s="3">
        <v>1734.275146484375</v>
      </c>
    </row>
    <row r="924" spans="1:7" x14ac:dyDescent="0.25">
      <c r="A924" s="3">
        <v>15</v>
      </c>
      <c r="B924" s="3">
        <v>11</v>
      </c>
      <c r="C924" s="3">
        <v>2</v>
      </c>
      <c r="D924" s="3">
        <v>3</v>
      </c>
      <c r="E924" s="3">
        <v>-1</v>
      </c>
      <c r="F924" s="3">
        <v>-1</v>
      </c>
      <c r="G924" s="3">
        <v>23.555723190307621</v>
      </c>
    </row>
    <row r="925" spans="1:7" x14ac:dyDescent="0.25">
      <c r="A925" s="3">
        <v>15</v>
      </c>
      <c r="B925" s="3">
        <v>12</v>
      </c>
      <c r="C925" s="3">
        <v>2</v>
      </c>
      <c r="D925" s="3">
        <v>3</v>
      </c>
      <c r="E925" s="3">
        <v>-1</v>
      </c>
      <c r="F925" s="3">
        <v>-1</v>
      </c>
      <c r="G925" s="3">
        <v>168.93348693847659</v>
      </c>
    </row>
    <row r="926" spans="1:7" x14ac:dyDescent="0.25">
      <c r="A926" s="3">
        <v>15</v>
      </c>
      <c r="B926" s="3">
        <v>13</v>
      </c>
      <c r="C926" s="3">
        <v>2</v>
      </c>
      <c r="D926" s="3">
        <v>3</v>
      </c>
      <c r="E926" s="3">
        <v>-1</v>
      </c>
      <c r="F926" s="3">
        <v>-1</v>
      </c>
      <c r="G926" s="3">
        <v>1170.890869140625</v>
      </c>
    </row>
    <row r="927" spans="1:7" x14ac:dyDescent="0.25">
      <c r="A927" s="3">
        <v>15</v>
      </c>
      <c r="B927" s="3">
        <v>14</v>
      </c>
      <c r="C927" s="3">
        <v>2</v>
      </c>
      <c r="D927" s="3">
        <v>3</v>
      </c>
      <c r="E927" s="3">
        <v>-1</v>
      </c>
      <c r="F927" s="3">
        <v>-1</v>
      </c>
      <c r="G927" s="3">
        <v>1841.348266601562</v>
      </c>
    </row>
    <row r="928" spans="1:7" x14ac:dyDescent="0.25">
      <c r="A928" s="3">
        <v>15</v>
      </c>
      <c r="B928" s="3">
        <v>15</v>
      </c>
      <c r="C928" s="3">
        <v>2</v>
      </c>
      <c r="D928" s="3">
        <v>3</v>
      </c>
      <c r="E928" s="3">
        <v>-1</v>
      </c>
      <c r="F928" s="3">
        <v>-1</v>
      </c>
      <c r="G928" s="3">
        <v>57131.03125</v>
      </c>
    </row>
    <row r="929" spans="1:7" x14ac:dyDescent="0.25">
      <c r="A929" s="3">
        <v>15</v>
      </c>
      <c r="B929" s="3">
        <v>16</v>
      </c>
      <c r="C929" s="3">
        <v>2</v>
      </c>
      <c r="D929" s="3">
        <v>3</v>
      </c>
      <c r="E929" s="3">
        <v>-1</v>
      </c>
      <c r="F929" s="3">
        <v>-1</v>
      </c>
      <c r="G929" s="3">
        <v>125.66066741943359</v>
      </c>
    </row>
    <row r="930" spans="1:7" x14ac:dyDescent="0.25">
      <c r="A930" s="3">
        <v>15</v>
      </c>
      <c r="B930" s="3">
        <v>17</v>
      </c>
      <c r="C930" s="3">
        <v>2</v>
      </c>
      <c r="D930" s="3">
        <v>3</v>
      </c>
      <c r="E930" s="3">
        <v>-1</v>
      </c>
      <c r="F930" s="3">
        <v>-1</v>
      </c>
      <c r="G930" s="3">
        <v>6106.49609375</v>
      </c>
    </row>
    <row r="931" spans="1:7" x14ac:dyDescent="0.25">
      <c r="A931" s="3">
        <v>15</v>
      </c>
      <c r="B931" s="3">
        <v>18</v>
      </c>
      <c r="C931" s="3">
        <v>2</v>
      </c>
      <c r="D931" s="3">
        <v>3</v>
      </c>
      <c r="E931" s="3">
        <v>-1</v>
      </c>
      <c r="F931" s="3">
        <v>-1</v>
      </c>
      <c r="G931" s="3">
        <v>1433.59814453125</v>
      </c>
    </row>
    <row r="932" spans="1:7" x14ac:dyDescent="0.25">
      <c r="A932" s="3">
        <v>15</v>
      </c>
      <c r="B932" s="3">
        <v>19</v>
      </c>
      <c r="C932" s="3">
        <v>2</v>
      </c>
      <c r="D932" s="3">
        <v>3</v>
      </c>
      <c r="E932" s="3">
        <v>-1</v>
      </c>
      <c r="F932" s="3">
        <v>-1</v>
      </c>
      <c r="G932" s="3">
        <v>185.73992919921881</v>
      </c>
    </row>
    <row r="933" spans="1:7" x14ac:dyDescent="0.25">
      <c r="A933" s="3">
        <v>15</v>
      </c>
      <c r="B933" s="3">
        <v>20</v>
      </c>
      <c r="C933" s="3">
        <v>2</v>
      </c>
      <c r="D933" s="3">
        <v>3</v>
      </c>
      <c r="E933" s="3">
        <v>-1</v>
      </c>
      <c r="F933" s="3">
        <v>-1</v>
      </c>
      <c r="G933" s="3">
        <v>104.2355041503906</v>
      </c>
    </row>
    <row r="934" spans="1:7" x14ac:dyDescent="0.25">
      <c r="A934" s="3">
        <v>15</v>
      </c>
      <c r="B934" s="3">
        <v>21</v>
      </c>
      <c r="C934" s="3">
        <v>2</v>
      </c>
      <c r="D934" s="3">
        <v>3</v>
      </c>
      <c r="E934" s="3">
        <v>-1</v>
      </c>
      <c r="F934" s="3">
        <v>-1</v>
      </c>
      <c r="G934" s="3">
        <v>670.3953857421875</v>
      </c>
    </row>
    <row r="935" spans="1:7" x14ac:dyDescent="0.25">
      <c r="A935" s="3">
        <v>15</v>
      </c>
      <c r="B935" s="3">
        <v>22</v>
      </c>
      <c r="C935" s="3">
        <v>2</v>
      </c>
      <c r="D935" s="3">
        <v>3</v>
      </c>
      <c r="E935" s="3">
        <v>-1</v>
      </c>
      <c r="F935" s="3">
        <v>-1</v>
      </c>
      <c r="G935" s="3">
        <v>329.83868408203119</v>
      </c>
    </row>
    <row r="936" spans="1:7" x14ac:dyDescent="0.25">
      <c r="A936" s="3">
        <v>15</v>
      </c>
      <c r="B936" s="3">
        <v>23</v>
      </c>
      <c r="C936" s="3">
        <v>2</v>
      </c>
      <c r="D936" s="3">
        <v>3</v>
      </c>
      <c r="E936" s="3">
        <v>-1</v>
      </c>
      <c r="F936" s="3">
        <v>-1</v>
      </c>
      <c r="G936" s="3">
        <v>3999.509521484375</v>
      </c>
    </row>
    <row r="937" spans="1:7" x14ac:dyDescent="0.25">
      <c r="A937" s="3">
        <v>15</v>
      </c>
      <c r="B937" s="3">
        <v>24</v>
      </c>
      <c r="C937" s="3">
        <v>2</v>
      </c>
      <c r="D937" s="3">
        <v>3</v>
      </c>
      <c r="E937" s="3">
        <v>-1</v>
      </c>
      <c r="F937" s="3">
        <v>-1</v>
      </c>
      <c r="G937" s="3">
        <v>138.1834716796875</v>
      </c>
    </row>
    <row r="938" spans="1:7" x14ac:dyDescent="0.25">
      <c r="A938" s="3">
        <v>16</v>
      </c>
      <c r="B938" s="3">
        <v>1</v>
      </c>
      <c r="C938" s="3">
        <v>2</v>
      </c>
      <c r="D938" s="3">
        <v>3</v>
      </c>
      <c r="E938" s="3">
        <v>-1</v>
      </c>
      <c r="F938" s="3">
        <v>-1</v>
      </c>
      <c r="G938" s="3">
        <v>686.041259765625</v>
      </c>
    </row>
    <row r="939" spans="1:7" x14ac:dyDescent="0.25">
      <c r="A939" s="3">
        <v>16</v>
      </c>
      <c r="B939" s="3">
        <v>2</v>
      </c>
      <c r="C939" s="3">
        <v>2</v>
      </c>
      <c r="D939" s="3">
        <v>3</v>
      </c>
      <c r="E939" s="3">
        <v>-1</v>
      </c>
      <c r="F939" s="3">
        <v>-1</v>
      </c>
      <c r="G939" s="3">
        <v>1156.244873046875</v>
      </c>
    </row>
    <row r="940" spans="1:7" x14ac:dyDescent="0.25">
      <c r="A940" s="3">
        <v>16</v>
      </c>
      <c r="B940" s="3">
        <v>3</v>
      </c>
      <c r="C940" s="3">
        <v>2</v>
      </c>
      <c r="D940" s="3">
        <v>3</v>
      </c>
      <c r="E940" s="3">
        <v>-1</v>
      </c>
      <c r="F940" s="3">
        <v>-1</v>
      </c>
      <c r="G940" s="3">
        <v>175.2831115722656</v>
      </c>
    </row>
    <row r="941" spans="1:7" x14ac:dyDescent="0.25">
      <c r="A941" s="3">
        <v>16</v>
      </c>
      <c r="B941" s="3">
        <v>4</v>
      </c>
      <c r="C941" s="3">
        <v>2</v>
      </c>
      <c r="D941" s="3">
        <v>3</v>
      </c>
      <c r="E941" s="3">
        <v>-1</v>
      </c>
      <c r="F941" s="3">
        <v>-1</v>
      </c>
      <c r="G941" s="3">
        <v>73.49810791015625</v>
      </c>
    </row>
    <row r="942" spans="1:7" x14ac:dyDescent="0.25">
      <c r="A942" s="3">
        <v>16</v>
      </c>
      <c r="B942" s="3">
        <v>5</v>
      </c>
      <c r="C942" s="3">
        <v>2</v>
      </c>
      <c r="D942" s="3">
        <v>3</v>
      </c>
      <c r="E942" s="3">
        <v>-1</v>
      </c>
      <c r="F942" s="3">
        <v>-1</v>
      </c>
      <c r="G942" s="3">
        <v>9.2517061233520508</v>
      </c>
    </row>
    <row r="943" spans="1:7" x14ac:dyDescent="0.25">
      <c r="A943" s="3">
        <v>16</v>
      </c>
      <c r="B943" s="3">
        <v>6</v>
      </c>
      <c r="C943" s="3">
        <v>2</v>
      </c>
      <c r="D943" s="3">
        <v>3</v>
      </c>
      <c r="E943" s="3">
        <v>-1</v>
      </c>
      <c r="F943" s="3">
        <v>-1</v>
      </c>
      <c r="G943" s="3">
        <v>6.1777286529541016</v>
      </c>
    </row>
    <row r="944" spans="1:7" x14ac:dyDescent="0.25">
      <c r="A944" s="3">
        <v>16</v>
      </c>
      <c r="B944" s="3">
        <v>7</v>
      </c>
      <c r="C944" s="3">
        <v>2</v>
      </c>
      <c r="D944" s="3">
        <v>3</v>
      </c>
      <c r="E944" s="3">
        <v>-1</v>
      </c>
      <c r="F944" s="3">
        <v>-1</v>
      </c>
      <c r="G944" s="3">
        <v>9.6818962097167969</v>
      </c>
    </row>
    <row r="945" spans="1:7" x14ac:dyDescent="0.25">
      <c r="A945" s="3">
        <v>16</v>
      </c>
      <c r="B945" s="3">
        <v>8</v>
      </c>
      <c r="C945" s="3">
        <v>2</v>
      </c>
      <c r="D945" s="3">
        <v>3</v>
      </c>
      <c r="E945" s="3">
        <v>-1</v>
      </c>
      <c r="F945" s="3">
        <v>-1</v>
      </c>
      <c r="G945" s="3">
        <v>1960.033203125</v>
      </c>
    </row>
    <row r="946" spans="1:7" x14ac:dyDescent="0.25">
      <c r="A946" s="3">
        <v>16</v>
      </c>
      <c r="B946" s="3">
        <v>9</v>
      </c>
      <c r="C946" s="3">
        <v>2</v>
      </c>
      <c r="D946" s="3">
        <v>3</v>
      </c>
      <c r="E946" s="3">
        <v>-1</v>
      </c>
      <c r="F946" s="3">
        <v>-1</v>
      </c>
      <c r="G946" s="3">
        <v>46.473098754882813</v>
      </c>
    </row>
    <row r="947" spans="1:7" x14ac:dyDescent="0.25">
      <c r="A947" s="3">
        <v>16</v>
      </c>
      <c r="B947" s="3">
        <v>10</v>
      </c>
      <c r="C947" s="3">
        <v>2</v>
      </c>
      <c r="D947" s="3">
        <v>3</v>
      </c>
      <c r="E947" s="3">
        <v>-1</v>
      </c>
      <c r="F947" s="3">
        <v>-1</v>
      </c>
      <c r="G947" s="3">
        <v>22.082134246826168</v>
      </c>
    </row>
    <row r="948" spans="1:7" x14ac:dyDescent="0.25">
      <c r="A948" s="3">
        <v>16</v>
      </c>
      <c r="B948" s="3">
        <v>11</v>
      </c>
      <c r="C948" s="3">
        <v>2</v>
      </c>
      <c r="D948" s="3">
        <v>3</v>
      </c>
      <c r="E948" s="3">
        <v>-1</v>
      </c>
      <c r="F948" s="3">
        <v>-1</v>
      </c>
      <c r="G948" s="3">
        <v>20.30891227722168</v>
      </c>
    </row>
    <row r="949" spans="1:7" x14ac:dyDescent="0.25">
      <c r="A949" s="3">
        <v>16</v>
      </c>
      <c r="B949" s="3">
        <v>12</v>
      </c>
      <c r="C949" s="3">
        <v>2</v>
      </c>
      <c r="D949" s="3">
        <v>3</v>
      </c>
      <c r="E949" s="3">
        <v>-1</v>
      </c>
      <c r="F949" s="3">
        <v>-1</v>
      </c>
      <c r="G949" s="3">
        <v>204.63026428222659</v>
      </c>
    </row>
    <row r="950" spans="1:7" x14ac:dyDescent="0.25">
      <c r="A950" s="3">
        <v>16</v>
      </c>
      <c r="B950" s="3">
        <v>13</v>
      </c>
      <c r="C950" s="3">
        <v>2</v>
      </c>
      <c r="D950" s="3">
        <v>3</v>
      </c>
      <c r="E950" s="3">
        <v>-1</v>
      </c>
      <c r="F950" s="3">
        <v>-1</v>
      </c>
      <c r="G950" s="3">
        <v>41.043140411376953</v>
      </c>
    </row>
    <row r="951" spans="1:7" x14ac:dyDescent="0.25">
      <c r="A951" s="3">
        <v>16</v>
      </c>
      <c r="B951" s="3">
        <v>14</v>
      </c>
      <c r="C951" s="3">
        <v>2</v>
      </c>
      <c r="D951" s="3">
        <v>3</v>
      </c>
      <c r="E951" s="3">
        <v>-1</v>
      </c>
      <c r="F951" s="3">
        <v>-1</v>
      </c>
      <c r="G951" s="3">
        <v>616.96881103515625</v>
      </c>
    </row>
    <row r="952" spans="1:7" x14ac:dyDescent="0.25">
      <c r="A952" s="3">
        <v>16</v>
      </c>
      <c r="B952" s="3">
        <v>15</v>
      </c>
      <c r="C952" s="3">
        <v>2</v>
      </c>
      <c r="D952" s="3">
        <v>3</v>
      </c>
      <c r="E952" s="3">
        <v>-1</v>
      </c>
      <c r="F952" s="3">
        <v>-1</v>
      </c>
      <c r="G952" s="3">
        <v>181.0573425292969</v>
      </c>
    </row>
    <row r="953" spans="1:7" x14ac:dyDescent="0.25">
      <c r="A953" s="3">
        <v>16</v>
      </c>
      <c r="B953" s="3">
        <v>16</v>
      </c>
      <c r="C953" s="3">
        <v>2</v>
      </c>
      <c r="D953" s="3">
        <v>3</v>
      </c>
      <c r="E953" s="3">
        <v>-1</v>
      </c>
      <c r="F953" s="3">
        <v>-1</v>
      </c>
      <c r="G953" s="3">
        <v>18163.63671875</v>
      </c>
    </row>
    <row r="954" spans="1:7" x14ac:dyDescent="0.25">
      <c r="A954" s="3">
        <v>16</v>
      </c>
      <c r="B954" s="3">
        <v>17</v>
      </c>
      <c r="C954" s="3">
        <v>2</v>
      </c>
      <c r="D954" s="3">
        <v>3</v>
      </c>
      <c r="E954" s="3">
        <v>-1</v>
      </c>
      <c r="F954" s="3">
        <v>-1</v>
      </c>
      <c r="G954" s="3">
        <v>89.612220764160156</v>
      </c>
    </row>
    <row r="955" spans="1:7" x14ac:dyDescent="0.25">
      <c r="A955" s="3">
        <v>16</v>
      </c>
      <c r="B955" s="3">
        <v>18</v>
      </c>
      <c r="C955" s="3">
        <v>2</v>
      </c>
      <c r="D955" s="3">
        <v>3</v>
      </c>
      <c r="E955" s="3">
        <v>-1</v>
      </c>
      <c r="F955" s="3">
        <v>-1</v>
      </c>
      <c r="G955" s="3">
        <v>63.167049407958977</v>
      </c>
    </row>
    <row r="956" spans="1:7" x14ac:dyDescent="0.25">
      <c r="A956" s="3">
        <v>16</v>
      </c>
      <c r="B956" s="3">
        <v>19</v>
      </c>
      <c r="C956" s="3">
        <v>2</v>
      </c>
      <c r="D956" s="3">
        <v>3</v>
      </c>
      <c r="E956" s="3">
        <v>-1</v>
      </c>
      <c r="F956" s="3">
        <v>-1</v>
      </c>
      <c r="G956" s="3">
        <v>21.0731086730957</v>
      </c>
    </row>
    <row r="957" spans="1:7" x14ac:dyDescent="0.25">
      <c r="A957" s="3">
        <v>16</v>
      </c>
      <c r="B957" s="3">
        <v>20</v>
      </c>
      <c r="C957" s="3">
        <v>2</v>
      </c>
      <c r="D957" s="3">
        <v>3</v>
      </c>
      <c r="E957" s="3">
        <v>-1</v>
      </c>
      <c r="F957" s="3">
        <v>-1</v>
      </c>
      <c r="G957" s="3">
        <v>22.234714508056641</v>
      </c>
    </row>
    <row r="958" spans="1:7" x14ac:dyDescent="0.25">
      <c r="A958" s="3">
        <v>16</v>
      </c>
      <c r="B958" s="3">
        <v>21</v>
      </c>
      <c r="C958" s="3">
        <v>2</v>
      </c>
      <c r="D958" s="3">
        <v>3</v>
      </c>
      <c r="E958" s="3">
        <v>-1</v>
      </c>
      <c r="F958" s="3">
        <v>-1</v>
      </c>
      <c r="G958" s="3">
        <v>90.293373107910156</v>
      </c>
    </row>
    <row r="959" spans="1:7" x14ac:dyDescent="0.25">
      <c r="A959" s="3">
        <v>16</v>
      </c>
      <c r="B959" s="3">
        <v>22</v>
      </c>
      <c r="C959" s="3">
        <v>2</v>
      </c>
      <c r="D959" s="3">
        <v>3</v>
      </c>
      <c r="E959" s="3">
        <v>-1</v>
      </c>
      <c r="F959" s="3">
        <v>-1</v>
      </c>
      <c r="G959" s="3">
        <v>112.4327697753906</v>
      </c>
    </row>
    <row r="960" spans="1:7" x14ac:dyDescent="0.25">
      <c r="A960" s="3">
        <v>16</v>
      </c>
      <c r="B960" s="3">
        <v>23</v>
      </c>
      <c r="C960" s="3">
        <v>2</v>
      </c>
      <c r="D960" s="3">
        <v>3</v>
      </c>
      <c r="E960" s="3">
        <v>-1</v>
      </c>
      <c r="F960" s="3">
        <v>-1</v>
      </c>
      <c r="G960" s="3">
        <v>759.3096923828125</v>
      </c>
    </row>
    <row r="961" spans="1:7" x14ac:dyDescent="0.25">
      <c r="A961" s="3">
        <v>16</v>
      </c>
      <c r="B961" s="3">
        <v>24</v>
      </c>
      <c r="C961" s="3">
        <v>2</v>
      </c>
      <c r="D961" s="3">
        <v>3</v>
      </c>
      <c r="E961" s="3">
        <v>-1</v>
      </c>
      <c r="F961" s="3">
        <v>-1</v>
      </c>
      <c r="G961" s="3">
        <v>447.99505615234381</v>
      </c>
    </row>
    <row r="962" spans="1:7" x14ac:dyDescent="0.25">
      <c r="A962" s="3">
        <v>17</v>
      </c>
      <c r="B962" s="3">
        <v>1</v>
      </c>
      <c r="C962" s="3">
        <v>2</v>
      </c>
      <c r="D962" s="3">
        <v>3</v>
      </c>
      <c r="E962" s="3">
        <v>-1</v>
      </c>
      <c r="F962" s="3">
        <v>-1</v>
      </c>
      <c r="G962" s="3">
        <v>125.95497131347661</v>
      </c>
    </row>
    <row r="963" spans="1:7" x14ac:dyDescent="0.25">
      <c r="A963" s="3">
        <v>17</v>
      </c>
      <c r="B963" s="3">
        <v>2</v>
      </c>
      <c r="C963" s="3">
        <v>2</v>
      </c>
      <c r="D963" s="3">
        <v>3</v>
      </c>
      <c r="E963" s="3">
        <v>-1</v>
      </c>
      <c r="F963" s="3">
        <v>-1</v>
      </c>
      <c r="G963" s="3">
        <v>44.605194091796882</v>
      </c>
    </row>
    <row r="964" spans="1:7" x14ac:dyDescent="0.25">
      <c r="A964" s="3">
        <v>17</v>
      </c>
      <c r="B964" s="3">
        <v>3</v>
      </c>
      <c r="C964" s="3">
        <v>2</v>
      </c>
      <c r="D964" s="3">
        <v>3</v>
      </c>
      <c r="E964" s="3">
        <v>-1</v>
      </c>
      <c r="F964" s="3">
        <v>-1</v>
      </c>
      <c r="G964" s="3">
        <v>218.89910888671881</v>
      </c>
    </row>
    <row r="965" spans="1:7" x14ac:dyDescent="0.25">
      <c r="A965" s="3">
        <v>17</v>
      </c>
      <c r="B965" s="3">
        <v>4</v>
      </c>
      <c r="C965" s="3">
        <v>2</v>
      </c>
      <c r="D965" s="3">
        <v>3</v>
      </c>
      <c r="E965" s="3">
        <v>-1</v>
      </c>
      <c r="F965" s="3">
        <v>-1</v>
      </c>
      <c r="G965" s="3">
        <v>255.08799743652341</v>
      </c>
    </row>
    <row r="966" spans="1:7" x14ac:dyDescent="0.25">
      <c r="A966" s="3">
        <v>17</v>
      </c>
      <c r="B966" s="3">
        <v>5</v>
      </c>
      <c r="C966" s="3">
        <v>2</v>
      </c>
      <c r="D966" s="3">
        <v>3</v>
      </c>
      <c r="E966" s="3">
        <v>-1</v>
      </c>
      <c r="F966" s="3">
        <v>-1</v>
      </c>
      <c r="G966" s="3">
        <v>15.471274375915529</v>
      </c>
    </row>
    <row r="967" spans="1:7" x14ac:dyDescent="0.25">
      <c r="A967" s="3">
        <v>17</v>
      </c>
      <c r="B967" s="3">
        <v>6</v>
      </c>
      <c r="C967" s="3">
        <v>2</v>
      </c>
      <c r="D967" s="3">
        <v>3</v>
      </c>
      <c r="E967" s="3">
        <v>-1</v>
      </c>
      <c r="F967" s="3">
        <v>-1</v>
      </c>
      <c r="G967" s="3">
        <v>9.8943166732788086</v>
      </c>
    </row>
    <row r="968" spans="1:7" x14ac:dyDescent="0.25">
      <c r="A968" s="3">
        <v>17</v>
      </c>
      <c r="B968" s="3">
        <v>7</v>
      </c>
      <c r="C968" s="3">
        <v>2</v>
      </c>
      <c r="D968" s="3">
        <v>3</v>
      </c>
      <c r="E968" s="3">
        <v>-1</v>
      </c>
      <c r="F968" s="3">
        <v>-1</v>
      </c>
      <c r="G968" s="3">
        <v>17.853557586669918</v>
      </c>
    </row>
    <row r="969" spans="1:7" x14ac:dyDescent="0.25">
      <c r="A969" s="3">
        <v>17</v>
      </c>
      <c r="B969" s="3">
        <v>8</v>
      </c>
      <c r="C969" s="3">
        <v>2</v>
      </c>
      <c r="D969" s="3">
        <v>3</v>
      </c>
      <c r="E969" s="3">
        <v>-1</v>
      </c>
      <c r="F969" s="3">
        <v>-1</v>
      </c>
      <c r="G969" s="3">
        <v>117.1525955200195</v>
      </c>
    </row>
    <row r="970" spans="1:7" x14ac:dyDescent="0.25">
      <c r="A970" s="3">
        <v>17</v>
      </c>
      <c r="B970" s="3">
        <v>9</v>
      </c>
      <c r="C970" s="3">
        <v>2</v>
      </c>
      <c r="D970" s="3">
        <v>3</v>
      </c>
      <c r="E970" s="3">
        <v>-1</v>
      </c>
      <c r="F970" s="3">
        <v>-1</v>
      </c>
      <c r="G970" s="3">
        <v>84.923072814941406</v>
      </c>
    </row>
    <row r="971" spans="1:7" x14ac:dyDescent="0.25">
      <c r="A971" s="3">
        <v>17</v>
      </c>
      <c r="B971" s="3">
        <v>10</v>
      </c>
      <c r="C971" s="3">
        <v>2</v>
      </c>
      <c r="D971" s="3">
        <v>3</v>
      </c>
      <c r="E971" s="3">
        <v>-1</v>
      </c>
      <c r="F971" s="3">
        <v>-1</v>
      </c>
      <c r="G971" s="3">
        <v>187.31831359863281</v>
      </c>
    </row>
    <row r="972" spans="1:7" x14ac:dyDescent="0.25">
      <c r="A972" s="3">
        <v>17</v>
      </c>
      <c r="B972" s="3">
        <v>11</v>
      </c>
      <c r="C972" s="3">
        <v>2</v>
      </c>
      <c r="D972" s="3">
        <v>3</v>
      </c>
      <c r="E972" s="3">
        <v>-1</v>
      </c>
      <c r="F972" s="3">
        <v>-1</v>
      </c>
      <c r="G972" s="3">
        <v>7.8921151161193848</v>
      </c>
    </row>
    <row r="973" spans="1:7" x14ac:dyDescent="0.25">
      <c r="A973" s="3">
        <v>17</v>
      </c>
      <c r="B973" s="3">
        <v>12</v>
      </c>
      <c r="C973" s="3">
        <v>2</v>
      </c>
      <c r="D973" s="3">
        <v>3</v>
      </c>
      <c r="E973" s="3">
        <v>-1</v>
      </c>
      <c r="F973" s="3">
        <v>-1</v>
      </c>
      <c r="G973" s="3">
        <v>45.803680419921882</v>
      </c>
    </row>
    <row r="974" spans="1:7" x14ac:dyDescent="0.25">
      <c r="A974" s="3">
        <v>17</v>
      </c>
      <c r="B974" s="3">
        <v>13</v>
      </c>
      <c r="C974" s="3">
        <v>2</v>
      </c>
      <c r="D974" s="3">
        <v>3</v>
      </c>
      <c r="E974" s="3">
        <v>-1</v>
      </c>
      <c r="F974" s="3">
        <v>-1</v>
      </c>
      <c r="G974" s="3">
        <v>83.8623046875</v>
      </c>
    </row>
    <row r="975" spans="1:7" x14ac:dyDescent="0.25">
      <c r="A975" s="3">
        <v>17</v>
      </c>
      <c r="B975" s="3">
        <v>14</v>
      </c>
      <c r="C975" s="3">
        <v>2</v>
      </c>
      <c r="D975" s="3">
        <v>3</v>
      </c>
      <c r="E975" s="3">
        <v>-1</v>
      </c>
      <c r="F975" s="3">
        <v>-1</v>
      </c>
      <c r="G975" s="3">
        <v>349.75155639648438</v>
      </c>
    </row>
    <row r="976" spans="1:7" x14ac:dyDescent="0.25">
      <c r="A976" s="3">
        <v>17</v>
      </c>
      <c r="B976" s="3">
        <v>15</v>
      </c>
      <c r="C976" s="3">
        <v>2</v>
      </c>
      <c r="D976" s="3">
        <v>3</v>
      </c>
      <c r="E976" s="3">
        <v>-1</v>
      </c>
      <c r="F976" s="3">
        <v>-1</v>
      </c>
      <c r="G976" s="3">
        <v>5786.35595703125</v>
      </c>
    </row>
    <row r="977" spans="1:7" x14ac:dyDescent="0.25">
      <c r="A977" s="3">
        <v>17</v>
      </c>
      <c r="B977" s="3">
        <v>16</v>
      </c>
      <c r="C977" s="3">
        <v>2</v>
      </c>
      <c r="D977" s="3">
        <v>3</v>
      </c>
      <c r="E977" s="3">
        <v>-1</v>
      </c>
      <c r="F977" s="3">
        <v>-1</v>
      </c>
      <c r="G977" s="3">
        <v>44.261409759521477</v>
      </c>
    </row>
    <row r="978" spans="1:7" x14ac:dyDescent="0.25">
      <c r="A978" s="3">
        <v>17</v>
      </c>
      <c r="B978" s="3">
        <v>17</v>
      </c>
      <c r="C978" s="3">
        <v>2</v>
      </c>
      <c r="D978" s="3">
        <v>3</v>
      </c>
      <c r="E978" s="3">
        <v>-1</v>
      </c>
      <c r="F978" s="3">
        <v>-1</v>
      </c>
      <c r="G978" s="3">
        <v>44247.86328125</v>
      </c>
    </row>
    <row r="979" spans="1:7" x14ac:dyDescent="0.25">
      <c r="A979" s="3">
        <v>17</v>
      </c>
      <c r="B979" s="3">
        <v>18</v>
      </c>
      <c r="C979" s="3">
        <v>2</v>
      </c>
      <c r="D979" s="3">
        <v>3</v>
      </c>
      <c r="E979" s="3">
        <v>-1</v>
      </c>
      <c r="F979" s="3">
        <v>-1</v>
      </c>
      <c r="G979" s="3">
        <v>6063.94775390625</v>
      </c>
    </row>
    <row r="980" spans="1:7" x14ac:dyDescent="0.25">
      <c r="A980" s="3">
        <v>17</v>
      </c>
      <c r="B980" s="3">
        <v>19</v>
      </c>
      <c r="C980" s="3">
        <v>2</v>
      </c>
      <c r="D980" s="3">
        <v>3</v>
      </c>
      <c r="E980" s="3">
        <v>-1</v>
      </c>
      <c r="F980" s="3">
        <v>-1</v>
      </c>
      <c r="G980" s="3">
        <v>468.93475341796881</v>
      </c>
    </row>
    <row r="981" spans="1:7" x14ac:dyDescent="0.25">
      <c r="A981" s="3">
        <v>17</v>
      </c>
      <c r="B981" s="3">
        <v>20</v>
      </c>
      <c r="C981" s="3">
        <v>2</v>
      </c>
      <c r="D981" s="3">
        <v>3</v>
      </c>
      <c r="E981" s="3">
        <v>-1</v>
      </c>
      <c r="F981" s="3">
        <v>-1</v>
      </c>
      <c r="G981" s="3">
        <v>15.07670211791992</v>
      </c>
    </row>
    <row r="982" spans="1:7" x14ac:dyDescent="0.25">
      <c r="A982" s="3">
        <v>17</v>
      </c>
      <c r="B982" s="3">
        <v>21</v>
      </c>
      <c r="C982" s="3">
        <v>2</v>
      </c>
      <c r="D982" s="3">
        <v>3</v>
      </c>
      <c r="E982" s="3">
        <v>-1</v>
      </c>
      <c r="F982" s="3">
        <v>-1</v>
      </c>
      <c r="G982" s="3">
        <v>3604.33251953125</v>
      </c>
    </row>
    <row r="983" spans="1:7" x14ac:dyDescent="0.25">
      <c r="A983" s="3">
        <v>17</v>
      </c>
      <c r="B983" s="3">
        <v>22</v>
      </c>
      <c r="C983" s="3">
        <v>2</v>
      </c>
      <c r="D983" s="3">
        <v>3</v>
      </c>
      <c r="E983" s="3">
        <v>-1</v>
      </c>
      <c r="F983" s="3">
        <v>-1</v>
      </c>
      <c r="G983" s="3">
        <v>501.45404052734381</v>
      </c>
    </row>
    <row r="984" spans="1:7" x14ac:dyDescent="0.25">
      <c r="A984" s="3">
        <v>17</v>
      </c>
      <c r="B984" s="3">
        <v>23</v>
      </c>
      <c r="C984" s="3">
        <v>2</v>
      </c>
      <c r="D984" s="3">
        <v>3</v>
      </c>
      <c r="E984" s="3">
        <v>-1</v>
      </c>
      <c r="F984" s="3">
        <v>-1</v>
      </c>
      <c r="G984" s="3">
        <v>5489.3564453125</v>
      </c>
    </row>
    <row r="985" spans="1:7" x14ac:dyDescent="0.25">
      <c r="A985" s="3">
        <v>17</v>
      </c>
      <c r="B985" s="3">
        <v>24</v>
      </c>
      <c r="C985" s="3">
        <v>2</v>
      </c>
      <c r="D985" s="3">
        <v>3</v>
      </c>
      <c r="E985" s="3">
        <v>-1</v>
      </c>
      <c r="F985" s="3">
        <v>-1</v>
      </c>
      <c r="G985" s="3">
        <v>109.9662551879883</v>
      </c>
    </row>
    <row r="986" spans="1:7" x14ac:dyDescent="0.25">
      <c r="A986" s="3">
        <v>18</v>
      </c>
      <c r="B986" s="3">
        <v>1</v>
      </c>
      <c r="C986" s="3">
        <v>2</v>
      </c>
      <c r="D986" s="3">
        <v>3</v>
      </c>
      <c r="E986" s="3">
        <v>-1</v>
      </c>
      <c r="F986" s="3">
        <v>-1</v>
      </c>
      <c r="G986" s="3">
        <v>116.9633026123047</v>
      </c>
    </row>
    <row r="987" spans="1:7" x14ac:dyDescent="0.25">
      <c r="A987" s="3">
        <v>18</v>
      </c>
      <c r="B987" s="3">
        <v>2</v>
      </c>
      <c r="C987" s="3">
        <v>2</v>
      </c>
      <c r="D987" s="3">
        <v>3</v>
      </c>
      <c r="E987" s="3">
        <v>-1</v>
      </c>
      <c r="F987" s="3">
        <v>-1</v>
      </c>
      <c r="G987" s="3">
        <v>40.421672821044922</v>
      </c>
    </row>
    <row r="988" spans="1:7" x14ac:dyDescent="0.25">
      <c r="A988" s="3">
        <v>18</v>
      </c>
      <c r="B988" s="3">
        <v>3</v>
      </c>
      <c r="C988" s="3">
        <v>2</v>
      </c>
      <c r="D988" s="3">
        <v>3</v>
      </c>
      <c r="E988" s="3">
        <v>-1</v>
      </c>
      <c r="F988" s="3">
        <v>-1</v>
      </c>
      <c r="G988" s="3">
        <v>214.83982849121091</v>
      </c>
    </row>
    <row r="989" spans="1:7" x14ac:dyDescent="0.25">
      <c r="A989" s="3">
        <v>18</v>
      </c>
      <c r="B989" s="3">
        <v>4</v>
      </c>
      <c r="C989" s="3">
        <v>2</v>
      </c>
      <c r="D989" s="3">
        <v>3</v>
      </c>
      <c r="E989" s="3">
        <v>-1</v>
      </c>
      <c r="F989" s="3">
        <v>-1</v>
      </c>
      <c r="G989" s="3">
        <v>170.683349609375</v>
      </c>
    </row>
    <row r="990" spans="1:7" x14ac:dyDescent="0.25">
      <c r="A990" s="3">
        <v>18</v>
      </c>
      <c r="B990" s="3">
        <v>5</v>
      </c>
      <c r="C990" s="3">
        <v>2</v>
      </c>
      <c r="D990" s="3">
        <v>3</v>
      </c>
      <c r="E990" s="3">
        <v>-1</v>
      </c>
      <c r="F990" s="3">
        <v>-1</v>
      </c>
      <c r="G990" s="3">
        <v>25.130498886108398</v>
      </c>
    </row>
    <row r="991" spans="1:7" x14ac:dyDescent="0.25">
      <c r="A991" s="3">
        <v>18</v>
      </c>
      <c r="B991" s="3">
        <v>6</v>
      </c>
      <c r="C991" s="3">
        <v>2</v>
      </c>
      <c r="D991" s="3">
        <v>3</v>
      </c>
      <c r="E991" s="3">
        <v>-1</v>
      </c>
      <c r="F991" s="3">
        <v>-1</v>
      </c>
      <c r="G991" s="3">
        <v>17.557403564453121</v>
      </c>
    </row>
    <row r="992" spans="1:7" x14ac:dyDescent="0.25">
      <c r="A992" s="3">
        <v>18</v>
      </c>
      <c r="B992" s="3">
        <v>7</v>
      </c>
      <c r="C992" s="3">
        <v>2</v>
      </c>
      <c r="D992" s="3">
        <v>3</v>
      </c>
      <c r="E992" s="3">
        <v>-1</v>
      </c>
      <c r="F992" s="3">
        <v>-1</v>
      </c>
      <c r="G992" s="3">
        <v>26.71048545837402</v>
      </c>
    </row>
    <row r="993" spans="1:7" x14ac:dyDescent="0.25">
      <c r="A993" s="3">
        <v>18</v>
      </c>
      <c r="B993" s="3">
        <v>8</v>
      </c>
      <c r="C993" s="3">
        <v>2</v>
      </c>
      <c r="D993" s="3">
        <v>3</v>
      </c>
      <c r="E993" s="3">
        <v>-1</v>
      </c>
      <c r="F993" s="3">
        <v>-1</v>
      </c>
      <c r="G993" s="3">
        <v>80.3773193359375</v>
      </c>
    </row>
    <row r="994" spans="1:7" x14ac:dyDescent="0.25">
      <c r="A994" s="3">
        <v>18</v>
      </c>
      <c r="B994" s="3">
        <v>9</v>
      </c>
      <c r="C994" s="3">
        <v>2</v>
      </c>
      <c r="D994" s="3">
        <v>3</v>
      </c>
      <c r="E994" s="3">
        <v>-1</v>
      </c>
      <c r="F994" s="3">
        <v>-1</v>
      </c>
      <c r="G994" s="3">
        <v>100.701301574707</v>
      </c>
    </row>
    <row r="995" spans="1:7" x14ac:dyDescent="0.25">
      <c r="A995" s="3">
        <v>18</v>
      </c>
      <c r="B995" s="3">
        <v>10</v>
      </c>
      <c r="C995" s="3">
        <v>2</v>
      </c>
      <c r="D995" s="3">
        <v>3</v>
      </c>
      <c r="E995" s="3">
        <v>-1</v>
      </c>
      <c r="F995" s="3">
        <v>-1</v>
      </c>
      <c r="G995" s="3">
        <v>178.37957763671881</v>
      </c>
    </row>
    <row r="996" spans="1:7" x14ac:dyDescent="0.25">
      <c r="A996" s="3">
        <v>18</v>
      </c>
      <c r="B996" s="3">
        <v>11</v>
      </c>
      <c r="C996" s="3">
        <v>2</v>
      </c>
      <c r="D996" s="3">
        <v>3</v>
      </c>
      <c r="E996" s="3">
        <v>-1</v>
      </c>
      <c r="F996" s="3">
        <v>-1</v>
      </c>
      <c r="G996" s="3">
        <v>12.99954319000244</v>
      </c>
    </row>
    <row r="997" spans="1:7" x14ac:dyDescent="0.25">
      <c r="A997" s="3">
        <v>18</v>
      </c>
      <c r="B997" s="3">
        <v>12</v>
      </c>
      <c r="C997" s="3">
        <v>2</v>
      </c>
      <c r="D997" s="3">
        <v>3</v>
      </c>
      <c r="E997" s="3">
        <v>-1</v>
      </c>
      <c r="F997" s="3">
        <v>-1</v>
      </c>
      <c r="G997" s="3">
        <v>52.313961029052727</v>
      </c>
    </row>
    <row r="998" spans="1:7" x14ac:dyDescent="0.25">
      <c r="A998" s="3">
        <v>18</v>
      </c>
      <c r="B998" s="3">
        <v>13</v>
      </c>
      <c r="C998" s="3">
        <v>2</v>
      </c>
      <c r="D998" s="3">
        <v>3</v>
      </c>
      <c r="E998" s="3">
        <v>-1</v>
      </c>
      <c r="F998" s="3">
        <v>-1</v>
      </c>
      <c r="G998" s="3">
        <v>37.725955963134773</v>
      </c>
    </row>
    <row r="999" spans="1:7" x14ac:dyDescent="0.25">
      <c r="A999" s="3">
        <v>18</v>
      </c>
      <c r="B999" s="3">
        <v>14</v>
      </c>
      <c r="C999" s="3">
        <v>2</v>
      </c>
      <c r="D999" s="3">
        <v>3</v>
      </c>
      <c r="E999" s="3">
        <v>-1</v>
      </c>
      <c r="F999" s="3">
        <v>-1</v>
      </c>
      <c r="G999" s="3">
        <v>135.1915588378906</v>
      </c>
    </row>
    <row r="1000" spans="1:7" x14ac:dyDescent="0.25">
      <c r="A1000" s="3">
        <v>18</v>
      </c>
      <c r="B1000" s="3">
        <v>15</v>
      </c>
      <c r="C1000" s="3">
        <v>2</v>
      </c>
      <c r="D1000" s="3">
        <v>3</v>
      </c>
      <c r="E1000" s="3">
        <v>-1</v>
      </c>
      <c r="F1000" s="3">
        <v>-1</v>
      </c>
      <c r="G1000" s="3">
        <v>1351.23681640625</v>
      </c>
    </row>
    <row r="1001" spans="1:7" x14ac:dyDescent="0.25">
      <c r="A1001" s="3">
        <v>18</v>
      </c>
      <c r="B1001" s="3">
        <v>16</v>
      </c>
      <c r="C1001" s="3">
        <v>2</v>
      </c>
      <c r="D1001" s="3">
        <v>3</v>
      </c>
      <c r="E1001" s="3">
        <v>-1</v>
      </c>
      <c r="F1001" s="3">
        <v>-1</v>
      </c>
      <c r="G1001" s="3">
        <v>48.638359069824219</v>
      </c>
    </row>
    <row r="1002" spans="1:7" x14ac:dyDescent="0.25">
      <c r="A1002" s="3">
        <v>18</v>
      </c>
      <c r="B1002" s="3">
        <v>17</v>
      </c>
      <c r="C1002" s="3">
        <v>2</v>
      </c>
      <c r="D1002" s="3">
        <v>3</v>
      </c>
      <c r="E1002" s="3">
        <v>-1</v>
      </c>
      <c r="F1002" s="3">
        <v>-1</v>
      </c>
      <c r="G1002" s="3">
        <v>6091.78857421875</v>
      </c>
    </row>
    <row r="1003" spans="1:7" x14ac:dyDescent="0.25">
      <c r="A1003" s="3">
        <v>18</v>
      </c>
      <c r="B1003" s="3">
        <v>18</v>
      </c>
      <c r="C1003" s="3">
        <v>2</v>
      </c>
      <c r="D1003" s="3">
        <v>3</v>
      </c>
      <c r="E1003" s="3">
        <v>-1</v>
      </c>
      <c r="F1003" s="3">
        <v>-1</v>
      </c>
      <c r="G1003" s="3">
        <v>167511.8125</v>
      </c>
    </row>
    <row r="1004" spans="1:7" x14ac:dyDescent="0.25">
      <c r="A1004" s="3">
        <v>18</v>
      </c>
      <c r="B1004" s="3">
        <v>19</v>
      </c>
      <c r="C1004" s="3">
        <v>2</v>
      </c>
      <c r="D1004" s="3">
        <v>3</v>
      </c>
      <c r="E1004" s="3">
        <v>-1</v>
      </c>
      <c r="F1004" s="3">
        <v>-1</v>
      </c>
      <c r="G1004" s="3">
        <v>18832.171875</v>
      </c>
    </row>
    <row r="1005" spans="1:7" x14ac:dyDescent="0.25">
      <c r="A1005" s="3">
        <v>18</v>
      </c>
      <c r="B1005" s="3">
        <v>20</v>
      </c>
      <c r="C1005" s="3">
        <v>2</v>
      </c>
      <c r="D1005" s="3">
        <v>3</v>
      </c>
      <c r="E1005" s="3">
        <v>-1</v>
      </c>
      <c r="F1005" s="3">
        <v>-1</v>
      </c>
      <c r="G1005" s="3">
        <v>37.300548553466797</v>
      </c>
    </row>
    <row r="1006" spans="1:7" x14ac:dyDescent="0.25">
      <c r="A1006" s="3">
        <v>18</v>
      </c>
      <c r="B1006" s="3">
        <v>21</v>
      </c>
      <c r="C1006" s="3">
        <v>2</v>
      </c>
      <c r="D1006" s="3">
        <v>3</v>
      </c>
      <c r="E1006" s="3">
        <v>-1</v>
      </c>
      <c r="F1006" s="3">
        <v>-1</v>
      </c>
      <c r="G1006" s="3">
        <v>14991.91015625</v>
      </c>
    </row>
    <row r="1007" spans="1:7" x14ac:dyDescent="0.25">
      <c r="A1007" s="3">
        <v>18</v>
      </c>
      <c r="B1007" s="3">
        <v>22</v>
      </c>
      <c r="C1007" s="3">
        <v>2</v>
      </c>
      <c r="D1007" s="3">
        <v>3</v>
      </c>
      <c r="E1007" s="3">
        <v>-1</v>
      </c>
      <c r="F1007" s="3">
        <v>-1</v>
      </c>
      <c r="G1007" s="3">
        <v>951.546875</v>
      </c>
    </row>
    <row r="1008" spans="1:7" x14ac:dyDescent="0.25">
      <c r="A1008" s="3">
        <v>18</v>
      </c>
      <c r="B1008" s="3">
        <v>23</v>
      </c>
      <c r="C1008" s="3">
        <v>2</v>
      </c>
      <c r="D1008" s="3">
        <v>3</v>
      </c>
      <c r="E1008" s="3">
        <v>-1</v>
      </c>
      <c r="F1008" s="3">
        <v>-1</v>
      </c>
      <c r="G1008" s="3">
        <v>1761.463134765625</v>
      </c>
    </row>
    <row r="1009" spans="1:7" x14ac:dyDescent="0.25">
      <c r="A1009" s="3">
        <v>18</v>
      </c>
      <c r="B1009" s="3">
        <v>24</v>
      </c>
      <c r="C1009" s="3">
        <v>2</v>
      </c>
      <c r="D1009" s="3">
        <v>3</v>
      </c>
      <c r="E1009" s="3">
        <v>-1</v>
      </c>
      <c r="F1009" s="3">
        <v>-1</v>
      </c>
      <c r="G1009" s="3">
        <v>200.67042541503909</v>
      </c>
    </row>
    <row r="1010" spans="1:7" x14ac:dyDescent="0.25">
      <c r="A1010" s="3">
        <v>19</v>
      </c>
      <c r="B1010" s="3">
        <v>1</v>
      </c>
      <c r="C1010" s="3">
        <v>2</v>
      </c>
      <c r="D1010" s="3">
        <v>3</v>
      </c>
      <c r="E1010" s="3">
        <v>-1</v>
      </c>
      <c r="F1010" s="3">
        <v>-1</v>
      </c>
      <c r="G1010" s="3">
        <v>26.571308135986332</v>
      </c>
    </row>
    <row r="1011" spans="1:7" x14ac:dyDescent="0.25">
      <c r="A1011" s="3">
        <v>19</v>
      </c>
      <c r="B1011" s="3">
        <v>2</v>
      </c>
      <c r="C1011" s="3">
        <v>2</v>
      </c>
      <c r="D1011" s="3">
        <v>3</v>
      </c>
      <c r="E1011" s="3">
        <v>-1</v>
      </c>
      <c r="F1011" s="3">
        <v>-1</v>
      </c>
      <c r="G1011" s="3">
        <v>11.62774181365967</v>
      </c>
    </row>
    <row r="1012" spans="1:7" x14ac:dyDescent="0.25">
      <c r="A1012" s="3">
        <v>19</v>
      </c>
      <c r="B1012" s="3">
        <v>3</v>
      </c>
      <c r="C1012" s="3">
        <v>2</v>
      </c>
      <c r="D1012" s="3">
        <v>3</v>
      </c>
      <c r="E1012" s="3">
        <v>-1</v>
      </c>
      <c r="F1012" s="3">
        <v>-1</v>
      </c>
      <c r="G1012" s="3">
        <v>34.628181457519531</v>
      </c>
    </row>
    <row r="1013" spans="1:7" x14ac:dyDescent="0.25">
      <c r="A1013" s="3">
        <v>19</v>
      </c>
      <c r="B1013" s="3">
        <v>4</v>
      </c>
      <c r="C1013" s="3">
        <v>2</v>
      </c>
      <c r="D1013" s="3">
        <v>3</v>
      </c>
      <c r="E1013" s="3">
        <v>-1</v>
      </c>
      <c r="F1013" s="3">
        <v>-1</v>
      </c>
      <c r="G1013" s="3">
        <v>26.42763519287109</v>
      </c>
    </row>
    <row r="1014" spans="1:7" x14ac:dyDescent="0.25">
      <c r="A1014" s="3">
        <v>19</v>
      </c>
      <c r="B1014" s="3">
        <v>5</v>
      </c>
      <c r="C1014" s="3">
        <v>2</v>
      </c>
      <c r="D1014" s="3">
        <v>3</v>
      </c>
      <c r="E1014" s="3">
        <v>-1</v>
      </c>
      <c r="F1014" s="3">
        <v>-1</v>
      </c>
      <c r="G1014" s="3">
        <v>4.6390833854675293</v>
      </c>
    </row>
    <row r="1015" spans="1:7" x14ac:dyDescent="0.25">
      <c r="A1015" s="3">
        <v>19</v>
      </c>
      <c r="B1015" s="3">
        <v>6</v>
      </c>
      <c r="C1015" s="3">
        <v>2</v>
      </c>
      <c r="D1015" s="3">
        <v>3</v>
      </c>
      <c r="E1015" s="3">
        <v>-1</v>
      </c>
      <c r="F1015" s="3">
        <v>-1</v>
      </c>
      <c r="G1015" s="3">
        <v>3.367552518844604</v>
      </c>
    </row>
    <row r="1016" spans="1:7" x14ac:dyDescent="0.25">
      <c r="A1016" s="3">
        <v>19</v>
      </c>
      <c r="B1016" s="3">
        <v>7</v>
      </c>
      <c r="C1016" s="3">
        <v>2</v>
      </c>
      <c r="D1016" s="3">
        <v>3</v>
      </c>
      <c r="E1016" s="3">
        <v>-1</v>
      </c>
      <c r="F1016" s="3">
        <v>-1</v>
      </c>
      <c r="G1016" s="3">
        <v>4.7561588287353516</v>
      </c>
    </row>
    <row r="1017" spans="1:7" x14ac:dyDescent="0.25">
      <c r="A1017" s="3">
        <v>19</v>
      </c>
      <c r="B1017" s="3">
        <v>8</v>
      </c>
      <c r="C1017" s="3">
        <v>2</v>
      </c>
      <c r="D1017" s="3">
        <v>3</v>
      </c>
      <c r="E1017" s="3">
        <v>-1</v>
      </c>
      <c r="F1017" s="3">
        <v>-1</v>
      </c>
      <c r="G1017" s="3">
        <v>22.05820465087891</v>
      </c>
    </row>
    <row r="1018" spans="1:7" x14ac:dyDescent="0.25">
      <c r="A1018" s="3">
        <v>19</v>
      </c>
      <c r="B1018" s="3">
        <v>9</v>
      </c>
      <c r="C1018" s="3">
        <v>2</v>
      </c>
      <c r="D1018" s="3">
        <v>3</v>
      </c>
      <c r="E1018" s="3">
        <v>-1</v>
      </c>
      <c r="F1018" s="3">
        <v>-1</v>
      </c>
      <c r="G1018" s="3">
        <v>15.9803581237793</v>
      </c>
    </row>
    <row r="1019" spans="1:7" x14ac:dyDescent="0.25">
      <c r="A1019" s="3">
        <v>19</v>
      </c>
      <c r="B1019" s="3">
        <v>10</v>
      </c>
      <c r="C1019" s="3">
        <v>2</v>
      </c>
      <c r="D1019" s="3">
        <v>3</v>
      </c>
      <c r="E1019" s="3">
        <v>-1</v>
      </c>
      <c r="F1019" s="3">
        <v>-1</v>
      </c>
      <c r="G1019" s="3">
        <v>20.781425476074219</v>
      </c>
    </row>
    <row r="1020" spans="1:7" x14ac:dyDescent="0.25">
      <c r="A1020" s="3">
        <v>19</v>
      </c>
      <c r="B1020" s="3">
        <v>11</v>
      </c>
      <c r="C1020" s="3">
        <v>2</v>
      </c>
      <c r="D1020" s="3">
        <v>3</v>
      </c>
      <c r="E1020" s="3">
        <v>-1</v>
      </c>
      <c r="F1020" s="3">
        <v>-1</v>
      </c>
      <c r="G1020" s="3">
        <v>2.890155553817749</v>
      </c>
    </row>
    <row r="1021" spans="1:7" x14ac:dyDescent="0.25">
      <c r="A1021" s="3">
        <v>19</v>
      </c>
      <c r="B1021" s="3">
        <v>12</v>
      </c>
      <c r="C1021" s="3">
        <v>2</v>
      </c>
      <c r="D1021" s="3">
        <v>3</v>
      </c>
      <c r="E1021" s="3">
        <v>-1</v>
      </c>
      <c r="F1021" s="3">
        <v>-1</v>
      </c>
      <c r="G1021" s="3">
        <v>12.755746841430661</v>
      </c>
    </row>
    <row r="1022" spans="1:7" x14ac:dyDescent="0.25">
      <c r="A1022" s="3">
        <v>19</v>
      </c>
      <c r="B1022" s="3">
        <v>13</v>
      </c>
      <c r="C1022" s="3">
        <v>2</v>
      </c>
      <c r="D1022" s="3">
        <v>3</v>
      </c>
      <c r="E1022" s="3">
        <v>-1</v>
      </c>
      <c r="F1022" s="3">
        <v>-1</v>
      </c>
      <c r="G1022" s="3">
        <v>8.0314569473266602</v>
      </c>
    </row>
    <row r="1023" spans="1:7" x14ac:dyDescent="0.25">
      <c r="A1023" s="3">
        <v>19</v>
      </c>
      <c r="B1023" s="3">
        <v>14</v>
      </c>
      <c r="C1023" s="3">
        <v>2</v>
      </c>
      <c r="D1023" s="3">
        <v>3</v>
      </c>
      <c r="E1023" s="3">
        <v>-1</v>
      </c>
      <c r="F1023" s="3">
        <v>-1</v>
      </c>
      <c r="G1023" s="3">
        <v>34.239444732666023</v>
      </c>
    </row>
    <row r="1024" spans="1:7" x14ac:dyDescent="0.25">
      <c r="A1024" s="3">
        <v>19</v>
      </c>
      <c r="B1024" s="3">
        <v>15</v>
      </c>
      <c r="C1024" s="3">
        <v>2</v>
      </c>
      <c r="D1024" s="3">
        <v>3</v>
      </c>
      <c r="E1024" s="3">
        <v>-1</v>
      </c>
      <c r="F1024" s="3">
        <v>-1</v>
      </c>
      <c r="G1024" s="3">
        <v>186.15081787109381</v>
      </c>
    </row>
    <row r="1025" spans="1:7" x14ac:dyDescent="0.25">
      <c r="A1025" s="3">
        <v>19</v>
      </c>
      <c r="B1025" s="3">
        <v>16</v>
      </c>
      <c r="C1025" s="3">
        <v>2</v>
      </c>
      <c r="D1025" s="3">
        <v>3</v>
      </c>
      <c r="E1025" s="3">
        <v>-1</v>
      </c>
      <c r="F1025" s="3">
        <v>-1</v>
      </c>
      <c r="G1025" s="3">
        <v>14.426589965820311</v>
      </c>
    </row>
    <row r="1026" spans="1:7" x14ac:dyDescent="0.25">
      <c r="A1026" s="3">
        <v>19</v>
      </c>
      <c r="B1026" s="3">
        <v>17</v>
      </c>
      <c r="C1026" s="3">
        <v>2</v>
      </c>
      <c r="D1026" s="3">
        <v>3</v>
      </c>
      <c r="E1026" s="3">
        <v>-1</v>
      </c>
      <c r="F1026" s="3">
        <v>-1</v>
      </c>
      <c r="G1026" s="3">
        <v>740.11676025390625</v>
      </c>
    </row>
    <row r="1027" spans="1:7" x14ac:dyDescent="0.25">
      <c r="A1027" s="3">
        <v>19</v>
      </c>
      <c r="B1027" s="3">
        <v>18</v>
      </c>
      <c r="C1027" s="3">
        <v>2</v>
      </c>
      <c r="D1027" s="3">
        <v>3</v>
      </c>
      <c r="E1027" s="3">
        <v>-1</v>
      </c>
      <c r="F1027" s="3">
        <v>-1</v>
      </c>
      <c r="G1027" s="3">
        <v>20848.611328125</v>
      </c>
    </row>
    <row r="1028" spans="1:7" x14ac:dyDescent="0.25">
      <c r="A1028" s="3">
        <v>19</v>
      </c>
      <c r="B1028" s="3">
        <v>19</v>
      </c>
      <c r="C1028" s="3">
        <v>2</v>
      </c>
      <c r="D1028" s="3">
        <v>3</v>
      </c>
      <c r="E1028" s="3">
        <v>-1</v>
      </c>
      <c r="F1028" s="3">
        <v>-1</v>
      </c>
      <c r="G1028" s="3">
        <v>149256.015625</v>
      </c>
    </row>
    <row r="1029" spans="1:7" x14ac:dyDescent="0.25">
      <c r="A1029" s="3">
        <v>19</v>
      </c>
      <c r="B1029" s="3">
        <v>20</v>
      </c>
      <c r="C1029" s="3">
        <v>2</v>
      </c>
      <c r="D1029" s="3">
        <v>3</v>
      </c>
      <c r="E1029" s="3">
        <v>-1</v>
      </c>
      <c r="F1029" s="3">
        <v>-1</v>
      </c>
      <c r="G1029" s="3">
        <v>8.2199239730834961</v>
      </c>
    </row>
    <row r="1030" spans="1:7" x14ac:dyDescent="0.25">
      <c r="A1030" s="3">
        <v>19</v>
      </c>
      <c r="B1030" s="3">
        <v>21</v>
      </c>
      <c r="C1030" s="3">
        <v>2</v>
      </c>
      <c r="D1030" s="3">
        <v>3</v>
      </c>
      <c r="E1030" s="3">
        <v>-1</v>
      </c>
      <c r="F1030" s="3">
        <v>-1</v>
      </c>
      <c r="G1030" s="3">
        <v>25919.478515625</v>
      </c>
    </row>
    <row r="1031" spans="1:7" x14ac:dyDescent="0.25">
      <c r="A1031" s="3">
        <v>19</v>
      </c>
      <c r="B1031" s="3">
        <v>22</v>
      </c>
      <c r="C1031" s="3">
        <v>2</v>
      </c>
      <c r="D1031" s="3">
        <v>3</v>
      </c>
      <c r="E1031" s="3">
        <v>-1</v>
      </c>
      <c r="F1031" s="3">
        <v>-1</v>
      </c>
      <c r="G1031" s="3">
        <v>815.57965087890625</v>
      </c>
    </row>
    <row r="1032" spans="1:7" x14ac:dyDescent="0.25">
      <c r="A1032" s="3">
        <v>19</v>
      </c>
      <c r="B1032" s="3">
        <v>23</v>
      </c>
      <c r="C1032" s="3">
        <v>2</v>
      </c>
      <c r="D1032" s="3">
        <v>3</v>
      </c>
      <c r="E1032" s="3">
        <v>-1</v>
      </c>
      <c r="F1032" s="3">
        <v>-1</v>
      </c>
      <c r="G1032" s="3">
        <v>515.50341796875</v>
      </c>
    </row>
    <row r="1033" spans="1:7" x14ac:dyDescent="0.25">
      <c r="A1033" s="3">
        <v>19</v>
      </c>
      <c r="B1033" s="3">
        <v>24</v>
      </c>
      <c r="C1033" s="3">
        <v>2</v>
      </c>
      <c r="D1033" s="3">
        <v>3</v>
      </c>
      <c r="E1033" s="3">
        <v>-1</v>
      </c>
      <c r="F1033" s="3">
        <v>-1</v>
      </c>
      <c r="G1033" s="3">
        <v>130.91572570800781</v>
      </c>
    </row>
    <row r="1034" spans="1:7" x14ac:dyDescent="0.25">
      <c r="A1034" s="3">
        <v>20</v>
      </c>
      <c r="B1034" s="3">
        <v>1</v>
      </c>
      <c r="C1034" s="3">
        <v>2</v>
      </c>
      <c r="D1034" s="3">
        <v>3</v>
      </c>
      <c r="E1034" s="3">
        <v>-1</v>
      </c>
      <c r="F1034" s="3">
        <v>-1</v>
      </c>
      <c r="G1034" s="3">
        <v>99.952316284179688</v>
      </c>
    </row>
    <row r="1035" spans="1:7" x14ac:dyDescent="0.25">
      <c r="A1035" s="3">
        <v>20</v>
      </c>
      <c r="B1035" s="3">
        <v>2</v>
      </c>
      <c r="C1035" s="3">
        <v>2</v>
      </c>
      <c r="D1035" s="3">
        <v>3</v>
      </c>
      <c r="E1035" s="3">
        <v>-1</v>
      </c>
      <c r="F1035" s="3">
        <v>-1</v>
      </c>
      <c r="G1035" s="3">
        <v>45.616081237792969</v>
      </c>
    </row>
    <row r="1036" spans="1:7" x14ac:dyDescent="0.25">
      <c r="A1036" s="3">
        <v>20</v>
      </c>
      <c r="B1036" s="3">
        <v>3</v>
      </c>
      <c r="C1036" s="3">
        <v>2</v>
      </c>
      <c r="D1036" s="3">
        <v>3</v>
      </c>
      <c r="E1036" s="3">
        <v>-1</v>
      </c>
      <c r="F1036" s="3">
        <v>-1</v>
      </c>
      <c r="G1036" s="3">
        <v>116.6022033691406</v>
      </c>
    </row>
    <row r="1037" spans="1:7" x14ac:dyDescent="0.25">
      <c r="A1037" s="3">
        <v>20</v>
      </c>
      <c r="B1037" s="3">
        <v>4</v>
      </c>
      <c r="C1037" s="3">
        <v>2</v>
      </c>
      <c r="D1037" s="3">
        <v>3</v>
      </c>
      <c r="E1037" s="3">
        <v>-1</v>
      </c>
      <c r="F1037" s="3">
        <v>-1</v>
      </c>
      <c r="G1037" s="3">
        <v>29.97475433349609</v>
      </c>
    </row>
    <row r="1038" spans="1:7" x14ac:dyDescent="0.25">
      <c r="A1038" s="3">
        <v>20</v>
      </c>
      <c r="B1038" s="3">
        <v>5</v>
      </c>
      <c r="C1038" s="3">
        <v>2</v>
      </c>
      <c r="D1038" s="3">
        <v>3</v>
      </c>
      <c r="E1038" s="3">
        <v>-1</v>
      </c>
      <c r="F1038" s="3">
        <v>-1</v>
      </c>
      <c r="G1038" s="3">
        <v>225.7756652832031</v>
      </c>
    </row>
    <row r="1039" spans="1:7" x14ac:dyDescent="0.25">
      <c r="A1039" s="3">
        <v>20</v>
      </c>
      <c r="B1039" s="3">
        <v>6</v>
      </c>
      <c r="C1039" s="3">
        <v>2</v>
      </c>
      <c r="D1039" s="3">
        <v>3</v>
      </c>
      <c r="E1039" s="3">
        <v>-1</v>
      </c>
      <c r="F1039" s="3">
        <v>-1</v>
      </c>
      <c r="G1039" s="3">
        <v>505.98611450195313</v>
      </c>
    </row>
    <row r="1040" spans="1:7" x14ac:dyDescent="0.25">
      <c r="A1040" s="3">
        <v>20</v>
      </c>
      <c r="B1040" s="3">
        <v>7</v>
      </c>
      <c r="C1040" s="3">
        <v>2</v>
      </c>
      <c r="D1040" s="3">
        <v>3</v>
      </c>
      <c r="E1040" s="3">
        <v>-1</v>
      </c>
      <c r="F1040" s="3">
        <v>-1</v>
      </c>
      <c r="G1040" s="3">
        <v>90.274444580078125</v>
      </c>
    </row>
    <row r="1041" spans="1:7" x14ac:dyDescent="0.25">
      <c r="A1041" s="3">
        <v>20</v>
      </c>
      <c r="B1041" s="3">
        <v>8</v>
      </c>
      <c r="C1041" s="3">
        <v>2</v>
      </c>
      <c r="D1041" s="3">
        <v>3</v>
      </c>
      <c r="E1041" s="3">
        <v>-1</v>
      </c>
      <c r="F1041" s="3">
        <v>-1</v>
      </c>
      <c r="G1041" s="3">
        <v>46.116497039794922</v>
      </c>
    </row>
    <row r="1042" spans="1:7" x14ac:dyDescent="0.25">
      <c r="A1042" s="3">
        <v>20</v>
      </c>
      <c r="B1042" s="3">
        <v>9</v>
      </c>
      <c r="C1042" s="3">
        <v>2</v>
      </c>
      <c r="D1042" s="3">
        <v>3</v>
      </c>
      <c r="E1042" s="3">
        <v>-1</v>
      </c>
      <c r="F1042" s="3">
        <v>-1</v>
      </c>
      <c r="G1042" s="3">
        <v>112.5644989013672</v>
      </c>
    </row>
    <row r="1043" spans="1:7" x14ac:dyDescent="0.25">
      <c r="A1043" s="3">
        <v>20</v>
      </c>
      <c r="B1043" s="3">
        <v>10</v>
      </c>
      <c r="C1043" s="3">
        <v>2</v>
      </c>
      <c r="D1043" s="3">
        <v>3</v>
      </c>
      <c r="E1043" s="3">
        <v>-1</v>
      </c>
      <c r="F1043" s="3">
        <v>-1</v>
      </c>
      <c r="G1043" s="3">
        <v>28.91511344909668</v>
      </c>
    </row>
    <row r="1044" spans="1:7" x14ac:dyDescent="0.25">
      <c r="A1044" s="3">
        <v>20</v>
      </c>
      <c r="B1044" s="3">
        <v>11</v>
      </c>
      <c r="C1044" s="3">
        <v>2</v>
      </c>
      <c r="D1044" s="3">
        <v>3</v>
      </c>
      <c r="E1044" s="3">
        <v>-1</v>
      </c>
      <c r="F1044" s="3">
        <v>-1</v>
      </c>
      <c r="G1044" s="3">
        <v>565.96173095703125</v>
      </c>
    </row>
    <row r="1045" spans="1:7" x14ac:dyDescent="0.25">
      <c r="A1045" s="3">
        <v>20</v>
      </c>
      <c r="B1045" s="3">
        <v>12</v>
      </c>
      <c r="C1045" s="3">
        <v>2</v>
      </c>
      <c r="D1045" s="3">
        <v>3</v>
      </c>
      <c r="E1045" s="3">
        <v>-1</v>
      </c>
      <c r="F1045" s="3">
        <v>-1</v>
      </c>
      <c r="G1045" s="3">
        <v>131.90869140625</v>
      </c>
    </row>
    <row r="1046" spans="1:7" x14ac:dyDescent="0.25">
      <c r="A1046" s="3">
        <v>20</v>
      </c>
      <c r="B1046" s="3">
        <v>13</v>
      </c>
      <c r="C1046" s="3">
        <v>2</v>
      </c>
      <c r="D1046" s="3">
        <v>3</v>
      </c>
      <c r="E1046" s="3">
        <v>-1</v>
      </c>
      <c r="F1046" s="3">
        <v>-1</v>
      </c>
      <c r="G1046" s="3">
        <v>7.1350560188293457</v>
      </c>
    </row>
    <row r="1047" spans="1:7" x14ac:dyDescent="0.25">
      <c r="A1047" s="3">
        <v>20</v>
      </c>
      <c r="B1047" s="3">
        <v>14</v>
      </c>
      <c r="C1047" s="3">
        <v>2</v>
      </c>
      <c r="D1047" s="3">
        <v>3</v>
      </c>
      <c r="E1047" s="3">
        <v>-1</v>
      </c>
      <c r="F1047" s="3">
        <v>-1</v>
      </c>
      <c r="G1047" s="3">
        <v>22.520517349243161</v>
      </c>
    </row>
    <row r="1048" spans="1:7" x14ac:dyDescent="0.25">
      <c r="A1048" s="3">
        <v>20</v>
      </c>
      <c r="B1048" s="3">
        <v>15</v>
      </c>
      <c r="C1048" s="3">
        <v>2</v>
      </c>
      <c r="D1048" s="3">
        <v>3</v>
      </c>
      <c r="E1048" s="3">
        <v>-1</v>
      </c>
      <c r="F1048" s="3">
        <v>-1</v>
      </c>
      <c r="G1048" s="3">
        <v>100.3457412719727</v>
      </c>
    </row>
    <row r="1049" spans="1:7" x14ac:dyDescent="0.25">
      <c r="A1049" s="3">
        <v>20</v>
      </c>
      <c r="B1049" s="3">
        <v>16</v>
      </c>
      <c r="C1049" s="3">
        <v>2</v>
      </c>
      <c r="D1049" s="3">
        <v>3</v>
      </c>
      <c r="E1049" s="3">
        <v>-1</v>
      </c>
      <c r="F1049" s="3">
        <v>-1</v>
      </c>
      <c r="G1049" s="3">
        <v>27.123836517333981</v>
      </c>
    </row>
    <row r="1050" spans="1:7" x14ac:dyDescent="0.25">
      <c r="A1050" s="3">
        <v>20</v>
      </c>
      <c r="B1050" s="3">
        <v>17</v>
      </c>
      <c r="C1050" s="3">
        <v>2</v>
      </c>
      <c r="D1050" s="3">
        <v>3</v>
      </c>
      <c r="E1050" s="3">
        <v>-1</v>
      </c>
      <c r="F1050" s="3">
        <v>-1</v>
      </c>
      <c r="G1050" s="3">
        <v>32.017032623291023</v>
      </c>
    </row>
    <row r="1051" spans="1:7" x14ac:dyDescent="0.25">
      <c r="A1051" s="3">
        <v>20</v>
      </c>
      <c r="B1051" s="3">
        <v>18</v>
      </c>
      <c r="C1051" s="3">
        <v>2</v>
      </c>
      <c r="D1051" s="3">
        <v>3</v>
      </c>
      <c r="E1051" s="3">
        <v>-1</v>
      </c>
      <c r="F1051" s="3">
        <v>-1</v>
      </c>
      <c r="G1051" s="3">
        <v>41.591777801513672</v>
      </c>
    </row>
    <row r="1052" spans="1:7" x14ac:dyDescent="0.25">
      <c r="A1052" s="3">
        <v>20</v>
      </c>
      <c r="B1052" s="3">
        <v>19</v>
      </c>
      <c r="C1052" s="3">
        <v>2</v>
      </c>
      <c r="D1052" s="3">
        <v>3</v>
      </c>
      <c r="E1052" s="3">
        <v>-1</v>
      </c>
      <c r="F1052" s="3">
        <v>-1</v>
      </c>
      <c r="G1052" s="3">
        <v>11.55594635009766</v>
      </c>
    </row>
    <row r="1053" spans="1:7" x14ac:dyDescent="0.25">
      <c r="A1053" s="3">
        <v>20</v>
      </c>
      <c r="B1053" s="3">
        <v>20</v>
      </c>
      <c r="C1053" s="3">
        <v>2</v>
      </c>
      <c r="D1053" s="3">
        <v>3</v>
      </c>
      <c r="E1053" s="3">
        <v>-1</v>
      </c>
      <c r="F1053" s="3">
        <v>-1</v>
      </c>
      <c r="G1053" s="3">
        <v>173830.765625</v>
      </c>
    </row>
    <row r="1054" spans="1:7" x14ac:dyDescent="0.25">
      <c r="A1054" s="3">
        <v>20</v>
      </c>
      <c r="B1054" s="3">
        <v>21</v>
      </c>
      <c r="C1054" s="3">
        <v>2</v>
      </c>
      <c r="D1054" s="3">
        <v>3</v>
      </c>
      <c r="E1054" s="3">
        <v>-1</v>
      </c>
      <c r="F1054" s="3">
        <v>-1</v>
      </c>
      <c r="G1054" s="3">
        <v>42.698932647705078</v>
      </c>
    </row>
    <row r="1055" spans="1:7" x14ac:dyDescent="0.25">
      <c r="A1055" s="3">
        <v>20</v>
      </c>
      <c r="B1055" s="3">
        <v>22</v>
      </c>
      <c r="C1055" s="3">
        <v>2</v>
      </c>
      <c r="D1055" s="3">
        <v>3</v>
      </c>
      <c r="E1055" s="3">
        <v>-1</v>
      </c>
      <c r="F1055" s="3">
        <v>-1</v>
      </c>
      <c r="G1055" s="3">
        <v>37.005702972412109</v>
      </c>
    </row>
    <row r="1056" spans="1:7" x14ac:dyDescent="0.25">
      <c r="A1056" s="3">
        <v>20</v>
      </c>
      <c r="B1056" s="3">
        <v>23</v>
      </c>
      <c r="C1056" s="3">
        <v>2</v>
      </c>
      <c r="D1056" s="3">
        <v>3</v>
      </c>
      <c r="E1056" s="3">
        <v>-1</v>
      </c>
      <c r="F1056" s="3">
        <v>-1</v>
      </c>
      <c r="G1056" s="3">
        <v>75.28924560546875</v>
      </c>
    </row>
    <row r="1057" spans="1:7" x14ac:dyDescent="0.25">
      <c r="A1057" s="3">
        <v>20</v>
      </c>
      <c r="B1057" s="3">
        <v>24</v>
      </c>
      <c r="C1057" s="3">
        <v>2</v>
      </c>
      <c r="D1057" s="3">
        <v>3</v>
      </c>
      <c r="E1057" s="3">
        <v>-1</v>
      </c>
      <c r="F1057" s="3">
        <v>-1</v>
      </c>
      <c r="G1057" s="3">
        <v>24.331455230712891</v>
      </c>
    </row>
    <row r="1058" spans="1:7" x14ac:dyDescent="0.25">
      <c r="A1058" s="3">
        <v>21</v>
      </c>
      <c r="B1058" s="3">
        <v>1</v>
      </c>
      <c r="C1058" s="3">
        <v>2</v>
      </c>
      <c r="D1058" s="3">
        <v>3</v>
      </c>
      <c r="E1058" s="3">
        <v>-1</v>
      </c>
      <c r="F1058" s="3">
        <v>-1</v>
      </c>
      <c r="G1058" s="3">
        <v>84.106849670410156</v>
      </c>
    </row>
    <row r="1059" spans="1:7" x14ac:dyDescent="0.25">
      <c r="A1059" s="3">
        <v>21</v>
      </c>
      <c r="B1059" s="3">
        <v>2</v>
      </c>
      <c r="C1059" s="3">
        <v>2</v>
      </c>
      <c r="D1059" s="3">
        <v>3</v>
      </c>
      <c r="E1059" s="3">
        <v>-1</v>
      </c>
      <c r="F1059" s="3">
        <v>-1</v>
      </c>
      <c r="G1059" s="3">
        <v>36.809162139892578</v>
      </c>
    </row>
    <row r="1060" spans="1:7" x14ac:dyDescent="0.25">
      <c r="A1060" s="3">
        <v>21</v>
      </c>
      <c r="B1060" s="3">
        <v>3</v>
      </c>
      <c r="C1060" s="3">
        <v>2</v>
      </c>
      <c r="D1060" s="3">
        <v>3</v>
      </c>
      <c r="E1060" s="3">
        <v>-1</v>
      </c>
      <c r="F1060" s="3">
        <v>-1</v>
      </c>
      <c r="G1060" s="3">
        <v>94.145652770996094</v>
      </c>
    </row>
    <row r="1061" spans="1:7" x14ac:dyDescent="0.25">
      <c r="A1061" s="3">
        <v>21</v>
      </c>
      <c r="B1061" s="3">
        <v>4</v>
      </c>
      <c r="C1061" s="3">
        <v>2</v>
      </c>
      <c r="D1061" s="3">
        <v>3</v>
      </c>
      <c r="E1061" s="3">
        <v>-1</v>
      </c>
      <c r="F1061" s="3">
        <v>-1</v>
      </c>
      <c r="G1061" s="3">
        <v>70.9798583984375</v>
      </c>
    </row>
    <row r="1062" spans="1:7" x14ac:dyDescent="0.25">
      <c r="A1062" s="3">
        <v>21</v>
      </c>
      <c r="B1062" s="3">
        <v>5</v>
      </c>
      <c r="C1062" s="3">
        <v>2</v>
      </c>
      <c r="D1062" s="3">
        <v>3</v>
      </c>
      <c r="E1062" s="3">
        <v>-1</v>
      </c>
      <c r="F1062" s="3">
        <v>-1</v>
      </c>
      <c r="G1062" s="3">
        <v>13.02228832244873</v>
      </c>
    </row>
    <row r="1063" spans="1:7" x14ac:dyDescent="0.25">
      <c r="A1063" s="3">
        <v>21</v>
      </c>
      <c r="B1063" s="3">
        <v>6</v>
      </c>
      <c r="C1063" s="3">
        <v>2</v>
      </c>
      <c r="D1063" s="3">
        <v>3</v>
      </c>
      <c r="E1063" s="3">
        <v>-1</v>
      </c>
      <c r="F1063" s="3">
        <v>-1</v>
      </c>
      <c r="G1063" s="3">
        <v>9.5866851806640625</v>
      </c>
    </row>
    <row r="1064" spans="1:7" x14ac:dyDescent="0.25">
      <c r="A1064" s="3">
        <v>21</v>
      </c>
      <c r="B1064" s="3">
        <v>7</v>
      </c>
      <c r="C1064" s="3">
        <v>2</v>
      </c>
      <c r="D1064" s="3">
        <v>3</v>
      </c>
      <c r="E1064" s="3">
        <v>-1</v>
      </c>
      <c r="F1064" s="3">
        <v>-1</v>
      </c>
      <c r="G1064" s="3">
        <v>13.18756580352783</v>
      </c>
    </row>
    <row r="1065" spans="1:7" x14ac:dyDescent="0.25">
      <c r="A1065" s="3">
        <v>21</v>
      </c>
      <c r="B1065" s="3">
        <v>8</v>
      </c>
      <c r="C1065" s="3">
        <v>2</v>
      </c>
      <c r="D1065" s="3">
        <v>3</v>
      </c>
      <c r="E1065" s="3">
        <v>-1</v>
      </c>
      <c r="F1065" s="3">
        <v>-1</v>
      </c>
      <c r="G1065" s="3">
        <v>70.870681762695313</v>
      </c>
    </row>
    <row r="1066" spans="1:7" x14ac:dyDescent="0.25">
      <c r="A1066" s="3">
        <v>21</v>
      </c>
      <c r="B1066" s="3">
        <v>9</v>
      </c>
      <c r="C1066" s="3">
        <v>2</v>
      </c>
      <c r="D1066" s="3">
        <v>3</v>
      </c>
      <c r="E1066" s="3">
        <v>-1</v>
      </c>
      <c r="F1066" s="3">
        <v>-1</v>
      </c>
      <c r="G1066" s="3">
        <v>43.321380615234382</v>
      </c>
    </row>
    <row r="1067" spans="1:7" x14ac:dyDescent="0.25">
      <c r="A1067" s="3">
        <v>21</v>
      </c>
      <c r="B1067" s="3">
        <v>10</v>
      </c>
      <c r="C1067" s="3">
        <v>2</v>
      </c>
      <c r="D1067" s="3">
        <v>3</v>
      </c>
      <c r="E1067" s="3">
        <v>-1</v>
      </c>
      <c r="F1067" s="3">
        <v>-1</v>
      </c>
      <c r="G1067" s="3">
        <v>50.104671478271477</v>
      </c>
    </row>
    <row r="1068" spans="1:7" x14ac:dyDescent="0.25">
      <c r="A1068" s="3">
        <v>21</v>
      </c>
      <c r="B1068" s="3">
        <v>11</v>
      </c>
      <c r="C1068" s="3">
        <v>2</v>
      </c>
      <c r="D1068" s="3">
        <v>3</v>
      </c>
      <c r="E1068" s="3">
        <v>-1</v>
      </c>
      <c r="F1068" s="3">
        <v>-1</v>
      </c>
      <c r="G1068" s="3">
        <v>9.0430526733398438</v>
      </c>
    </row>
    <row r="1069" spans="1:7" x14ac:dyDescent="0.25">
      <c r="A1069" s="3">
        <v>21</v>
      </c>
      <c r="B1069" s="3">
        <v>12</v>
      </c>
      <c r="C1069" s="3">
        <v>2</v>
      </c>
      <c r="D1069" s="3">
        <v>3</v>
      </c>
      <c r="E1069" s="3">
        <v>-1</v>
      </c>
      <c r="F1069" s="3">
        <v>-1</v>
      </c>
      <c r="G1069" s="3">
        <v>40.124103546142578</v>
      </c>
    </row>
    <row r="1070" spans="1:7" x14ac:dyDescent="0.25">
      <c r="A1070" s="3">
        <v>21</v>
      </c>
      <c r="B1070" s="3">
        <v>13</v>
      </c>
      <c r="C1070" s="3">
        <v>2</v>
      </c>
      <c r="D1070" s="3">
        <v>3</v>
      </c>
      <c r="E1070" s="3">
        <v>-1</v>
      </c>
      <c r="F1070" s="3">
        <v>-1</v>
      </c>
      <c r="G1070" s="3">
        <v>22.658649444580082</v>
      </c>
    </row>
    <row r="1071" spans="1:7" x14ac:dyDescent="0.25">
      <c r="A1071" s="3">
        <v>21</v>
      </c>
      <c r="B1071" s="3">
        <v>14</v>
      </c>
      <c r="C1071" s="3">
        <v>2</v>
      </c>
      <c r="D1071" s="3">
        <v>3</v>
      </c>
      <c r="E1071" s="3">
        <v>-1</v>
      </c>
      <c r="F1071" s="3">
        <v>-1</v>
      </c>
      <c r="G1071" s="3">
        <v>113.42173004150391</v>
      </c>
    </row>
    <row r="1072" spans="1:7" x14ac:dyDescent="0.25">
      <c r="A1072" s="3">
        <v>21</v>
      </c>
      <c r="B1072" s="3">
        <v>15</v>
      </c>
      <c r="C1072" s="3">
        <v>2</v>
      </c>
      <c r="D1072" s="3">
        <v>3</v>
      </c>
      <c r="E1072" s="3">
        <v>-1</v>
      </c>
      <c r="F1072" s="3">
        <v>-1</v>
      </c>
      <c r="G1072" s="3">
        <v>510.87313842773438</v>
      </c>
    </row>
    <row r="1073" spans="1:7" x14ac:dyDescent="0.25">
      <c r="A1073" s="3">
        <v>21</v>
      </c>
      <c r="B1073" s="3">
        <v>16</v>
      </c>
      <c r="C1073" s="3">
        <v>2</v>
      </c>
      <c r="D1073" s="3">
        <v>3</v>
      </c>
      <c r="E1073" s="3">
        <v>-1</v>
      </c>
      <c r="F1073" s="3">
        <v>-1</v>
      </c>
      <c r="G1073" s="3">
        <v>45.8809814453125</v>
      </c>
    </row>
    <row r="1074" spans="1:7" x14ac:dyDescent="0.25">
      <c r="A1074" s="3">
        <v>21</v>
      </c>
      <c r="B1074" s="3">
        <v>17</v>
      </c>
      <c r="C1074" s="3">
        <v>2</v>
      </c>
      <c r="D1074" s="3">
        <v>3</v>
      </c>
      <c r="E1074" s="3">
        <v>-1</v>
      </c>
      <c r="F1074" s="3">
        <v>-1</v>
      </c>
      <c r="G1074" s="3">
        <v>3482.635498046875</v>
      </c>
    </row>
    <row r="1075" spans="1:7" x14ac:dyDescent="0.25">
      <c r="A1075" s="3">
        <v>21</v>
      </c>
      <c r="B1075" s="3">
        <v>18</v>
      </c>
      <c r="C1075" s="3">
        <v>2</v>
      </c>
      <c r="D1075" s="3">
        <v>3</v>
      </c>
      <c r="E1075" s="3">
        <v>-1</v>
      </c>
      <c r="F1075" s="3">
        <v>-1</v>
      </c>
      <c r="G1075" s="3">
        <v>13857.7666015625</v>
      </c>
    </row>
    <row r="1076" spans="1:7" x14ac:dyDescent="0.25">
      <c r="A1076" s="3">
        <v>21</v>
      </c>
      <c r="B1076" s="3">
        <v>19</v>
      </c>
      <c r="C1076" s="3">
        <v>2</v>
      </c>
      <c r="D1076" s="3">
        <v>3</v>
      </c>
      <c r="E1076" s="3">
        <v>-1</v>
      </c>
      <c r="F1076" s="3">
        <v>-1</v>
      </c>
      <c r="G1076" s="3">
        <v>28501.478515625</v>
      </c>
    </row>
    <row r="1077" spans="1:7" x14ac:dyDescent="0.25">
      <c r="A1077" s="3">
        <v>21</v>
      </c>
      <c r="B1077" s="3">
        <v>20</v>
      </c>
      <c r="C1077" s="3">
        <v>2</v>
      </c>
      <c r="D1077" s="3">
        <v>3</v>
      </c>
      <c r="E1077" s="3">
        <v>-1</v>
      </c>
      <c r="F1077" s="3">
        <v>-1</v>
      </c>
      <c r="G1077" s="3">
        <v>26.434707641601559</v>
      </c>
    </row>
    <row r="1078" spans="1:7" x14ac:dyDescent="0.25">
      <c r="A1078" s="3">
        <v>21</v>
      </c>
      <c r="B1078" s="3">
        <v>21</v>
      </c>
      <c r="C1078" s="3">
        <v>2</v>
      </c>
      <c r="D1078" s="3">
        <v>3</v>
      </c>
      <c r="E1078" s="3">
        <v>-1</v>
      </c>
      <c r="F1078" s="3">
        <v>-1</v>
      </c>
      <c r="G1078" s="3">
        <v>240748.96875</v>
      </c>
    </row>
    <row r="1079" spans="1:7" x14ac:dyDescent="0.25">
      <c r="A1079" s="3">
        <v>21</v>
      </c>
      <c r="B1079" s="3">
        <v>22</v>
      </c>
      <c r="C1079" s="3">
        <v>2</v>
      </c>
      <c r="D1079" s="3">
        <v>3</v>
      </c>
      <c r="E1079" s="3">
        <v>-1</v>
      </c>
      <c r="F1079" s="3">
        <v>-1</v>
      </c>
      <c r="G1079" s="3">
        <v>9488.4189453125</v>
      </c>
    </row>
    <row r="1080" spans="1:7" x14ac:dyDescent="0.25">
      <c r="A1080" s="3">
        <v>21</v>
      </c>
      <c r="B1080" s="3">
        <v>23</v>
      </c>
      <c r="C1080" s="3">
        <v>2</v>
      </c>
      <c r="D1080" s="3">
        <v>3</v>
      </c>
      <c r="E1080" s="3">
        <v>-1</v>
      </c>
      <c r="F1080" s="3">
        <v>-1</v>
      </c>
      <c r="G1080" s="3">
        <v>2711.758056640625</v>
      </c>
    </row>
    <row r="1081" spans="1:7" x14ac:dyDescent="0.25">
      <c r="A1081" s="3">
        <v>21</v>
      </c>
      <c r="B1081" s="3">
        <v>24</v>
      </c>
      <c r="C1081" s="3">
        <v>2</v>
      </c>
      <c r="D1081" s="3">
        <v>3</v>
      </c>
      <c r="E1081" s="3">
        <v>-1</v>
      </c>
      <c r="F1081" s="3">
        <v>-1</v>
      </c>
      <c r="G1081" s="3">
        <v>631.66259765625</v>
      </c>
    </row>
    <row r="1082" spans="1:7" x14ac:dyDescent="0.25">
      <c r="A1082" s="3">
        <v>22</v>
      </c>
      <c r="B1082" s="3">
        <v>1</v>
      </c>
      <c r="C1082" s="3">
        <v>2</v>
      </c>
      <c r="D1082" s="3">
        <v>3</v>
      </c>
      <c r="E1082" s="3">
        <v>-1</v>
      </c>
      <c r="F1082" s="3">
        <v>-1</v>
      </c>
      <c r="G1082" s="3">
        <v>104.8343887329102</v>
      </c>
    </row>
    <row r="1083" spans="1:7" x14ac:dyDescent="0.25">
      <c r="A1083" s="3">
        <v>22</v>
      </c>
      <c r="B1083" s="3">
        <v>2</v>
      </c>
      <c r="C1083" s="3">
        <v>2</v>
      </c>
      <c r="D1083" s="3">
        <v>3</v>
      </c>
      <c r="E1083" s="3">
        <v>-1</v>
      </c>
      <c r="F1083" s="3">
        <v>-1</v>
      </c>
      <c r="G1083" s="3">
        <v>46.050086975097663</v>
      </c>
    </row>
    <row r="1084" spans="1:7" x14ac:dyDescent="0.25">
      <c r="A1084" s="3">
        <v>22</v>
      </c>
      <c r="B1084" s="3">
        <v>3</v>
      </c>
      <c r="C1084" s="3">
        <v>2</v>
      </c>
      <c r="D1084" s="3">
        <v>3</v>
      </c>
      <c r="E1084" s="3">
        <v>-1</v>
      </c>
      <c r="F1084" s="3">
        <v>-1</v>
      </c>
      <c r="G1084" s="3">
        <v>65.538497924804688</v>
      </c>
    </row>
    <row r="1085" spans="1:7" x14ac:dyDescent="0.25">
      <c r="A1085" s="3">
        <v>22</v>
      </c>
      <c r="B1085" s="3">
        <v>4</v>
      </c>
      <c r="C1085" s="3">
        <v>2</v>
      </c>
      <c r="D1085" s="3">
        <v>3</v>
      </c>
      <c r="E1085" s="3">
        <v>-1</v>
      </c>
      <c r="F1085" s="3">
        <v>-1</v>
      </c>
      <c r="G1085" s="3">
        <v>44.813068389892578</v>
      </c>
    </row>
    <row r="1086" spans="1:7" x14ac:dyDescent="0.25">
      <c r="A1086" s="3">
        <v>22</v>
      </c>
      <c r="B1086" s="3">
        <v>5</v>
      </c>
      <c r="C1086" s="3">
        <v>2</v>
      </c>
      <c r="D1086" s="3">
        <v>3</v>
      </c>
      <c r="E1086" s="3">
        <v>-1</v>
      </c>
      <c r="F1086" s="3">
        <v>-1</v>
      </c>
      <c r="G1086" s="3">
        <v>9.7093935012817383</v>
      </c>
    </row>
    <row r="1087" spans="1:7" x14ac:dyDescent="0.25">
      <c r="A1087" s="3">
        <v>22</v>
      </c>
      <c r="B1087" s="3">
        <v>6</v>
      </c>
      <c r="C1087" s="3">
        <v>2</v>
      </c>
      <c r="D1087" s="3">
        <v>3</v>
      </c>
      <c r="E1087" s="3">
        <v>-1</v>
      </c>
      <c r="F1087" s="3">
        <v>-1</v>
      </c>
      <c r="G1087" s="3">
        <v>7.4387035369873047</v>
      </c>
    </row>
    <row r="1088" spans="1:7" x14ac:dyDescent="0.25">
      <c r="A1088" s="3">
        <v>22</v>
      </c>
      <c r="B1088" s="3">
        <v>7</v>
      </c>
      <c r="C1088" s="3">
        <v>2</v>
      </c>
      <c r="D1088" s="3">
        <v>3</v>
      </c>
      <c r="E1088" s="3">
        <v>-1</v>
      </c>
      <c r="F1088" s="3">
        <v>-1</v>
      </c>
      <c r="G1088" s="3">
        <v>9.5414247512817383</v>
      </c>
    </row>
    <row r="1089" spans="1:7" x14ac:dyDescent="0.25">
      <c r="A1089" s="3">
        <v>22</v>
      </c>
      <c r="B1089" s="3">
        <v>8</v>
      </c>
      <c r="C1089" s="3">
        <v>2</v>
      </c>
      <c r="D1089" s="3">
        <v>3</v>
      </c>
      <c r="E1089" s="3">
        <v>-1</v>
      </c>
      <c r="F1089" s="3">
        <v>-1</v>
      </c>
      <c r="G1089" s="3">
        <v>89.341209411621094</v>
      </c>
    </row>
    <row r="1090" spans="1:7" x14ac:dyDescent="0.25">
      <c r="A1090" s="3">
        <v>22</v>
      </c>
      <c r="B1090" s="3">
        <v>9</v>
      </c>
      <c r="C1090" s="3">
        <v>2</v>
      </c>
      <c r="D1090" s="3">
        <v>3</v>
      </c>
      <c r="E1090" s="3">
        <v>-1</v>
      </c>
      <c r="F1090" s="3">
        <v>-1</v>
      </c>
      <c r="G1090" s="3">
        <v>30.35090255737305</v>
      </c>
    </row>
    <row r="1091" spans="1:7" x14ac:dyDescent="0.25">
      <c r="A1091" s="3">
        <v>22</v>
      </c>
      <c r="B1091" s="3">
        <v>10</v>
      </c>
      <c r="C1091" s="3">
        <v>2</v>
      </c>
      <c r="D1091" s="3">
        <v>3</v>
      </c>
      <c r="E1091" s="3">
        <v>-1</v>
      </c>
      <c r="F1091" s="3">
        <v>-1</v>
      </c>
      <c r="G1091" s="3">
        <v>26.879354476928711</v>
      </c>
    </row>
    <row r="1092" spans="1:7" x14ac:dyDescent="0.25">
      <c r="A1092" s="3">
        <v>22</v>
      </c>
      <c r="B1092" s="3">
        <v>11</v>
      </c>
      <c r="C1092" s="3">
        <v>2</v>
      </c>
      <c r="D1092" s="3">
        <v>3</v>
      </c>
      <c r="E1092" s="3">
        <v>-1</v>
      </c>
      <c r="F1092" s="3">
        <v>-1</v>
      </c>
      <c r="G1092" s="3">
        <v>11.06832695007324</v>
      </c>
    </row>
    <row r="1093" spans="1:7" x14ac:dyDescent="0.25">
      <c r="A1093" s="3">
        <v>22</v>
      </c>
      <c r="B1093" s="3">
        <v>12</v>
      </c>
      <c r="C1093" s="3">
        <v>2</v>
      </c>
      <c r="D1093" s="3">
        <v>3</v>
      </c>
      <c r="E1093" s="3">
        <v>-1</v>
      </c>
      <c r="F1093" s="3">
        <v>-1</v>
      </c>
      <c r="G1093" s="3">
        <v>49.910896301269531</v>
      </c>
    </row>
    <row r="1094" spans="1:7" x14ac:dyDescent="0.25">
      <c r="A1094" s="3">
        <v>22</v>
      </c>
      <c r="B1094" s="3">
        <v>13</v>
      </c>
      <c r="C1094" s="3">
        <v>2</v>
      </c>
      <c r="D1094" s="3">
        <v>3</v>
      </c>
      <c r="E1094" s="3">
        <v>-1</v>
      </c>
      <c r="F1094" s="3">
        <v>-1</v>
      </c>
      <c r="G1094" s="3">
        <v>19.978408813476559</v>
      </c>
    </row>
    <row r="1095" spans="1:7" x14ac:dyDescent="0.25">
      <c r="A1095" s="3">
        <v>22</v>
      </c>
      <c r="B1095" s="3">
        <v>14</v>
      </c>
      <c r="C1095" s="3">
        <v>2</v>
      </c>
      <c r="D1095" s="3">
        <v>3</v>
      </c>
      <c r="E1095" s="3">
        <v>-1</v>
      </c>
      <c r="F1095" s="3">
        <v>-1</v>
      </c>
      <c r="G1095" s="3">
        <v>134.3328552246094</v>
      </c>
    </row>
    <row r="1096" spans="1:7" x14ac:dyDescent="0.25">
      <c r="A1096" s="3">
        <v>22</v>
      </c>
      <c r="B1096" s="3">
        <v>15</v>
      </c>
      <c r="C1096" s="3">
        <v>2</v>
      </c>
      <c r="D1096" s="3">
        <v>3</v>
      </c>
      <c r="E1096" s="3">
        <v>-1</v>
      </c>
      <c r="F1096" s="3">
        <v>-1</v>
      </c>
      <c r="G1096" s="3">
        <v>333.29510498046881</v>
      </c>
    </row>
    <row r="1097" spans="1:7" x14ac:dyDescent="0.25">
      <c r="A1097" s="3">
        <v>22</v>
      </c>
      <c r="B1097" s="3">
        <v>16</v>
      </c>
      <c r="C1097" s="3">
        <v>2</v>
      </c>
      <c r="D1097" s="3">
        <v>3</v>
      </c>
      <c r="E1097" s="3">
        <v>-1</v>
      </c>
      <c r="F1097" s="3">
        <v>-1</v>
      </c>
      <c r="G1097" s="3">
        <v>65.747817993164063</v>
      </c>
    </row>
    <row r="1098" spans="1:7" x14ac:dyDescent="0.25">
      <c r="A1098" s="3">
        <v>22</v>
      </c>
      <c r="B1098" s="3">
        <v>17</v>
      </c>
      <c r="C1098" s="3">
        <v>2</v>
      </c>
      <c r="D1098" s="3">
        <v>3</v>
      </c>
      <c r="E1098" s="3">
        <v>-1</v>
      </c>
      <c r="F1098" s="3">
        <v>-1</v>
      </c>
      <c r="G1098" s="3">
        <v>563.235595703125</v>
      </c>
    </row>
    <row r="1099" spans="1:7" x14ac:dyDescent="0.25">
      <c r="A1099" s="3">
        <v>22</v>
      </c>
      <c r="B1099" s="3">
        <v>18</v>
      </c>
      <c r="C1099" s="3">
        <v>2</v>
      </c>
      <c r="D1099" s="3">
        <v>3</v>
      </c>
      <c r="E1099" s="3">
        <v>-1</v>
      </c>
      <c r="F1099" s="3">
        <v>-1</v>
      </c>
      <c r="G1099" s="3">
        <v>741.89495849609375</v>
      </c>
    </row>
    <row r="1100" spans="1:7" x14ac:dyDescent="0.25">
      <c r="A1100" s="3">
        <v>22</v>
      </c>
      <c r="B1100" s="3">
        <v>19</v>
      </c>
      <c r="C1100" s="3">
        <v>2</v>
      </c>
      <c r="D1100" s="3">
        <v>3</v>
      </c>
      <c r="E1100" s="3">
        <v>-1</v>
      </c>
      <c r="F1100" s="3">
        <v>-1</v>
      </c>
      <c r="G1100" s="3">
        <v>724.0455322265625</v>
      </c>
    </row>
    <row r="1101" spans="1:7" x14ac:dyDescent="0.25">
      <c r="A1101" s="3">
        <v>22</v>
      </c>
      <c r="B1101" s="3">
        <v>20</v>
      </c>
      <c r="C1101" s="3">
        <v>2</v>
      </c>
      <c r="D1101" s="3">
        <v>3</v>
      </c>
      <c r="E1101" s="3">
        <v>-1</v>
      </c>
      <c r="F1101" s="3">
        <v>-1</v>
      </c>
      <c r="G1101" s="3">
        <v>32.641666412353523</v>
      </c>
    </row>
    <row r="1102" spans="1:7" x14ac:dyDescent="0.25">
      <c r="A1102" s="3">
        <v>22</v>
      </c>
      <c r="B1102" s="3">
        <v>21</v>
      </c>
      <c r="C1102" s="3">
        <v>2</v>
      </c>
      <c r="D1102" s="3">
        <v>3</v>
      </c>
      <c r="E1102" s="3">
        <v>-1</v>
      </c>
      <c r="F1102" s="3">
        <v>-1</v>
      </c>
      <c r="G1102" s="3">
        <v>10219.021484375</v>
      </c>
    </row>
    <row r="1103" spans="1:7" x14ac:dyDescent="0.25">
      <c r="A1103" s="3">
        <v>22</v>
      </c>
      <c r="B1103" s="3">
        <v>22</v>
      </c>
      <c r="C1103" s="3">
        <v>2</v>
      </c>
      <c r="D1103" s="3">
        <v>3</v>
      </c>
      <c r="E1103" s="3">
        <v>-1</v>
      </c>
      <c r="F1103" s="3">
        <v>-1</v>
      </c>
      <c r="G1103" s="3">
        <v>168908.640625</v>
      </c>
    </row>
    <row r="1104" spans="1:7" x14ac:dyDescent="0.25">
      <c r="A1104" s="3">
        <v>22</v>
      </c>
      <c r="B1104" s="3">
        <v>23</v>
      </c>
      <c r="C1104" s="3">
        <v>2</v>
      </c>
      <c r="D1104" s="3">
        <v>3</v>
      </c>
      <c r="E1104" s="3">
        <v>-1</v>
      </c>
      <c r="F1104" s="3">
        <v>-1</v>
      </c>
      <c r="G1104" s="3">
        <v>3991.99853515625</v>
      </c>
    </row>
    <row r="1105" spans="1:7" x14ac:dyDescent="0.25">
      <c r="A1105" s="3">
        <v>22</v>
      </c>
      <c r="B1105" s="3">
        <v>24</v>
      </c>
      <c r="C1105" s="3">
        <v>2</v>
      </c>
      <c r="D1105" s="3">
        <v>3</v>
      </c>
      <c r="E1105" s="3">
        <v>-1</v>
      </c>
      <c r="F1105" s="3">
        <v>-1</v>
      </c>
      <c r="G1105" s="3">
        <v>4815.3115234375</v>
      </c>
    </row>
    <row r="1106" spans="1:7" x14ac:dyDescent="0.25">
      <c r="A1106" s="3">
        <v>23</v>
      </c>
      <c r="B1106" s="3">
        <v>1</v>
      </c>
      <c r="C1106" s="3">
        <v>2</v>
      </c>
      <c r="D1106" s="3">
        <v>3</v>
      </c>
      <c r="E1106" s="3">
        <v>-1</v>
      </c>
      <c r="F1106" s="3">
        <v>-1</v>
      </c>
      <c r="G1106" s="3">
        <v>544.5098876953125</v>
      </c>
    </row>
    <row r="1107" spans="1:7" x14ac:dyDescent="0.25">
      <c r="A1107" s="3">
        <v>23</v>
      </c>
      <c r="B1107" s="3">
        <v>2</v>
      </c>
      <c r="C1107" s="3">
        <v>2</v>
      </c>
      <c r="D1107" s="3">
        <v>3</v>
      </c>
      <c r="E1107" s="3">
        <v>-1</v>
      </c>
      <c r="F1107" s="3">
        <v>-1</v>
      </c>
      <c r="G1107" s="3">
        <v>263.84207153320313</v>
      </c>
    </row>
    <row r="1108" spans="1:7" x14ac:dyDescent="0.25">
      <c r="A1108" s="3">
        <v>23</v>
      </c>
      <c r="B1108" s="3">
        <v>3</v>
      </c>
      <c r="C1108" s="3">
        <v>2</v>
      </c>
      <c r="D1108" s="3">
        <v>3</v>
      </c>
      <c r="E1108" s="3">
        <v>-1</v>
      </c>
      <c r="F1108" s="3">
        <v>-1</v>
      </c>
      <c r="G1108" s="3">
        <v>233.74519348144531</v>
      </c>
    </row>
    <row r="1109" spans="1:7" x14ac:dyDescent="0.25">
      <c r="A1109" s="3">
        <v>23</v>
      </c>
      <c r="B1109" s="3">
        <v>4</v>
      </c>
      <c r="C1109" s="3">
        <v>2</v>
      </c>
      <c r="D1109" s="3">
        <v>3</v>
      </c>
      <c r="E1109" s="3">
        <v>-1</v>
      </c>
      <c r="F1109" s="3">
        <v>-1</v>
      </c>
      <c r="G1109" s="3">
        <v>230.7391052246094</v>
      </c>
    </row>
    <row r="1110" spans="1:7" x14ac:dyDescent="0.25">
      <c r="A1110" s="3">
        <v>23</v>
      </c>
      <c r="B1110" s="3">
        <v>5</v>
      </c>
      <c r="C1110" s="3">
        <v>2</v>
      </c>
      <c r="D1110" s="3">
        <v>3</v>
      </c>
      <c r="E1110" s="3">
        <v>-1</v>
      </c>
      <c r="F1110" s="3">
        <v>-1</v>
      </c>
      <c r="G1110" s="3">
        <v>16.983915328979489</v>
      </c>
    </row>
    <row r="1111" spans="1:7" x14ac:dyDescent="0.25">
      <c r="A1111" s="3">
        <v>23</v>
      </c>
      <c r="B1111" s="3">
        <v>6</v>
      </c>
      <c r="C1111" s="3">
        <v>2</v>
      </c>
      <c r="D1111" s="3">
        <v>3</v>
      </c>
      <c r="E1111" s="3">
        <v>-1</v>
      </c>
      <c r="F1111" s="3">
        <v>-1</v>
      </c>
      <c r="G1111" s="3">
        <v>11.395290374755859</v>
      </c>
    </row>
    <row r="1112" spans="1:7" x14ac:dyDescent="0.25">
      <c r="A1112" s="3">
        <v>23</v>
      </c>
      <c r="B1112" s="3">
        <v>7</v>
      </c>
      <c r="C1112" s="3">
        <v>2</v>
      </c>
      <c r="D1112" s="3">
        <v>3</v>
      </c>
      <c r="E1112" s="3">
        <v>-1</v>
      </c>
      <c r="F1112" s="3">
        <v>-1</v>
      </c>
      <c r="G1112" s="3">
        <v>18.841047286987301</v>
      </c>
    </row>
    <row r="1113" spans="1:7" x14ac:dyDescent="0.25">
      <c r="A1113" s="3">
        <v>23</v>
      </c>
      <c r="B1113" s="3">
        <v>8</v>
      </c>
      <c r="C1113" s="3">
        <v>2</v>
      </c>
      <c r="D1113" s="3">
        <v>3</v>
      </c>
      <c r="E1113" s="3">
        <v>-1</v>
      </c>
      <c r="F1113" s="3">
        <v>-1</v>
      </c>
      <c r="G1113" s="3">
        <v>824.09063720703125</v>
      </c>
    </row>
    <row r="1114" spans="1:7" x14ac:dyDescent="0.25">
      <c r="A1114" s="3">
        <v>23</v>
      </c>
      <c r="B1114" s="3">
        <v>9</v>
      </c>
      <c r="C1114" s="3">
        <v>2</v>
      </c>
      <c r="D1114" s="3">
        <v>3</v>
      </c>
      <c r="E1114" s="3">
        <v>-1</v>
      </c>
      <c r="F1114" s="3">
        <v>-1</v>
      </c>
      <c r="G1114" s="3">
        <v>82.430618286132813</v>
      </c>
    </row>
    <row r="1115" spans="1:7" x14ac:dyDescent="0.25">
      <c r="A1115" s="3">
        <v>23</v>
      </c>
      <c r="B1115" s="3">
        <v>10</v>
      </c>
      <c r="C1115" s="3">
        <v>2</v>
      </c>
      <c r="D1115" s="3">
        <v>3</v>
      </c>
      <c r="E1115" s="3">
        <v>-1</v>
      </c>
      <c r="F1115" s="3">
        <v>-1</v>
      </c>
      <c r="G1115" s="3">
        <v>80.136947631835938</v>
      </c>
    </row>
    <row r="1116" spans="1:7" x14ac:dyDescent="0.25">
      <c r="A1116" s="3">
        <v>23</v>
      </c>
      <c r="B1116" s="3">
        <v>11</v>
      </c>
      <c r="C1116" s="3">
        <v>2</v>
      </c>
      <c r="D1116" s="3">
        <v>3</v>
      </c>
      <c r="E1116" s="3">
        <v>-1</v>
      </c>
      <c r="F1116" s="3">
        <v>-1</v>
      </c>
      <c r="G1116" s="3">
        <v>21.695919036865231</v>
      </c>
    </row>
    <row r="1117" spans="1:7" x14ac:dyDescent="0.25">
      <c r="A1117" s="3">
        <v>23</v>
      </c>
      <c r="B1117" s="3">
        <v>12</v>
      </c>
      <c r="C1117" s="3">
        <v>2</v>
      </c>
      <c r="D1117" s="3">
        <v>3</v>
      </c>
      <c r="E1117" s="3">
        <v>-1</v>
      </c>
      <c r="F1117" s="3">
        <v>-1</v>
      </c>
      <c r="G1117" s="3">
        <v>179.23841857910159</v>
      </c>
    </row>
    <row r="1118" spans="1:7" x14ac:dyDescent="0.25">
      <c r="A1118" s="3">
        <v>23</v>
      </c>
      <c r="B1118" s="3">
        <v>13</v>
      </c>
      <c r="C1118" s="3">
        <v>2</v>
      </c>
      <c r="D1118" s="3">
        <v>3</v>
      </c>
      <c r="E1118" s="3">
        <v>-1</v>
      </c>
      <c r="F1118" s="3">
        <v>-1</v>
      </c>
      <c r="G1118" s="3">
        <v>186.0471496582031</v>
      </c>
    </row>
    <row r="1119" spans="1:7" x14ac:dyDescent="0.25">
      <c r="A1119" s="3">
        <v>23</v>
      </c>
      <c r="B1119" s="3">
        <v>14</v>
      </c>
      <c r="C1119" s="3">
        <v>2</v>
      </c>
      <c r="D1119" s="3">
        <v>3</v>
      </c>
      <c r="E1119" s="3">
        <v>-1</v>
      </c>
      <c r="F1119" s="3">
        <v>-1</v>
      </c>
      <c r="G1119" s="3">
        <v>3414.0087890625</v>
      </c>
    </row>
    <row r="1120" spans="1:7" x14ac:dyDescent="0.25">
      <c r="A1120" s="3">
        <v>23</v>
      </c>
      <c r="B1120" s="3">
        <v>15</v>
      </c>
      <c r="C1120" s="3">
        <v>2</v>
      </c>
      <c r="D1120" s="3">
        <v>3</v>
      </c>
      <c r="E1120" s="3">
        <v>-1</v>
      </c>
      <c r="F1120" s="3">
        <v>-1</v>
      </c>
      <c r="G1120" s="3">
        <v>3113.82666015625</v>
      </c>
    </row>
    <row r="1121" spans="1:7" x14ac:dyDescent="0.25">
      <c r="A1121" s="3">
        <v>23</v>
      </c>
      <c r="B1121" s="3">
        <v>16</v>
      </c>
      <c r="C1121" s="3">
        <v>2</v>
      </c>
      <c r="D1121" s="3">
        <v>3</v>
      </c>
      <c r="E1121" s="3">
        <v>-1</v>
      </c>
      <c r="F1121" s="3">
        <v>-1</v>
      </c>
      <c r="G1121" s="3">
        <v>463.19284057617188</v>
      </c>
    </row>
    <row r="1122" spans="1:7" x14ac:dyDescent="0.25">
      <c r="A1122" s="3">
        <v>23</v>
      </c>
      <c r="B1122" s="3">
        <v>17</v>
      </c>
      <c r="C1122" s="3">
        <v>2</v>
      </c>
      <c r="D1122" s="3">
        <v>3</v>
      </c>
      <c r="E1122" s="3">
        <v>-1</v>
      </c>
      <c r="F1122" s="3">
        <v>-1</v>
      </c>
      <c r="G1122" s="3">
        <v>5587.935546875</v>
      </c>
    </row>
    <row r="1123" spans="1:7" x14ac:dyDescent="0.25">
      <c r="A1123" s="3">
        <v>23</v>
      </c>
      <c r="B1123" s="3">
        <v>18</v>
      </c>
      <c r="C1123" s="3">
        <v>2</v>
      </c>
      <c r="D1123" s="3">
        <v>3</v>
      </c>
      <c r="E1123" s="3">
        <v>-1</v>
      </c>
      <c r="F1123" s="3">
        <v>-1</v>
      </c>
      <c r="G1123" s="3">
        <v>1133.856201171875</v>
      </c>
    </row>
    <row r="1124" spans="1:7" x14ac:dyDescent="0.25">
      <c r="A1124" s="3">
        <v>23</v>
      </c>
      <c r="B1124" s="3">
        <v>19</v>
      </c>
      <c r="C1124" s="3">
        <v>2</v>
      </c>
      <c r="D1124" s="3">
        <v>3</v>
      </c>
      <c r="E1124" s="3">
        <v>-1</v>
      </c>
      <c r="F1124" s="3">
        <v>-1</v>
      </c>
      <c r="G1124" s="3">
        <v>344.25146484375</v>
      </c>
    </row>
    <row r="1125" spans="1:7" x14ac:dyDescent="0.25">
      <c r="A1125" s="3">
        <v>23</v>
      </c>
      <c r="B1125" s="3">
        <v>20</v>
      </c>
      <c r="C1125" s="3">
        <v>2</v>
      </c>
      <c r="D1125" s="3">
        <v>3</v>
      </c>
      <c r="E1125" s="3">
        <v>-1</v>
      </c>
      <c r="F1125" s="3">
        <v>-1</v>
      </c>
      <c r="G1125" s="3">
        <v>29.991455078125</v>
      </c>
    </row>
    <row r="1126" spans="1:7" x14ac:dyDescent="0.25">
      <c r="A1126" s="3">
        <v>23</v>
      </c>
      <c r="B1126" s="3">
        <v>21</v>
      </c>
      <c r="C1126" s="3">
        <v>2</v>
      </c>
      <c r="D1126" s="3">
        <v>3</v>
      </c>
      <c r="E1126" s="3">
        <v>-1</v>
      </c>
      <c r="F1126" s="3">
        <v>-1</v>
      </c>
      <c r="G1126" s="3">
        <v>2847.804931640625</v>
      </c>
    </row>
    <row r="1127" spans="1:7" x14ac:dyDescent="0.25">
      <c r="A1127" s="3">
        <v>23</v>
      </c>
      <c r="B1127" s="3">
        <v>22</v>
      </c>
      <c r="C1127" s="3">
        <v>2</v>
      </c>
      <c r="D1127" s="3">
        <v>3</v>
      </c>
      <c r="E1127" s="3">
        <v>-1</v>
      </c>
      <c r="F1127" s="3">
        <v>-1</v>
      </c>
      <c r="G1127" s="3">
        <v>4783.8720703125</v>
      </c>
    </row>
    <row r="1128" spans="1:7" x14ac:dyDescent="0.25">
      <c r="A1128" s="3">
        <v>23</v>
      </c>
      <c r="B1128" s="3">
        <v>23</v>
      </c>
      <c r="C1128" s="3">
        <v>2</v>
      </c>
      <c r="D1128" s="3">
        <v>3</v>
      </c>
      <c r="E1128" s="3">
        <v>-1</v>
      </c>
      <c r="F1128" s="3">
        <v>-1</v>
      </c>
      <c r="G1128" s="3">
        <v>120043.328125</v>
      </c>
    </row>
    <row r="1129" spans="1:7" x14ac:dyDescent="0.25">
      <c r="A1129" s="3">
        <v>23</v>
      </c>
      <c r="B1129" s="3">
        <v>24</v>
      </c>
      <c r="C1129" s="3">
        <v>2</v>
      </c>
      <c r="D1129" s="3">
        <v>3</v>
      </c>
      <c r="E1129" s="3">
        <v>-1</v>
      </c>
      <c r="F1129" s="3">
        <v>-1</v>
      </c>
      <c r="G1129" s="3">
        <v>1935.042358398438</v>
      </c>
    </row>
    <row r="1130" spans="1:7" x14ac:dyDescent="0.25">
      <c r="A1130" s="3">
        <v>24</v>
      </c>
      <c r="B1130" s="3">
        <v>1</v>
      </c>
      <c r="C1130" s="3">
        <v>2</v>
      </c>
      <c r="D1130" s="3">
        <v>3</v>
      </c>
      <c r="E1130" s="3">
        <v>-1</v>
      </c>
      <c r="F1130" s="3">
        <v>-1</v>
      </c>
      <c r="G1130" s="3">
        <v>112.3865280151367</v>
      </c>
    </row>
    <row r="1131" spans="1:7" x14ac:dyDescent="0.25">
      <c r="A1131" s="3">
        <v>24</v>
      </c>
      <c r="B1131" s="3">
        <v>2</v>
      </c>
      <c r="C1131" s="3">
        <v>2</v>
      </c>
      <c r="D1131" s="3">
        <v>3</v>
      </c>
      <c r="E1131" s="3">
        <v>-1</v>
      </c>
      <c r="F1131" s="3">
        <v>-1</v>
      </c>
      <c r="G1131" s="3">
        <v>96.234054565429688</v>
      </c>
    </row>
    <row r="1132" spans="1:7" x14ac:dyDescent="0.25">
      <c r="A1132" s="3">
        <v>24</v>
      </c>
      <c r="B1132" s="3">
        <v>3</v>
      </c>
      <c r="C1132" s="3">
        <v>2</v>
      </c>
      <c r="D1132" s="3">
        <v>3</v>
      </c>
      <c r="E1132" s="3">
        <v>-1</v>
      </c>
      <c r="F1132" s="3">
        <v>-1</v>
      </c>
      <c r="G1132" s="3">
        <v>50.338100433349609</v>
      </c>
    </row>
    <row r="1133" spans="1:7" x14ac:dyDescent="0.25">
      <c r="A1133" s="3">
        <v>24</v>
      </c>
      <c r="B1133" s="3">
        <v>4</v>
      </c>
      <c r="C1133" s="3">
        <v>2</v>
      </c>
      <c r="D1133" s="3">
        <v>3</v>
      </c>
      <c r="E1133" s="3">
        <v>-1</v>
      </c>
      <c r="F1133" s="3">
        <v>-1</v>
      </c>
      <c r="G1133" s="3">
        <v>23.69138145446777</v>
      </c>
    </row>
    <row r="1134" spans="1:7" x14ac:dyDescent="0.25">
      <c r="A1134" s="3">
        <v>24</v>
      </c>
      <c r="B1134" s="3">
        <v>5</v>
      </c>
      <c r="C1134" s="3">
        <v>2</v>
      </c>
      <c r="D1134" s="3">
        <v>3</v>
      </c>
      <c r="E1134" s="3">
        <v>-1</v>
      </c>
      <c r="F1134" s="3">
        <v>-1</v>
      </c>
      <c r="G1134" s="3">
        <v>4.8567852973937988</v>
      </c>
    </row>
    <row r="1135" spans="1:7" x14ac:dyDescent="0.25">
      <c r="A1135" s="3">
        <v>24</v>
      </c>
      <c r="B1135" s="3">
        <v>6</v>
      </c>
      <c r="C1135" s="3">
        <v>2</v>
      </c>
      <c r="D1135" s="3">
        <v>3</v>
      </c>
      <c r="E1135" s="3">
        <v>-1</v>
      </c>
      <c r="F1135" s="3">
        <v>-1</v>
      </c>
      <c r="G1135" s="3">
        <v>3.639126062393188</v>
      </c>
    </row>
    <row r="1136" spans="1:7" x14ac:dyDescent="0.25">
      <c r="A1136" s="3">
        <v>24</v>
      </c>
      <c r="B1136" s="3">
        <v>7</v>
      </c>
      <c r="C1136" s="3">
        <v>2</v>
      </c>
      <c r="D1136" s="3">
        <v>3</v>
      </c>
      <c r="E1136" s="3">
        <v>-1</v>
      </c>
      <c r="F1136" s="3">
        <v>-1</v>
      </c>
      <c r="G1136" s="3">
        <v>4.8911323547363281</v>
      </c>
    </row>
    <row r="1137" spans="1:7" x14ac:dyDescent="0.25">
      <c r="A1137" s="3">
        <v>24</v>
      </c>
      <c r="B1137" s="3">
        <v>8</v>
      </c>
      <c r="C1137" s="3">
        <v>2</v>
      </c>
      <c r="D1137" s="3">
        <v>3</v>
      </c>
      <c r="E1137" s="3">
        <v>-1</v>
      </c>
      <c r="F1137" s="3">
        <v>-1</v>
      </c>
      <c r="G1137" s="3">
        <v>161.34751892089841</v>
      </c>
    </row>
    <row r="1138" spans="1:7" x14ac:dyDescent="0.25">
      <c r="A1138" s="3">
        <v>24</v>
      </c>
      <c r="B1138" s="3">
        <v>9</v>
      </c>
      <c r="C1138" s="3">
        <v>2</v>
      </c>
      <c r="D1138" s="3">
        <v>3</v>
      </c>
      <c r="E1138" s="3">
        <v>-1</v>
      </c>
      <c r="F1138" s="3">
        <v>-1</v>
      </c>
      <c r="G1138" s="3">
        <v>18.112106323242191</v>
      </c>
    </row>
    <row r="1139" spans="1:7" x14ac:dyDescent="0.25">
      <c r="A1139" s="3">
        <v>24</v>
      </c>
      <c r="B1139" s="3">
        <v>10</v>
      </c>
      <c r="C1139" s="3">
        <v>2</v>
      </c>
      <c r="D1139" s="3">
        <v>3</v>
      </c>
      <c r="E1139" s="3">
        <v>-1</v>
      </c>
      <c r="F1139" s="3">
        <v>-1</v>
      </c>
      <c r="G1139" s="3">
        <v>11.55675029754639</v>
      </c>
    </row>
    <row r="1140" spans="1:7" x14ac:dyDescent="0.25">
      <c r="A1140" s="3">
        <v>24</v>
      </c>
      <c r="B1140" s="3">
        <v>11</v>
      </c>
      <c r="C1140" s="3">
        <v>2</v>
      </c>
      <c r="D1140" s="3">
        <v>3</v>
      </c>
      <c r="E1140" s="3">
        <v>-1</v>
      </c>
      <c r="F1140" s="3">
        <v>-1</v>
      </c>
      <c r="G1140" s="3">
        <v>7.7845778465270996</v>
      </c>
    </row>
    <row r="1141" spans="1:7" x14ac:dyDescent="0.25">
      <c r="A1141" s="3">
        <v>24</v>
      </c>
      <c r="B1141" s="3">
        <v>12</v>
      </c>
      <c r="C1141" s="3">
        <v>2</v>
      </c>
      <c r="D1141" s="3">
        <v>3</v>
      </c>
      <c r="E1141" s="3">
        <v>-1</v>
      </c>
      <c r="F1141" s="3">
        <v>-1</v>
      </c>
      <c r="G1141" s="3">
        <v>48.509960174560547</v>
      </c>
    </row>
    <row r="1142" spans="1:7" x14ac:dyDescent="0.25">
      <c r="A1142" s="3">
        <v>24</v>
      </c>
      <c r="B1142" s="3">
        <v>13</v>
      </c>
      <c r="C1142" s="3">
        <v>2</v>
      </c>
      <c r="D1142" s="3">
        <v>3</v>
      </c>
      <c r="E1142" s="3">
        <v>-1</v>
      </c>
      <c r="F1142" s="3">
        <v>-1</v>
      </c>
      <c r="G1142" s="3">
        <v>13.52186107635498</v>
      </c>
    </row>
    <row r="1143" spans="1:7" x14ac:dyDescent="0.25">
      <c r="A1143" s="3">
        <v>24</v>
      </c>
      <c r="B1143" s="3">
        <v>14</v>
      </c>
      <c r="C1143" s="3">
        <v>2</v>
      </c>
      <c r="D1143" s="3">
        <v>3</v>
      </c>
      <c r="E1143" s="3">
        <v>-1</v>
      </c>
      <c r="F1143" s="3">
        <v>-1</v>
      </c>
      <c r="G1143" s="3">
        <v>241.97906494140619</v>
      </c>
    </row>
    <row r="1144" spans="1:7" x14ac:dyDescent="0.25">
      <c r="A1144" s="3">
        <v>24</v>
      </c>
      <c r="B1144" s="3">
        <v>15</v>
      </c>
      <c r="C1144" s="3">
        <v>2</v>
      </c>
      <c r="D1144" s="3">
        <v>3</v>
      </c>
      <c r="E1144" s="3">
        <v>-1</v>
      </c>
      <c r="F1144" s="3">
        <v>-1</v>
      </c>
      <c r="G1144" s="3">
        <v>131.78968811035159</v>
      </c>
    </row>
    <row r="1145" spans="1:7" x14ac:dyDescent="0.25">
      <c r="A1145" s="3">
        <v>24</v>
      </c>
      <c r="B1145" s="3">
        <v>16</v>
      </c>
      <c r="C1145" s="3">
        <v>2</v>
      </c>
      <c r="D1145" s="3">
        <v>3</v>
      </c>
      <c r="E1145" s="3">
        <v>-1</v>
      </c>
      <c r="F1145" s="3">
        <v>-1</v>
      </c>
      <c r="G1145" s="3">
        <v>419.2022705078125</v>
      </c>
    </row>
    <row r="1146" spans="1:7" x14ac:dyDescent="0.25">
      <c r="A1146" s="3">
        <v>24</v>
      </c>
      <c r="B1146" s="3">
        <v>17</v>
      </c>
      <c r="C1146" s="3">
        <v>2</v>
      </c>
      <c r="D1146" s="3">
        <v>3</v>
      </c>
      <c r="E1146" s="3">
        <v>-1</v>
      </c>
      <c r="F1146" s="3">
        <v>-1</v>
      </c>
      <c r="G1146" s="3">
        <v>131.1752014160156</v>
      </c>
    </row>
    <row r="1147" spans="1:7" x14ac:dyDescent="0.25">
      <c r="A1147" s="3">
        <v>24</v>
      </c>
      <c r="B1147" s="3">
        <v>18</v>
      </c>
      <c r="C1147" s="3">
        <v>2</v>
      </c>
      <c r="D1147" s="3">
        <v>3</v>
      </c>
      <c r="E1147" s="3">
        <v>-1</v>
      </c>
      <c r="F1147" s="3">
        <v>-1</v>
      </c>
      <c r="G1147" s="3">
        <v>127.1611404418945</v>
      </c>
    </row>
    <row r="1148" spans="1:7" x14ac:dyDescent="0.25">
      <c r="A1148" s="3">
        <v>24</v>
      </c>
      <c r="B1148" s="3">
        <v>19</v>
      </c>
      <c r="C1148" s="3">
        <v>2</v>
      </c>
      <c r="D1148" s="3">
        <v>3</v>
      </c>
      <c r="E1148" s="3">
        <v>-1</v>
      </c>
      <c r="F1148" s="3">
        <v>-1</v>
      </c>
      <c r="G1148" s="3">
        <v>89.9837646484375</v>
      </c>
    </row>
    <row r="1149" spans="1:7" x14ac:dyDescent="0.25">
      <c r="A1149" s="3">
        <v>24</v>
      </c>
      <c r="B1149" s="3">
        <v>20</v>
      </c>
      <c r="C1149" s="3">
        <v>2</v>
      </c>
      <c r="D1149" s="3">
        <v>3</v>
      </c>
      <c r="E1149" s="3">
        <v>-1</v>
      </c>
      <c r="F1149" s="3">
        <v>-1</v>
      </c>
      <c r="G1149" s="3">
        <v>15.613237380981451</v>
      </c>
    </row>
    <row r="1150" spans="1:7" x14ac:dyDescent="0.25">
      <c r="A1150" s="3">
        <v>24</v>
      </c>
      <c r="B1150" s="3">
        <v>21</v>
      </c>
      <c r="C1150" s="3">
        <v>2</v>
      </c>
      <c r="D1150" s="3">
        <v>3</v>
      </c>
      <c r="E1150" s="3">
        <v>-1</v>
      </c>
      <c r="F1150" s="3">
        <v>-1</v>
      </c>
      <c r="G1150" s="3">
        <v>585.1910400390625</v>
      </c>
    </row>
    <row r="1151" spans="1:7" x14ac:dyDescent="0.25">
      <c r="A1151" s="3">
        <v>24</v>
      </c>
      <c r="B1151" s="3">
        <v>22</v>
      </c>
      <c r="C1151" s="3">
        <v>2</v>
      </c>
      <c r="D1151" s="3">
        <v>3</v>
      </c>
      <c r="E1151" s="3">
        <v>-1</v>
      </c>
      <c r="F1151" s="3">
        <v>-1</v>
      </c>
      <c r="G1151" s="3">
        <v>4329.484375</v>
      </c>
    </row>
    <row r="1152" spans="1:7" x14ac:dyDescent="0.25">
      <c r="A1152" s="3">
        <v>24</v>
      </c>
      <c r="B1152" s="3">
        <v>23</v>
      </c>
      <c r="C1152" s="3">
        <v>2</v>
      </c>
      <c r="D1152" s="3">
        <v>3</v>
      </c>
      <c r="E1152" s="3">
        <v>-1</v>
      </c>
      <c r="F1152" s="3">
        <v>-1</v>
      </c>
      <c r="G1152" s="3">
        <v>1971.840698242188</v>
      </c>
    </row>
    <row r="1153" spans="1:7" x14ac:dyDescent="0.25">
      <c r="A1153" s="3">
        <v>24</v>
      </c>
      <c r="B1153" s="3">
        <v>24</v>
      </c>
      <c r="C1153" s="3">
        <v>2</v>
      </c>
      <c r="D1153" s="3">
        <v>3</v>
      </c>
      <c r="E1153" s="3">
        <v>-1</v>
      </c>
      <c r="F1153" s="3">
        <v>-1</v>
      </c>
      <c r="G1153" s="3">
        <v>69195.1796875</v>
      </c>
    </row>
    <row r="1154" spans="1:7" x14ac:dyDescent="0.25">
      <c r="A1154" s="3">
        <v>1</v>
      </c>
      <c r="B1154" s="3">
        <v>1</v>
      </c>
      <c r="C1154" s="3">
        <v>3</v>
      </c>
      <c r="D1154" s="3">
        <v>3</v>
      </c>
      <c r="E1154" s="3">
        <v>-1</v>
      </c>
      <c r="F1154" s="3">
        <v>-1</v>
      </c>
      <c r="G1154" s="3">
        <v>280245.90625</v>
      </c>
    </row>
    <row r="1155" spans="1:7" x14ac:dyDescent="0.25">
      <c r="A1155" s="3">
        <v>1</v>
      </c>
      <c r="B1155" s="3">
        <v>2</v>
      </c>
      <c r="C1155" s="3">
        <v>3</v>
      </c>
      <c r="D1155" s="3">
        <v>3</v>
      </c>
      <c r="E1155" s="3">
        <v>-1</v>
      </c>
      <c r="F1155" s="3">
        <v>-1</v>
      </c>
      <c r="G1155" s="3">
        <v>1363.2099609375</v>
      </c>
    </row>
    <row r="1156" spans="1:7" x14ac:dyDescent="0.25">
      <c r="A1156" s="3">
        <v>1</v>
      </c>
      <c r="B1156" s="3">
        <v>3</v>
      </c>
      <c r="C1156" s="3">
        <v>3</v>
      </c>
      <c r="D1156" s="3">
        <v>3</v>
      </c>
      <c r="E1156" s="3">
        <v>-1</v>
      </c>
      <c r="F1156" s="3">
        <v>-1</v>
      </c>
      <c r="G1156" s="3">
        <v>260.48538208007813</v>
      </c>
    </row>
    <row r="1157" spans="1:7" x14ac:dyDescent="0.25">
      <c r="A1157" s="3">
        <v>1</v>
      </c>
      <c r="B1157" s="3">
        <v>4</v>
      </c>
      <c r="C1157" s="3">
        <v>3</v>
      </c>
      <c r="D1157" s="3">
        <v>3</v>
      </c>
      <c r="E1157" s="3">
        <v>-1</v>
      </c>
      <c r="F1157" s="3">
        <v>-1</v>
      </c>
      <c r="G1157" s="3">
        <v>9.9434408184606582E-5</v>
      </c>
    </row>
    <row r="1158" spans="1:7" x14ac:dyDescent="0.25">
      <c r="A1158" s="3">
        <v>1</v>
      </c>
      <c r="B1158" s="3">
        <v>5</v>
      </c>
      <c r="C1158" s="3">
        <v>3</v>
      </c>
      <c r="D1158" s="3">
        <v>3</v>
      </c>
      <c r="E1158" s="3">
        <v>-1</v>
      </c>
      <c r="F1158" s="3">
        <v>-1</v>
      </c>
      <c r="G1158" s="3">
        <v>1.8190770149230959</v>
      </c>
    </row>
    <row r="1159" spans="1:7" x14ac:dyDescent="0.25">
      <c r="A1159" s="3">
        <v>1</v>
      </c>
      <c r="B1159" s="3">
        <v>6</v>
      </c>
      <c r="C1159" s="3">
        <v>3</v>
      </c>
      <c r="D1159" s="3">
        <v>3</v>
      </c>
      <c r="E1159" s="3">
        <v>-1</v>
      </c>
      <c r="F1159" s="3">
        <v>-1</v>
      </c>
      <c r="G1159" s="3">
        <v>6.7288751602172852</v>
      </c>
    </row>
    <row r="1160" spans="1:7" x14ac:dyDescent="0.25">
      <c r="A1160" s="3">
        <v>1</v>
      </c>
      <c r="B1160" s="3">
        <v>7</v>
      </c>
      <c r="C1160" s="3">
        <v>3</v>
      </c>
      <c r="D1160" s="3">
        <v>3</v>
      </c>
      <c r="E1160" s="3">
        <v>-1</v>
      </c>
      <c r="F1160" s="3">
        <v>-1</v>
      </c>
      <c r="G1160" s="3">
        <v>7.2613912634551534E-3</v>
      </c>
    </row>
    <row r="1161" spans="1:7" x14ac:dyDescent="0.25">
      <c r="A1161" s="3">
        <v>1</v>
      </c>
      <c r="B1161" s="3">
        <v>8</v>
      </c>
      <c r="C1161" s="3">
        <v>3</v>
      </c>
      <c r="D1161" s="3">
        <v>3</v>
      </c>
      <c r="E1161" s="3">
        <v>-1</v>
      </c>
      <c r="F1161" s="3">
        <v>-1</v>
      </c>
      <c r="G1161" s="3">
        <v>21884.505859375</v>
      </c>
    </row>
    <row r="1162" spans="1:7" x14ac:dyDescent="0.25">
      <c r="A1162" s="3">
        <v>1</v>
      </c>
      <c r="B1162" s="3">
        <v>9</v>
      </c>
      <c r="C1162" s="3">
        <v>3</v>
      </c>
      <c r="D1162" s="3">
        <v>3</v>
      </c>
      <c r="E1162" s="3">
        <v>-1</v>
      </c>
      <c r="F1162" s="3">
        <v>-1</v>
      </c>
      <c r="G1162" s="3">
        <v>214.27604675292969</v>
      </c>
    </row>
    <row r="1163" spans="1:7" x14ac:dyDescent="0.25">
      <c r="A1163" s="3">
        <v>1</v>
      </c>
      <c r="B1163" s="3">
        <v>10</v>
      </c>
      <c r="C1163" s="3">
        <v>3</v>
      </c>
      <c r="D1163" s="3">
        <v>3</v>
      </c>
      <c r="E1163" s="3">
        <v>-1</v>
      </c>
      <c r="F1163" s="3">
        <v>-1</v>
      </c>
      <c r="G1163" s="3">
        <v>2.4883098900318149E-2</v>
      </c>
    </row>
    <row r="1164" spans="1:7" x14ac:dyDescent="0.25">
      <c r="A1164" s="3">
        <v>1</v>
      </c>
      <c r="B1164" s="3">
        <v>11</v>
      </c>
      <c r="C1164" s="3">
        <v>3</v>
      </c>
      <c r="D1164" s="3">
        <v>3</v>
      </c>
      <c r="E1164" s="3">
        <v>-1</v>
      </c>
      <c r="F1164" s="3">
        <v>-1</v>
      </c>
      <c r="G1164" s="3">
        <v>7800.8564453125</v>
      </c>
    </row>
    <row r="1165" spans="1:7" x14ac:dyDescent="0.25">
      <c r="A1165" s="3">
        <v>1</v>
      </c>
      <c r="B1165" s="3">
        <v>12</v>
      </c>
      <c r="C1165" s="3">
        <v>3</v>
      </c>
      <c r="D1165" s="3">
        <v>3</v>
      </c>
      <c r="E1165" s="3">
        <v>-1</v>
      </c>
      <c r="F1165" s="3">
        <v>-1</v>
      </c>
      <c r="G1165" s="3">
        <v>2114.2607421875</v>
      </c>
    </row>
    <row r="1166" spans="1:7" x14ac:dyDescent="0.25">
      <c r="A1166" s="3">
        <v>1</v>
      </c>
      <c r="B1166" s="3">
        <v>13</v>
      </c>
      <c r="C1166" s="3">
        <v>3</v>
      </c>
      <c r="D1166" s="3">
        <v>3</v>
      </c>
      <c r="E1166" s="3">
        <v>-1</v>
      </c>
      <c r="F1166" s="3">
        <v>-1</v>
      </c>
      <c r="G1166" s="3">
        <v>142.14555358886719</v>
      </c>
    </row>
    <row r="1167" spans="1:7" x14ac:dyDescent="0.25">
      <c r="A1167" s="3">
        <v>1</v>
      </c>
      <c r="B1167" s="3">
        <v>14</v>
      </c>
      <c r="C1167" s="3">
        <v>3</v>
      </c>
      <c r="D1167" s="3">
        <v>3</v>
      </c>
      <c r="E1167" s="3">
        <v>-1</v>
      </c>
      <c r="F1167" s="3">
        <v>-1</v>
      </c>
      <c r="G1167" s="3">
        <v>0.42803424596786499</v>
      </c>
    </row>
    <row r="1168" spans="1:7" x14ac:dyDescent="0.25">
      <c r="A1168" s="3">
        <v>1</v>
      </c>
      <c r="B1168" s="3">
        <v>15</v>
      </c>
      <c r="C1168" s="3">
        <v>3</v>
      </c>
      <c r="D1168" s="3">
        <v>3</v>
      </c>
      <c r="E1168" s="3">
        <v>-1</v>
      </c>
      <c r="F1168" s="3">
        <v>-1</v>
      </c>
      <c r="G1168" s="3">
        <v>1.218578745465493E-5</v>
      </c>
    </row>
    <row r="1169" spans="1:7" x14ac:dyDescent="0.25">
      <c r="A1169" s="3">
        <v>1</v>
      </c>
      <c r="B1169" s="3">
        <v>16</v>
      </c>
      <c r="C1169" s="3">
        <v>3</v>
      </c>
      <c r="D1169" s="3">
        <v>3</v>
      </c>
      <c r="E1169" s="3">
        <v>-1</v>
      </c>
      <c r="F1169" s="3">
        <v>-1</v>
      </c>
      <c r="G1169" s="3">
        <v>760.92230224609375</v>
      </c>
    </row>
    <row r="1170" spans="1:7" x14ac:dyDescent="0.25">
      <c r="A1170" s="3">
        <v>1</v>
      </c>
      <c r="B1170" s="3">
        <v>17</v>
      </c>
      <c r="C1170" s="3">
        <v>3</v>
      </c>
      <c r="D1170" s="3">
        <v>3</v>
      </c>
      <c r="E1170" s="3">
        <v>-1</v>
      </c>
      <c r="F1170" s="3">
        <v>-1</v>
      </c>
      <c r="G1170" s="3">
        <v>7.7332779765129089E-3</v>
      </c>
    </row>
    <row r="1171" spans="1:7" x14ac:dyDescent="0.25">
      <c r="A1171" s="3">
        <v>1</v>
      </c>
      <c r="B1171" s="3">
        <v>18</v>
      </c>
      <c r="C1171" s="3">
        <v>3</v>
      </c>
      <c r="D1171" s="3">
        <v>3</v>
      </c>
      <c r="E1171" s="3">
        <v>-1</v>
      </c>
      <c r="F1171" s="3">
        <v>-1</v>
      </c>
      <c r="G1171" s="3">
        <v>3.9246981032192707E-3</v>
      </c>
    </row>
    <row r="1172" spans="1:7" x14ac:dyDescent="0.25">
      <c r="A1172" s="3">
        <v>1</v>
      </c>
      <c r="B1172" s="3">
        <v>19</v>
      </c>
      <c r="C1172" s="3">
        <v>3</v>
      </c>
      <c r="D1172" s="3">
        <v>3</v>
      </c>
      <c r="E1172" s="3">
        <v>-1</v>
      </c>
      <c r="F1172" s="3">
        <v>-1</v>
      </c>
      <c r="G1172" s="3">
        <v>8.2313517113519197E-11</v>
      </c>
    </row>
    <row r="1173" spans="1:7" x14ac:dyDescent="0.25">
      <c r="A1173" s="3">
        <v>1</v>
      </c>
      <c r="B1173" s="3">
        <v>20</v>
      </c>
      <c r="C1173" s="3">
        <v>3</v>
      </c>
      <c r="D1173" s="3">
        <v>3</v>
      </c>
      <c r="E1173" s="3">
        <v>-1</v>
      </c>
      <c r="F1173" s="3">
        <v>-1</v>
      </c>
      <c r="G1173" s="3">
        <v>58.0975341796875</v>
      </c>
    </row>
    <row r="1174" spans="1:7" x14ac:dyDescent="0.25">
      <c r="A1174" s="3">
        <v>1</v>
      </c>
      <c r="B1174" s="3">
        <v>21</v>
      </c>
      <c r="C1174" s="3">
        <v>3</v>
      </c>
      <c r="D1174" s="3">
        <v>3</v>
      </c>
      <c r="E1174" s="3">
        <v>-1</v>
      </c>
      <c r="F1174" s="3">
        <v>-1</v>
      </c>
      <c r="G1174" s="3">
        <v>5.1503763534128666E-3</v>
      </c>
    </row>
    <row r="1175" spans="1:7" x14ac:dyDescent="0.25">
      <c r="A1175" s="3">
        <v>1</v>
      </c>
      <c r="B1175" s="3">
        <v>22</v>
      </c>
      <c r="C1175" s="3">
        <v>3</v>
      </c>
      <c r="D1175" s="3">
        <v>3</v>
      </c>
      <c r="E1175" s="3">
        <v>-1</v>
      </c>
      <c r="F1175" s="3">
        <v>-1</v>
      </c>
      <c r="G1175" s="3">
        <v>2.1230485290288929E-2</v>
      </c>
    </row>
    <row r="1176" spans="1:7" x14ac:dyDescent="0.25">
      <c r="A1176" s="3">
        <v>1</v>
      </c>
      <c r="B1176" s="3">
        <v>23</v>
      </c>
      <c r="C1176" s="3">
        <v>3</v>
      </c>
      <c r="D1176" s="3">
        <v>3</v>
      </c>
      <c r="E1176" s="3">
        <v>-1</v>
      </c>
      <c r="F1176" s="3">
        <v>-1</v>
      </c>
      <c r="G1176" s="3">
        <v>1.428088307380676</v>
      </c>
    </row>
    <row r="1177" spans="1:7" x14ac:dyDescent="0.25">
      <c r="A1177" s="3">
        <v>1</v>
      </c>
      <c r="B1177" s="3">
        <v>24</v>
      </c>
      <c r="C1177" s="3">
        <v>3</v>
      </c>
      <c r="D1177" s="3">
        <v>3</v>
      </c>
      <c r="E1177" s="3">
        <v>-1</v>
      </c>
      <c r="F1177" s="3">
        <v>-1</v>
      </c>
      <c r="G1177" s="3">
        <v>36.429904937744141</v>
      </c>
    </row>
    <row r="1178" spans="1:7" x14ac:dyDescent="0.25">
      <c r="A1178" s="3">
        <v>2</v>
      </c>
      <c r="B1178" s="3">
        <v>1</v>
      </c>
      <c r="C1178" s="3">
        <v>3</v>
      </c>
      <c r="D1178" s="3">
        <v>3</v>
      </c>
      <c r="E1178" s="3">
        <v>-1</v>
      </c>
      <c r="F1178" s="3">
        <v>-1</v>
      </c>
      <c r="G1178" s="3">
        <v>201.83073425292969</v>
      </c>
    </row>
    <row r="1179" spans="1:7" x14ac:dyDescent="0.25">
      <c r="A1179" s="3">
        <v>2</v>
      </c>
      <c r="B1179" s="3">
        <v>2</v>
      </c>
      <c r="C1179" s="3">
        <v>3</v>
      </c>
      <c r="D1179" s="3">
        <v>3</v>
      </c>
      <c r="E1179" s="3">
        <v>-1</v>
      </c>
      <c r="F1179" s="3">
        <v>-1</v>
      </c>
      <c r="G1179" s="3">
        <v>148321.75</v>
      </c>
    </row>
    <row r="1180" spans="1:7" x14ac:dyDescent="0.25">
      <c r="A1180" s="3">
        <v>2</v>
      </c>
      <c r="B1180" s="3">
        <v>3</v>
      </c>
      <c r="C1180" s="3">
        <v>3</v>
      </c>
      <c r="D1180" s="3">
        <v>3</v>
      </c>
      <c r="E1180" s="3">
        <v>-1</v>
      </c>
      <c r="F1180" s="3">
        <v>-1</v>
      </c>
      <c r="G1180" s="3">
        <v>6.1012283367745113E-6</v>
      </c>
    </row>
    <row r="1181" spans="1:7" x14ac:dyDescent="0.25">
      <c r="A1181" s="3">
        <v>2</v>
      </c>
      <c r="B1181" s="3">
        <v>4</v>
      </c>
      <c r="C1181" s="3">
        <v>3</v>
      </c>
      <c r="D1181" s="3">
        <v>3</v>
      </c>
      <c r="E1181" s="3">
        <v>-1</v>
      </c>
      <c r="F1181" s="3">
        <v>-1</v>
      </c>
      <c r="G1181" s="3">
        <v>2.9262239875128831E-13</v>
      </c>
    </row>
    <row r="1182" spans="1:7" x14ac:dyDescent="0.25">
      <c r="A1182" s="3">
        <v>2</v>
      </c>
      <c r="B1182" s="3">
        <v>5</v>
      </c>
      <c r="C1182" s="3">
        <v>3</v>
      </c>
      <c r="D1182" s="3">
        <v>3</v>
      </c>
      <c r="E1182" s="3">
        <v>-1</v>
      </c>
      <c r="F1182" s="3">
        <v>-1</v>
      </c>
      <c r="G1182" s="3">
        <v>3.091022931039333E-2</v>
      </c>
    </row>
    <row r="1183" spans="1:7" x14ac:dyDescent="0.25">
      <c r="A1183" s="3">
        <v>2</v>
      </c>
      <c r="B1183" s="3">
        <v>6</v>
      </c>
      <c r="C1183" s="3">
        <v>3</v>
      </c>
      <c r="D1183" s="3">
        <v>3</v>
      </c>
      <c r="E1183" s="3">
        <v>-1</v>
      </c>
      <c r="F1183" s="3">
        <v>-1</v>
      </c>
      <c r="G1183" s="3">
        <v>0.124177098274231</v>
      </c>
    </row>
    <row r="1184" spans="1:7" x14ac:dyDescent="0.25">
      <c r="A1184" s="3">
        <v>2</v>
      </c>
      <c r="B1184" s="3">
        <v>7</v>
      </c>
      <c r="C1184" s="3">
        <v>3</v>
      </c>
      <c r="D1184" s="3">
        <v>3</v>
      </c>
      <c r="E1184" s="3">
        <v>-1</v>
      </c>
      <c r="F1184" s="3">
        <v>-1</v>
      </c>
      <c r="G1184" s="3">
        <v>9.0974003796873149E-7</v>
      </c>
    </row>
    <row r="1185" spans="1:7" x14ac:dyDescent="0.25">
      <c r="A1185" s="3">
        <v>2</v>
      </c>
      <c r="B1185" s="3">
        <v>8</v>
      </c>
      <c r="C1185" s="3">
        <v>3</v>
      </c>
      <c r="D1185" s="3">
        <v>3</v>
      </c>
      <c r="E1185" s="3">
        <v>-1</v>
      </c>
      <c r="F1185" s="3">
        <v>-1</v>
      </c>
      <c r="G1185" s="3">
        <v>13716.14453125</v>
      </c>
    </row>
    <row r="1186" spans="1:7" x14ac:dyDescent="0.25">
      <c r="A1186" s="3">
        <v>2</v>
      </c>
      <c r="B1186" s="3">
        <v>9</v>
      </c>
      <c r="C1186" s="3">
        <v>3</v>
      </c>
      <c r="D1186" s="3">
        <v>3</v>
      </c>
      <c r="E1186" s="3">
        <v>-1</v>
      </c>
      <c r="F1186" s="3">
        <v>-1</v>
      </c>
      <c r="G1186" s="3">
        <v>7.6967880129814148E-2</v>
      </c>
    </row>
    <row r="1187" spans="1:7" x14ac:dyDescent="0.25">
      <c r="A1187" s="3">
        <v>2</v>
      </c>
      <c r="B1187" s="3">
        <v>10</v>
      </c>
      <c r="C1187" s="3">
        <v>3</v>
      </c>
      <c r="D1187" s="3">
        <v>3</v>
      </c>
      <c r="E1187" s="3">
        <v>-1</v>
      </c>
      <c r="F1187" s="3">
        <v>-1</v>
      </c>
      <c r="G1187" s="3">
        <v>5.758661458798997E-8</v>
      </c>
    </row>
    <row r="1188" spans="1:7" x14ac:dyDescent="0.25">
      <c r="A1188" s="3">
        <v>2</v>
      </c>
      <c r="B1188" s="3">
        <v>11</v>
      </c>
      <c r="C1188" s="3">
        <v>3</v>
      </c>
      <c r="D1188" s="3">
        <v>3</v>
      </c>
      <c r="E1188" s="3">
        <v>-1</v>
      </c>
      <c r="F1188" s="3">
        <v>-1</v>
      </c>
      <c r="G1188" s="3">
        <v>347.00091552734381</v>
      </c>
    </row>
    <row r="1189" spans="1:7" x14ac:dyDescent="0.25">
      <c r="A1189" s="3">
        <v>2</v>
      </c>
      <c r="B1189" s="3">
        <v>12</v>
      </c>
      <c r="C1189" s="3">
        <v>3</v>
      </c>
      <c r="D1189" s="3">
        <v>3</v>
      </c>
      <c r="E1189" s="3">
        <v>-1</v>
      </c>
      <c r="F1189" s="3">
        <v>-1</v>
      </c>
      <c r="G1189" s="3">
        <v>769.408935546875</v>
      </c>
    </row>
    <row r="1190" spans="1:7" x14ac:dyDescent="0.25">
      <c r="A1190" s="3">
        <v>2</v>
      </c>
      <c r="B1190" s="3">
        <v>13</v>
      </c>
      <c r="C1190" s="3">
        <v>3</v>
      </c>
      <c r="D1190" s="3">
        <v>3</v>
      </c>
      <c r="E1190" s="3">
        <v>-1</v>
      </c>
      <c r="F1190" s="3">
        <v>-1</v>
      </c>
      <c r="G1190" s="3">
        <v>8.1968153153866297E-8</v>
      </c>
    </row>
    <row r="1191" spans="1:7" x14ac:dyDescent="0.25">
      <c r="A1191" s="3">
        <v>2</v>
      </c>
      <c r="B1191" s="3">
        <v>14</v>
      </c>
      <c r="C1191" s="3">
        <v>3</v>
      </c>
      <c r="D1191" s="3">
        <v>3</v>
      </c>
      <c r="E1191" s="3">
        <v>-1</v>
      </c>
      <c r="F1191" s="3">
        <v>-1</v>
      </c>
      <c r="G1191" s="3">
        <v>0.3507843017578125</v>
      </c>
    </row>
    <row r="1192" spans="1:7" x14ac:dyDescent="0.25">
      <c r="A1192" s="3">
        <v>2</v>
      </c>
      <c r="B1192" s="3">
        <v>15</v>
      </c>
      <c r="C1192" s="3">
        <v>3</v>
      </c>
      <c r="D1192" s="3">
        <v>3</v>
      </c>
      <c r="E1192" s="3">
        <v>-1</v>
      </c>
      <c r="F1192" s="3">
        <v>-1</v>
      </c>
      <c r="G1192" s="3">
        <v>1.119868531240797E-9</v>
      </c>
    </row>
    <row r="1193" spans="1:7" x14ac:dyDescent="0.25">
      <c r="A1193" s="3">
        <v>2</v>
      </c>
      <c r="B1193" s="3">
        <v>16</v>
      </c>
      <c r="C1193" s="3">
        <v>3</v>
      </c>
      <c r="D1193" s="3">
        <v>3</v>
      </c>
      <c r="E1193" s="3">
        <v>-1</v>
      </c>
      <c r="F1193" s="3">
        <v>-1</v>
      </c>
      <c r="G1193" s="3">
        <v>3514.531982421875</v>
      </c>
    </row>
    <row r="1194" spans="1:7" x14ac:dyDescent="0.25">
      <c r="A1194" s="3">
        <v>2</v>
      </c>
      <c r="B1194" s="3">
        <v>17</v>
      </c>
      <c r="C1194" s="3">
        <v>3</v>
      </c>
      <c r="D1194" s="3">
        <v>3</v>
      </c>
      <c r="E1194" s="3">
        <v>-1</v>
      </c>
      <c r="F1194" s="3">
        <v>-1</v>
      </c>
      <c r="G1194" s="3">
        <v>1.5407112368848169E-4</v>
      </c>
    </row>
    <row r="1195" spans="1:7" x14ac:dyDescent="0.25">
      <c r="A1195" s="3">
        <v>2</v>
      </c>
      <c r="B1195" s="3">
        <v>18</v>
      </c>
      <c r="C1195" s="3">
        <v>3</v>
      </c>
      <c r="D1195" s="3">
        <v>3</v>
      </c>
      <c r="E1195" s="3">
        <v>-1</v>
      </c>
      <c r="F1195" s="3">
        <v>-1</v>
      </c>
      <c r="G1195" s="3">
        <v>5.8473183344176496E-6</v>
      </c>
    </row>
    <row r="1196" spans="1:7" x14ac:dyDescent="0.25">
      <c r="A1196" s="3">
        <v>2</v>
      </c>
      <c r="B1196" s="3">
        <v>19</v>
      </c>
      <c r="C1196" s="3">
        <v>3</v>
      </c>
      <c r="D1196" s="3">
        <v>3</v>
      </c>
      <c r="E1196" s="3">
        <v>-1</v>
      </c>
      <c r="F1196" s="3">
        <v>-1</v>
      </c>
      <c r="G1196" s="3">
        <v>2.9760495283415178E-12</v>
      </c>
    </row>
    <row r="1197" spans="1:7" x14ac:dyDescent="0.25">
      <c r="A1197" s="3">
        <v>2</v>
      </c>
      <c r="B1197" s="3">
        <v>20</v>
      </c>
      <c r="C1197" s="3">
        <v>3</v>
      </c>
      <c r="D1197" s="3">
        <v>3</v>
      </c>
      <c r="E1197" s="3">
        <v>-1</v>
      </c>
      <c r="F1197" s="3">
        <v>-1</v>
      </c>
      <c r="G1197" s="3">
        <v>3.8915271759033199</v>
      </c>
    </row>
    <row r="1198" spans="1:7" x14ac:dyDescent="0.25">
      <c r="A1198" s="3">
        <v>2</v>
      </c>
      <c r="B1198" s="3">
        <v>21</v>
      </c>
      <c r="C1198" s="3">
        <v>3</v>
      </c>
      <c r="D1198" s="3">
        <v>3</v>
      </c>
      <c r="E1198" s="3">
        <v>-1</v>
      </c>
      <c r="F1198" s="3">
        <v>-1</v>
      </c>
      <c r="G1198" s="3">
        <v>2.2026173246558761E-4</v>
      </c>
    </row>
    <row r="1199" spans="1:7" x14ac:dyDescent="0.25">
      <c r="A1199" s="3">
        <v>2</v>
      </c>
      <c r="B1199" s="3">
        <v>22</v>
      </c>
      <c r="C1199" s="3">
        <v>3</v>
      </c>
      <c r="D1199" s="3">
        <v>3</v>
      </c>
      <c r="E1199" s="3">
        <v>-1</v>
      </c>
      <c r="F1199" s="3">
        <v>-1</v>
      </c>
      <c r="G1199" s="3">
        <v>8.9940725592896342E-4</v>
      </c>
    </row>
    <row r="1200" spans="1:7" x14ac:dyDescent="0.25">
      <c r="A1200" s="3">
        <v>2</v>
      </c>
      <c r="B1200" s="3">
        <v>23</v>
      </c>
      <c r="C1200" s="3">
        <v>3</v>
      </c>
      <c r="D1200" s="3">
        <v>3</v>
      </c>
      <c r="E1200" s="3">
        <v>-1</v>
      </c>
      <c r="F1200" s="3">
        <v>-1</v>
      </c>
      <c r="G1200" s="3">
        <v>0.53914844989776611</v>
      </c>
    </row>
    <row r="1201" spans="1:7" x14ac:dyDescent="0.25">
      <c r="A1201" s="3">
        <v>2</v>
      </c>
      <c r="B1201" s="3">
        <v>24</v>
      </c>
      <c r="C1201" s="3">
        <v>3</v>
      </c>
      <c r="D1201" s="3">
        <v>3</v>
      </c>
      <c r="E1201" s="3">
        <v>-1</v>
      </c>
      <c r="F1201" s="3">
        <v>-1</v>
      </c>
      <c r="G1201" s="3">
        <v>27.954208374023441</v>
      </c>
    </row>
    <row r="1202" spans="1:7" x14ac:dyDescent="0.25">
      <c r="A1202" s="3">
        <v>3</v>
      </c>
      <c r="B1202" s="3">
        <v>1</v>
      </c>
      <c r="C1202" s="3">
        <v>3</v>
      </c>
      <c r="D1202" s="3">
        <v>3</v>
      </c>
      <c r="E1202" s="3">
        <v>-1</v>
      </c>
      <c r="F1202" s="3">
        <v>-1</v>
      </c>
      <c r="G1202" s="3">
        <v>0.68727535009384155</v>
      </c>
    </row>
    <row r="1203" spans="1:7" x14ac:dyDescent="0.25">
      <c r="A1203" s="3">
        <v>3</v>
      </c>
      <c r="B1203" s="3">
        <v>2</v>
      </c>
      <c r="C1203" s="3">
        <v>3</v>
      </c>
      <c r="D1203" s="3">
        <v>3</v>
      </c>
      <c r="E1203" s="3">
        <v>-1</v>
      </c>
      <c r="F1203" s="3">
        <v>-1</v>
      </c>
      <c r="G1203" s="3">
        <v>1.083469949662685E-3</v>
      </c>
    </row>
    <row r="1204" spans="1:7" x14ac:dyDescent="0.25">
      <c r="A1204" s="3">
        <v>3</v>
      </c>
      <c r="B1204" s="3">
        <v>3</v>
      </c>
      <c r="C1204" s="3">
        <v>3</v>
      </c>
      <c r="D1204" s="3">
        <v>3</v>
      </c>
      <c r="E1204" s="3">
        <v>-1</v>
      </c>
      <c r="F1204" s="3">
        <v>-1</v>
      </c>
      <c r="G1204" s="3">
        <v>256873.25</v>
      </c>
    </row>
    <row r="1205" spans="1:7" x14ac:dyDescent="0.25">
      <c r="A1205" s="3">
        <v>3</v>
      </c>
      <c r="B1205" s="3">
        <v>4</v>
      </c>
      <c r="C1205" s="3">
        <v>3</v>
      </c>
      <c r="D1205" s="3">
        <v>3</v>
      </c>
      <c r="E1205" s="3">
        <v>-1</v>
      </c>
      <c r="F1205" s="3">
        <v>-1</v>
      </c>
      <c r="G1205" s="3">
        <v>3.5106897354125981</v>
      </c>
    </row>
    <row r="1206" spans="1:7" x14ac:dyDescent="0.25">
      <c r="A1206" s="3">
        <v>3</v>
      </c>
      <c r="B1206" s="3">
        <v>5</v>
      </c>
      <c r="C1206" s="3">
        <v>3</v>
      </c>
      <c r="D1206" s="3">
        <v>3</v>
      </c>
      <c r="E1206" s="3">
        <v>-1</v>
      </c>
      <c r="F1206" s="3">
        <v>-1</v>
      </c>
      <c r="G1206" s="3">
        <v>1.690848588943481</v>
      </c>
    </row>
    <row r="1207" spans="1:7" x14ac:dyDescent="0.25">
      <c r="A1207" s="3">
        <v>3</v>
      </c>
      <c r="B1207" s="3">
        <v>6</v>
      </c>
      <c r="C1207" s="3">
        <v>3</v>
      </c>
      <c r="D1207" s="3">
        <v>3</v>
      </c>
      <c r="E1207" s="3">
        <v>-1</v>
      </c>
      <c r="F1207" s="3">
        <v>-1</v>
      </c>
      <c r="G1207" s="3">
        <v>1.8182719945907591</v>
      </c>
    </row>
    <row r="1208" spans="1:7" x14ac:dyDescent="0.25">
      <c r="A1208" s="3">
        <v>3</v>
      </c>
      <c r="B1208" s="3">
        <v>7</v>
      </c>
      <c r="C1208" s="3">
        <v>3</v>
      </c>
      <c r="D1208" s="3">
        <v>3</v>
      </c>
      <c r="E1208" s="3">
        <v>-1</v>
      </c>
      <c r="F1208" s="3">
        <v>-1</v>
      </c>
      <c r="G1208" s="3">
        <v>1.075856294482946E-2</v>
      </c>
    </row>
    <row r="1209" spans="1:7" x14ac:dyDescent="0.25">
      <c r="A1209" s="3">
        <v>3</v>
      </c>
      <c r="B1209" s="3">
        <v>8</v>
      </c>
      <c r="C1209" s="3">
        <v>3</v>
      </c>
      <c r="D1209" s="3">
        <v>3</v>
      </c>
      <c r="E1209" s="3">
        <v>-1</v>
      </c>
      <c r="F1209" s="3">
        <v>-1</v>
      </c>
      <c r="G1209" s="3">
        <v>2.9261364936828609</v>
      </c>
    </row>
    <row r="1210" spans="1:7" x14ac:dyDescent="0.25">
      <c r="A1210" s="3">
        <v>3</v>
      </c>
      <c r="B1210" s="3">
        <v>9</v>
      </c>
      <c r="C1210" s="3">
        <v>3</v>
      </c>
      <c r="D1210" s="3">
        <v>3</v>
      </c>
      <c r="E1210" s="3">
        <v>-1</v>
      </c>
      <c r="F1210" s="3">
        <v>-1</v>
      </c>
      <c r="G1210" s="3">
        <v>5121.111328125</v>
      </c>
    </row>
    <row r="1211" spans="1:7" x14ac:dyDescent="0.25">
      <c r="A1211" s="3">
        <v>3</v>
      </c>
      <c r="B1211" s="3">
        <v>10</v>
      </c>
      <c r="C1211" s="3">
        <v>3</v>
      </c>
      <c r="D1211" s="3">
        <v>3</v>
      </c>
      <c r="E1211" s="3">
        <v>-1</v>
      </c>
      <c r="F1211" s="3">
        <v>-1</v>
      </c>
      <c r="G1211" s="3">
        <v>0.1704560071229935</v>
      </c>
    </row>
    <row r="1212" spans="1:7" x14ac:dyDescent="0.25">
      <c r="A1212" s="3">
        <v>3</v>
      </c>
      <c r="B1212" s="3">
        <v>11</v>
      </c>
      <c r="C1212" s="3">
        <v>3</v>
      </c>
      <c r="D1212" s="3">
        <v>3</v>
      </c>
      <c r="E1212" s="3">
        <v>-1</v>
      </c>
      <c r="F1212" s="3">
        <v>-1</v>
      </c>
      <c r="G1212" s="3">
        <v>270.37814331054688</v>
      </c>
    </row>
    <row r="1213" spans="1:7" x14ac:dyDescent="0.25">
      <c r="A1213" s="3">
        <v>3</v>
      </c>
      <c r="B1213" s="3">
        <v>12</v>
      </c>
      <c r="C1213" s="3">
        <v>3</v>
      </c>
      <c r="D1213" s="3">
        <v>3</v>
      </c>
      <c r="E1213" s="3">
        <v>-1</v>
      </c>
      <c r="F1213" s="3">
        <v>-1</v>
      </c>
      <c r="G1213" s="3">
        <v>6.63323974609375</v>
      </c>
    </row>
    <row r="1214" spans="1:7" x14ac:dyDescent="0.25">
      <c r="A1214" s="3">
        <v>3</v>
      </c>
      <c r="B1214" s="3">
        <v>13</v>
      </c>
      <c r="C1214" s="3">
        <v>3</v>
      </c>
      <c r="D1214" s="3">
        <v>3</v>
      </c>
      <c r="E1214" s="3">
        <v>-1</v>
      </c>
      <c r="F1214" s="3">
        <v>-1</v>
      </c>
      <c r="G1214" s="3">
        <v>2.5096610188484188E-2</v>
      </c>
    </row>
    <row r="1215" spans="1:7" x14ac:dyDescent="0.25">
      <c r="A1215" s="3">
        <v>3</v>
      </c>
      <c r="B1215" s="3">
        <v>14</v>
      </c>
      <c r="C1215" s="3">
        <v>3</v>
      </c>
      <c r="D1215" s="3">
        <v>3</v>
      </c>
      <c r="E1215" s="3">
        <v>-1</v>
      </c>
      <c r="F1215" s="3">
        <v>-1</v>
      </c>
      <c r="G1215" s="3">
        <v>3.583431476727128E-3</v>
      </c>
    </row>
    <row r="1216" spans="1:7" x14ac:dyDescent="0.25">
      <c r="A1216" s="3">
        <v>3</v>
      </c>
      <c r="B1216" s="3">
        <v>15</v>
      </c>
      <c r="C1216" s="3">
        <v>3</v>
      </c>
      <c r="D1216" s="3">
        <v>3</v>
      </c>
      <c r="E1216" s="3">
        <v>-1</v>
      </c>
      <c r="F1216" s="3">
        <v>-1</v>
      </c>
      <c r="G1216" s="3">
        <v>8.6750791524536908E-5</v>
      </c>
    </row>
    <row r="1217" spans="1:7" x14ac:dyDescent="0.25">
      <c r="A1217" s="3">
        <v>3</v>
      </c>
      <c r="B1217" s="3">
        <v>16</v>
      </c>
      <c r="C1217" s="3">
        <v>3</v>
      </c>
      <c r="D1217" s="3">
        <v>3</v>
      </c>
      <c r="E1217" s="3">
        <v>-1</v>
      </c>
      <c r="F1217" s="3">
        <v>-1</v>
      </c>
      <c r="G1217" s="3">
        <v>8.8327541351318359</v>
      </c>
    </row>
    <row r="1218" spans="1:7" x14ac:dyDescent="0.25">
      <c r="A1218" s="3">
        <v>3</v>
      </c>
      <c r="B1218" s="3">
        <v>17</v>
      </c>
      <c r="C1218" s="3">
        <v>3</v>
      </c>
      <c r="D1218" s="3">
        <v>3</v>
      </c>
      <c r="E1218" s="3">
        <v>-1</v>
      </c>
      <c r="F1218" s="3">
        <v>-1</v>
      </c>
      <c r="G1218" s="3">
        <v>7.520538754761219E-3</v>
      </c>
    </row>
    <row r="1219" spans="1:7" x14ac:dyDescent="0.25">
      <c r="A1219" s="3">
        <v>3</v>
      </c>
      <c r="B1219" s="3">
        <v>18</v>
      </c>
      <c r="C1219" s="3">
        <v>3</v>
      </c>
      <c r="D1219" s="3">
        <v>3</v>
      </c>
      <c r="E1219" s="3">
        <v>-1</v>
      </c>
      <c r="F1219" s="3">
        <v>-1</v>
      </c>
      <c r="G1219" s="3">
        <v>6.3008563593029976E-3</v>
      </c>
    </row>
    <row r="1220" spans="1:7" x14ac:dyDescent="0.25">
      <c r="A1220" s="3">
        <v>3</v>
      </c>
      <c r="B1220" s="3">
        <v>19</v>
      </c>
      <c r="C1220" s="3">
        <v>3</v>
      </c>
      <c r="D1220" s="3">
        <v>3</v>
      </c>
      <c r="E1220" s="3">
        <v>-1</v>
      </c>
      <c r="F1220" s="3">
        <v>-1</v>
      </c>
      <c r="G1220" s="3">
        <v>1.9128091471865008E-11</v>
      </c>
    </row>
    <row r="1221" spans="1:7" x14ac:dyDescent="0.25">
      <c r="A1221" s="3">
        <v>3</v>
      </c>
      <c r="B1221" s="3">
        <v>20</v>
      </c>
      <c r="C1221" s="3">
        <v>3</v>
      </c>
      <c r="D1221" s="3">
        <v>3</v>
      </c>
      <c r="E1221" s="3">
        <v>-1</v>
      </c>
      <c r="F1221" s="3">
        <v>-1</v>
      </c>
      <c r="G1221" s="3">
        <v>1.8323861360549929</v>
      </c>
    </row>
    <row r="1222" spans="1:7" x14ac:dyDescent="0.25">
      <c r="A1222" s="3">
        <v>3</v>
      </c>
      <c r="B1222" s="3">
        <v>21</v>
      </c>
      <c r="C1222" s="3">
        <v>3</v>
      </c>
      <c r="D1222" s="3">
        <v>3</v>
      </c>
      <c r="E1222" s="3">
        <v>-1</v>
      </c>
      <c r="F1222" s="3">
        <v>-1</v>
      </c>
      <c r="G1222" s="3">
        <v>3.7990015698596841E-4</v>
      </c>
    </row>
    <row r="1223" spans="1:7" x14ac:dyDescent="0.25">
      <c r="A1223" s="3">
        <v>3</v>
      </c>
      <c r="B1223" s="3">
        <v>22</v>
      </c>
      <c r="C1223" s="3">
        <v>3</v>
      </c>
      <c r="D1223" s="3">
        <v>3</v>
      </c>
      <c r="E1223" s="3">
        <v>-1</v>
      </c>
      <c r="F1223" s="3">
        <v>-1</v>
      </c>
      <c r="G1223" s="3">
        <v>5.1416415954008698E-4</v>
      </c>
    </row>
    <row r="1224" spans="1:7" x14ac:dyDescent="0.25">
      <c r="A1224" s="3">
        <v>3</v>
      </c>
      <c r="B1224" s="3">
        <v>23</v>
      </c>
      <c r="C1224" s="3">
        <v>3</v>
      </c>
      <c r="D1224" s="3">
        <v>3</v>
      </c>
      <c r="E1224" s="3">
        <v>-1</v>
      </c>
      <c r="F1224" s="3">
        <v>-1</v>
      </c>
      <c r="G1224" s="3">
        <v>1.1791889555752281E-2</v>
      </c>
    </row>
    <row r="1225" spans="1:7" x14ac:dyDescent="0.25">
      <c r="A1225" s="3">
        <v>3</v>
      </c>
      <c r="B1225" s="3">
        <v>24</v>
      </c>
      <c r="C1225" s="3">
        <v>3</v>
      </c>
      <c r="D1225" s="3">
        <v>3</v>
      </c>
      <c r="E1225" s="3">
        <v>-1</v>
      </c>
      <c r="F1225" s="3">
        <v>-1</v>
      </c>
      <c r="G1225" s="3">
        <v>0.23260195553302759</v>
      </c>
    </row>
    <row r="1226" spans="1:7" x14ac:dyDescent="0.25">
      <c r="A1226" s="3">
        <v>4</v>
      </c>
      <c r="B1226" s="3">
        <v>1</v>
      </c>
      <c r="C1226" s="3">
        <v>3</v>
      </c>
      <c r="D1226" s="3">
        <v>3</v>
      </c>
      <c r="E1226" s="3">
        <v>-1</v>
      </c>
      <c r="F1226" s="3">
        <v>-1</v>
      </c>
      <c r="G1226" s="3">
        <v>0.70194637775421143</v>
      </c>
    </row>
    <row r="1227" spans="1:7" x14ac:dyDescent="0.25">
      <c r="A1227" s="3">
        <v>4</v>
      </c>
      <c r="B1227" s="3">
        <v>2</v>
      </c>
      <c r="C1227" s="3">
        <v>3</v>
      </c>
      <c r="D1227" s="3">
        <v>3</v>
      </c>
      <c r="E1227" s="3">
        <v>-1</v>
      </c>
      <c r="F1227" s="3">
        <v>-1</v>
      </c>
      <c r="G1227" s="3">
        <v>1.5255585312843319E-2</v>
      </c>
    </row>
    <row r="1228" spans="1:7" x14ac:dyDescent="0.25">
      <c r="A1228" s="3">
        <v>4</v>
      </c>
      <c r="B1228" s="3">
        <v>3</v>
      </c>
      <c r="C1228" s="3">
        <v>3</v>
      </c>
      <c r="D1228" s="3">
        <v>3</v>
      </c>
      <c r="E1228" s="3">
        <v>-1</v>
      </c>
      <c r="F1228" s="3">
        <v>-1</v>
      </c>
      <c r="G1228" s="3">
        <v>15163.5595703125</v>
      </c>
    </row>
    <row r="1229" spans="1:7" x14ac:dyDescent="0.25">
      <c r="A1229" s="3">
        <v>4</v>
      </c>
      <c r="B1229" s="3">
        <v>4</v>
      </c>
      <c r="C1229" s="3">
        <v>3</v>
      </c>
      <c r="D1229" s="3">
        <v>3</v>
      </c>
      <c r="E1229" s="3">
        <v>-1</v>
      </c>
      <c r="F1229" s="3">
        <v>-1</v>
      </c>
      <c r="G1229" s="3">
        <v>118144.046875</v>
      </c>
    </row>
    <row r="1230" spans="1:7" x14ac:dyDescent="0.25">
      <c r="A1230" s="3">
        <v>4</v>
      </c>
      <c r="B1230" s="3">
        <v>5</v>
      </c>
      <c r="C1230" s="3">
        <v>3</v>
      </c>
      <c r="D1230" s="3">
        <v>3</v>
      </c>
      <c r="E1230" s="3">
        <v>-1</v>
      </c>
      <c r="F1230" s="3">
        <v>-1</v>
      </c>
      <c r="G1230" s="3">
        <v>333.45046997070313</v>
      </c>
    </row>
    <row r="1231" spans="1:7" x14ac:dyDescent="0.25">
      <c r="A1231" s="3">
        <v>4</v>
      </c>
      <c r="B1231" s="3">
        <v>6</v>
      </c>
      <c r="C1231" s="3">
        <v>3</v>
      </c>
      <c r="D1231" s="3">
        <v>3</v>
      </c>
      <c r="E1231" s="3">
        <v>-1</v>
      </c>
      <c r="F1231" s="3">
        <v>-1</v>
      </c>
      <c r="G1231" s="3">
        <v>692.20562744140625</v>
      </c>
    </row>
    <row r="1232" spans="1:7" x14ac:dyDescent="0.25">
      <c r="A1232" s="3">
        <v>4</v>
      </c>
      <c r="B1232" s="3">
        <v>7</v>
      </c>
      <c r="C1232" s="3">
        <v>3</v>
      </c>
      <c r="D1232" s="3">
        <v>3</v>
      </c>
      <c r="E1232" s="3">
        <v>-1</v>
      </c>
      <c r="F1232" s="3">
        <v>-1</v>
      </c>
      <c r="G1232" s="3">
        <v>1.8419642448425291</v>
      </c>
    </row>
    <row r="1233" spans="1:7" x14ac:dyDescent="0.25">
      <c r="A1233" s="3">
        <v>4</v>
      </c>
      <c r="B1233" s="3">
        <v>8</v>
      </c>
      <c r="C1233" s="3">
        <v>3</v>
      </c>
      <c r="D1233" s="3">
        <v>3</v>
      </c>
      <c r="E1233" s="3">
        <v>-1</v>
      </c>
      <c r="F1233" s="3">
        <v>-1</v>
      </c>
      <c r="G1233" s="3">
        <v>101.30589294433589</v>
      </c>
    </row>
    <row r="1234" spans="1:7" x14ac:dyDescent="0.25">
      <c r="A1234" s="3">
        <v>4</v>
      </c>
      <c r="B1234" s="3">
        <v>9</v>
      </c>
      <c r="C1234" s="3">
        <v>3</v>
      </c>
      <c r="D1234" s="3">
        <v>3</v>
      </c>
      <c r="E1234" s="3">
        <v>-1</v>
      </c>
      <c r="F1234" s="3">
        <v>-1</v>
      </c>
      <c r="G1234" s="3">
        <v>11436.9521484375</v>
      </c>
    </row>
    <row r="1235" spans="1:7" x14ac:dyDescent="0.25">
      <c r="A1235" s="3">
        <v>4</v>
      </c>
      <c r="B1235" s="3">
        <v>10</v>
      </c>
      <c r="C1235" s="3">
        <v>3</v>
      </c>
      <c r="D1235" s="3">
        <v>3</v>
      </c>
      <c r="E1235" s="3">
        <v>-1</v>
      </c>
      <c r="F1235" s="3">
        <v>-1</v>
      </c>
      <c r="G1235" s="3">
        <v>1378.314208984375</v>
      </c>
    </row>
    <row r="1236" spans="1:7" x14ac:dyDescent="0.25">
      <c r="A1236" s="3">
        <v>4</v>
      </c>
      <c r="B1236" s="3">
        <v>11</v>
      </c>
      <c r="C1236" s="3">
        <v>3</v>
      </c>
      <c r="D1236" s="3">
        <v>3</v>
      </c>
      <c r="E1236" s="3">
        <v>-1</v>
      </c>
      <c r="F1236" s="3">
        <v>-1</v>
      </c>
      <c r="G1236" s="3">
        <v>1079.313842773438</v>
      </c>
    </row>
    <row r="1237" spans="1:7" x14ac:dyDescent="0.25">
      <c r="A1237" s="3">
        <v>4</v>
      </c>
      <c r="B1237" s="3">
        <v>12</v>
      </c>
      <c r="C1237" s="3">
        <v>3</v>
      </c>
      <c r="D1237" s="3">
        <v>3</v>
      </c>
      <c r="E1237" s="3">
        <v>-1</v>
      </c>
      <c r="F1237" s="3">
        <v>-1</v>
      </c>
      <c r="G1237" s="3">
        <v>4.020613431930542E-2</v>
      </c>
    </row>
    <row r="1238" spans="1:7" x14ac:dyDescent="0.25">
      <c r="A1238" s="3">
        <v>4</v>
      </c>
      <c r="B1238" s="3">
        <v>13</v>
      </c>
      <c r="C1238" s="3">
        <v>3</v>
      </c>
      <c r="D1238" s="3">
        <v>3</v>
      </c>
      <c r="E1238" s="3">
        <v>-1</v>
      </c>
      <c r="F1238" s="3">
        <v>-1</v>
      </c>
      <c r="G1238" s="3">
        <v>1202.738159179688</v>
      </c>
    </row>
    <row r="1239" spans="1:7" x14ac:dyDescent="0.25">
      <c r="A1239" s="3">
        <v>4</v>
      </c>
      <c r="B1239" s="3">
        <v>14</v>
      </c>
      <c r="C1239" s="3">
        <v>3</v>
      </c>
      <c r="D1239" s="3">
        <v>3</v>
      </c>
      <c r="E1239" s="3">
        <v>-1</v>
      </c>
      <c r="F1239" s="3">
        <v>-1</v>
      </c>
      <c r="G1239" s="3">
        <v>119.9753723144531</v>
      </c>
    </row>
    <row r="1240" spans="1:7" x14ac:dyDescent="0.25">
      <c r="A1240" s="3">
        <v>4</v>
      </c>
      <c r="B1240" s="3">
        <v>15</v>
      </c>
      <c r="C1240" s="3">
        <v>3</v>
      </c>
      <c r="D1240" s="3">
        <v>3</v>
      </c>
      <c r="E1240" s="3">
        <v>-1</v>
      </c>
      <c r="F1240" s="3">
        <v>-1</v>
      </c>
      <c r="G1240" s="3">
        <v>2356.808349609375</v>
      </c>
    </row>
    <row r="1241" spans="1:7" x14ac:dyDescent="0.25">
      <c r="A1241" s="3">
        <v>4</v>
      </c>
      <c r="B1241" s="3">
        <v>16</v>
      </c>
      <c r="C1241" s="3">
        <v>3</v>
      </c>
      <c r="D1241" s="3">
        <v>3</v>
      </c>
      <c r="E1241" s="3">
        <v>-1</v>
      </c>
      <c r="F1241" s="3">
        <v>-1</v>
      </c>
      <c r="G1241" s="3">
        <v>888.9366455078125</v>
      </c>
    </row>
    <row r="1242" spans="1:7" x14ac:dyDescent="0.25">
      <c r="A1242" s="3">
        <v>4</v>
      </c>
      <c r="B1242" s="3">
        <v>17</v>
      </c>
      <c r="C1242" s="3">
        <v>3</v>
      </c>
      <c r="D1242" s="3">
        <v>3</v>
      </c>
      <c r="E1242" s="3">
        <v>-1</v>
      </c>
      <c r="F1242" s="3">
        <v>-1</v>
      </c>
      <c r="G1242" s="3">
        <v>135.49713134765619</v>
      </c>
    </row>
    <row r="1243" spans="1:7" x14ac:dyDescent="0.25">
      <c r="A1243" s="3">
        <v>4</v>
      </c>
      <c r="B1243" s="3">
        <v>18</v>
      </c>
      <c r="C1243" s="3">
        <v>3</v>
      </c>
      <c r="D1243" s="3">
        <v>3</v>
      </c>
      <c r="E1243" s="3">
        <v>-1</v>
      </c>
      <c r="F1243" s="3">
        <v>-1</v>
      </c>
      <c r="G1243" s="3">
        <v>68.760780334472656</v>
      </c>
    </row>
    <row r="1244" spans="1:7" x14ac:dyDescent="0.25">
      <c r="A1244" s="3">
        <v>4</v>
      </c>
      <c r="B1244" s="3">
        <v>19</v>
      </c>
      <c r="C1244" s="3">
        <v>3</v>
      </c>
      <c r="D1244" s="3">
        <v>3</v>
      </c>
      <c r="E1244" s="3">
        <v>-1</v>
      </c>
      <c r="F1244" s="3">
        <v>-1</v>
      </c>
      <c r="G1244" s="3">
        <v>1.409396332974211E-7</v>
      </c>
    </row>
    <row r="1245" spans="1:7" x14ac:dyDescent="0.25">
      <c r="A1245" s="3">
        <v>4</v>
      </c>
      <c r="B1245" s="3">
        <v>20</v>
      </c>
      <c r="C1245" s="3">
        <v>3</v>
      </c>
      <c r="D1245" s="3">
        <v>3</v>
      </c>
      <c r="E1245" s="3">
        <v>-1</v>
      </c>
      <c r="F1245" s="3">
        <v>-1</v>
      </c>
      <c r="G1245" s="3">
        <v>36.674057006835938</v>
      </c>
    </row>
    <row r="1246" spans="1:7" x14ac:dyDescent="0.25">
      <c r="A1246" s="3">
        <v>4</v>
      </c>
      <c r="B1246" s="3">
        <v>21</v>
      </c>
      <c r="C1246" s="3">
        <v>3</v>
      </c>
      <c r="D1246" s="3">
        <v>3</v>
      </c>
      <c r="E1246" s="3">
        <v>-1</v>
      </c>
      <c r="F1246" s="3">
        <v>-1</v>
      </c>
      <c r="G1246" s="3">
        <v>4.6179752349853516</v>
      </c>
    </row>
    <row r="1247" spans="1:7" x14ac:dyDescent="0.25">
      <c r="A1247" s="3">
        <v>4</v>
      </c>
      <c r="B1247" s="3">
        <v>22</v>
      </c>
      <c r="C1247" s="3">
        <v>3</v>
      </c>
      <c r="D1247" s="3">
        <v>3</v>
      </c>
      <c r="E1247" s="3">
        <v>-1</v>
      </c>
      <c r="F1247" s="3">
        <v>-1</v>
      </c>
      <c r="G1247" s="3">
        <v>4.5106868743896484</v>
      </c>
    </row>
    <row r="1248" spans="1:7" x14ac:dyDescent="0.25">
      <c r="A1248" s="3">
        <v>4</v>
      </c>
      <c r="B1248" s="3">
        <v>23</v>
      </c>
      <c r="C1248" s="3">
        <v>3</v>
      </c>
      <c r="D1248" s="3">
        <v>3</v>
      </c>
      <c r="E1248" s="3">
        <v>-1</v>
      </c>
      <c r="F1248" s="3">
        <v>-1</v>
      </c>
      <c r="G1248" s="3">
        <v>50.625331878662109</v>
      </c>
    </row>
    <row r="1249" spans="1:7" x14ac:dyDescent="0.25">
      <c r="A1249" s="3">
        <v>4</v>
      </c>
      <c r="B1249" s="3">
        <v>24</v>
      </c>
      <c r="C1249" s="3">
        <v>3</v>
      </c>
      <c r="D1249" s="3">
        <v>3</v>
      </c>
      <c r="E1249" s="3">
        <v>-1</v>
      </c>
      <c r="F1249" s="3">
        <v>-1</v>
      </c>
      <c r="G1249" s="3">
        <v>16.728788375854489</v>
      </c>
    </row>
    <row r="1250" spans="1:7" x14ac:dyDescent="0.25">
      <c r="A1250" s="3">
        <v>5</v>
      </c>
      <c r="B1250" s="3">
        <v>1</v>
      </c>
      <c r="C1250" s="3">
        <v>3</v>
      </c>
      <c r="D1250" s="3">
        <v>3</v>
      </c>
      <c r="E1250" s="3">
        <v>-1</v>
      </c>
      <c r="F1250" s="3">
        <v>-1</v>
      </c>
      <c r="G1250" s="3">
        <v>1.180683226663982E-19</v>
      </c>
    </row>
    <row r="1251" spans="1:7" x14ac:dyDescent="0.25">
      <c r="A1251" s="3">
        <v>5</v>
      </c>
      <c r="B1251" s="3">
        <v>2</v>
      </c>
      <c r="C1251" s="3">
        <v>3</v>
      </c>
      <c r="D1251" s="3">
        <v>3</v>
      </c>
      <c r="E1251" s="3">
        <v>-1</v>
      </c>
      <c r="F1251" s="3">
        <v>-1</v>
      </c>
      <c r="G1251" s="3">
        <v>1.329751383556724E-19</v>
      </c>
    </row>
    <row r="1252" spans="1:7" x14ac:dyDescent="0.25">
      <c r="A1252" s="3">
        <v>5</v>
      </c>
      <c r="B1252" s="3">
        <v>3</v>
      </c>
      <c r="C1252" s="3">
        <v>3</v>
      </c>
      <c r="D1252" s="3">
        <v>3</v>
      </c>
      <c r="E1252" s="3">
        <v>-1</v>
      </c>
      <c r="F1252" s="3">
        <v>-1</v>
      </c>
      <c r="G1252" s="3">
        <v>1.0998452149024731E-9</v>
      </c>
    </row>
    <row r="1253" spans="1:7" x14ac:dyDescent="0.25">
      <c r="A1253" s="3">
        <v>5</v>
      </c>
      <c r="B1253" s="3">
        <v>4</v>
      </c>
      <c r="C1253" s="3">
        <v>3</v>
      </c>
      <c r="D1253" s="3">
        <v>3</v>
      </c>
      <c r="E1253" s="3">
        <v>-1</v>
      </c>
      <c r="F1253" s="3">
        <v>-1</v>
      </c>
      <c r="G1253" s="3">
        <v>1.768037005462295E-20</v>
      </c>
    </row>
    <row r="1254" spans="1:7" x14ac:dyDescent="0.25">
      <c r="A1254" s="3">
        <v>5</v>
      </c>
      <c r="B1254" s="3">
        <v>5</v>
      </c>
      <c r="C1254" s="3">
        <v>3</v>
      </c>
      <c r="D1254" s="3">
        <v>3</v>
      </c>
      <c r="E1254" s="3">
        <v>-1</v>
      </c>
      <c r="F1254" s="3">
        <v>-1</v>
      </c>
      <c r="G1254" s="3">
        <v>113846.1484375</v>
      </c>
    </row>
    <row r="1255" spans="1:7" x14ac:dyDescent="0.25">
      <c r="A1255" s="3">
        <v>5</v>
      </c>
      <c r="B1255" s="3">
        <v>6</v>
      </c>
      <c r="C1255" s="3">
        <v>3</v>
      </c>
      <c r="D1255" s="3">
        <v>3</v>
      </c>
      <c r="E1255" s="3">
        <v>-1</v>
      </c>
      <c r="F1255" s="3">
        <v>-1</v>
      </c>
      <c r="G1255" s="3">
        <v>12515.4404296875</v>
      </c>
    </row>
    <row r="1256" spans="1:7" x14ac:dyDescent="0.25">
      <c r="A1256" s="3">
        <v>5</v>
      </c>
      <c r="B1256" s="3">
        <v>7</v>
      </c>
      <c r="C1256" s="3">
        <v>3</v>
      </c>
      <c r="D1256" s="3">
        <v>3</v>
      </c>
      <c r="E1256" s="3">
        <v>-1</v>
      </c>
      <c r="F1256" s="3">
        <v>-1</v>
      </c>
      <c r="G1256" s="3">
        <v>11.70647144317627</v>
      </c>
    </row>
    <row r="1257" spans="1:7" x14ac:dyDescent="0.25">
      <c r="A1257" s="3">
        <v>5</v>
      </c>
      <c r="B1257" s="3">
        <v>8</v>
      </c>
      <c r="C1257" s="3">
        <v>3</v>
      </c>
      <c r="D1257" s="3">
        <v>3</v>
      </c>
      <c r="E1257" s="3">
        <v>-1</v>
      </c>
      <c r="F1257" s="3">
        <v>-1</v>
      </c>
      <c r="G1257" s="3">
        <v>2.426432603561297E-15</v>
      </c>
    </row>
    <row r="1258" spans="1:7" x14ac:dyDescent="0.25">
      <c r="A1258" s="3">
        <v>5</v>
      </c>
      <c r="B1258" s="3">
        <v>9</v>
      </c>
      <c r="C1258" s="3">
        <v>3</v>
      </c>
      <c r="D1258" s="3">
        <v>3</v>
      </c>
      <c r="E1258" s="3">
        <v>-1</v>
      </c>
      <c r="F1258" s="3">
        <v>-1</v>
      </c>
      <c r="G1258" s="3">
        <v>6.4098067581653595E-2</v>
      </c>
    </row>
    <row r="1259" spans="1:7" x14ac:dyDescent="0.25">
      <c r="A1259" s="3">
        <v>5</v>
      </c>
      <c r="B1259" s="3">
        <v>10</v>
      </c>
      <c r="C1259" s="3">
        <v>3</v>
      </c>
      <c r="D1259" s="3">
        <v>3</v>
      </c>
      <c r="E1259" s="3">
        <v>-1</v>
      </c>
      <c r="F1259" s="3">
        <v>-1</v>
      </c>
      <c r="G1259" s="3">
        <v>1.4959262994995731E-10</v>
      </c>
    </row>
    <row r="1260" spans="1:7" x14ac:dyDescent="0.25">
      <c r="A1260" s="3">
        <v>5</v>
      </c>
      <c r="B1260" s="3">
        <v>11</v>
      </c>
      <c r="C1260" s="3">
        <v>3</v>
      </c>
      <c r="D1260" s="3">
        <v>3</v>
      </c>
      <c r="E1260" s="3">
        <v>-1</v>
      </c>
      <c r="F1260" s="3">
        <v>-1</v>
      </c>
      <c r="G1260" s="3">
        <v>8.1930685043334961</v>
      </c>
    </row>
    <row r="1261" spans="1:7" x14ac:dyDescent="0.25">
      <c r="A1261" s="3">
        <v>5</v>
      </c>
      <c r="B1261" s="3">
        <v>12</v>
      </c>
      <c r="C1261" s="3">
        <v>3</v>
      </c>
      <c r="D1261" s="3">
        <v>3</v>
      </c>
      <c r="E1261" s="3">
        <v>-1</v>
      </c>
      <c r="F1261" s="3">
        <v>-1</v>
      </c>
      <c r="G1261" s="3">
        <v>4.894584043624306E-11</v>
      </c>
    </row>
    <row r="1262" spans="1:7" x14ac:dyDescent="0.25">
      <c r="A1262" s="3">
        <v>5</v>
      </c>
      <c r="B1262" s="3">
        <v>13</v>
      </c>
      <c r="C1262" s="3">
        <v>3</v>
      </c>
      <c r="D1262" s="3">
        <v>3</v>
      </c>
      <c r="E1262" s="3">
        <v>-1</v>
      </c>
      <c r="F1262" s="3">
        <v>-1</v>
      </c>
      <c r="G1262" s="3">
        <v>3.9754280852252897E-20</v>
      </c>
    </row>
    <row r="1263" spans="1:7" x14ac:dyDescent="0.25">
      <c r="A1263" s="3">
        <v>5</v>
      </c>
      <c r="B1263" s="3">
        <v>14</v>
      </c>
      <c r="C1263" s="3">
        <v>3</v>
      </c>
      <c r="D1263" s="3">
        <v>3</v>
      </c>
      <c r="E1263" s="3">
        <v>-1</v>
      </c>
      <c r="F1263" s="3">
        <v>-1</v>
      </c>
      <c r="G1263" s="3">
        <v>9.6488739099958958E-17</v>
      </c>
    </row>
    <row r="1264" spans="1:7" x14ac:dyDescent="0.25">
      <c r="A1264" s="3">
        <v>5</v>
      </c>
      <c r="B1264" s="3">
        <v>15</v>
      </c>
      <c r="C1264" s="3">
        <v>3</v>
      </c>
      <c r="D1264" s="3">
        <v>3</v>
      </c>
      <c r="E1264" s="3">
        <v>-1</v>
      </c>
      <c r="F1264" s="3">
        <v>-1</v>
      </c>
      <c r="G1264" s="3">
        <v>2.3153342865092112E-17</v>
      </c>
    </row>
    <row r="1265" spans="1:7" x14ac:dyDescent="0.25">
      <c r="A1265" s="3">
        <v>5</v>
      </c>
      <c r="B1265" s="3">
        <v>16</v>
      </c>
      <c r="C1265" s="3">
        <v>3</v>
      </c>
      <c r="D1265" s="3">
        <v>3</v>
      </c>
      <c r="E1265" s="3">
        <v>-1</v>
      </c>
      <c r="F1265" s="3">
        <v>-1</v>
      </c>
      <c r="G1265" s="3">
        <v>4.3422695994443927E-12</v>
      </c>
    </row>
    <row r="1266" spans="1:7" x14ac:dyDescent="0.25">
      <c r="A1266" s="3">
        <v>5</v>
      </c>
      <c r="B1266" s="3">
        <v>17</v>
      </c>
      <c r="C1266" s="3">
        <v>3</v>
      </c>
      <c r="D1266" s="3">
        <v>3</v>
      </c>
      <c r="E1266" s="3">
        <v>-1</v>
      </c>
      <c r="F1266" s="3">
        <v>-1</v>
      </c>
      <c r="G1266" s="3">
        <v>1.9340955226265779E-10</v>
      </c>
    </row>
    <row r="1267" spans="1:7" x14ac:dyDescent="0.25">
      <c r="A1267" s="3">
        <v>5</v>
      </c>
      <c r="B1267" s="3">
        <v>18</v>
      </c>
      <c r="C1267" s="3">
        <v>3</v>
      </c>
      <c r="D1267" s="3">
        <v>3</v>
      </c>
      <c r="E1267" s="3">
        <v>-1</v>
      </c>
      <c r="F1267" s="3">
        <v>-1</v>
      </c>
      <c r="G1267" s="3">
        <v>2.5060714614610902E-10</v>
      </c>
    </row>
    <row r="1268" spans="1:7" x14ac:dyDescent="0.25">
      <c r="A1268" s="3">
        <v>5</v>
      </c>
      <c r="B1268" s="3">
        <v>19</v>
      </c>
      <c r="C1268" s="3">
        <v>3</v>
      </c>
      <c r="D1268" s="3">
        <v>3</v>
      </c>
      <c r="E1268" s="3">
        <v>-1</v>
      </c>
      <c r="F1268" s="3">
        <v>-1</v>
      </c>
      <c r="G1268" s="3">
        <v>4.8728742528452768E-18</v>
      </c>
    </row>
    <row r="1269" spans="1:7" x14ac:dyDescent="0.25">
      <c r="A1269" s="3">
        <v>5</v>
      </c>
      <c r="B1269" s="3">
        <v>20</v>
      </c>
      <c r="C1269" s="3">
        <v>3</v>
      </c>
      <c r="D1269" s="3">
        <v>3</v>
      </c>
      <c r="E1269" s="3">
        <v>-1</v>
      </c>
      <c r="F1269" s="3">
        <v>-1</v>
      </c>
      <c r="G1269" s="3">
        <v>0.43747398257255549</v>
      </c>
    </row>
    <row r="1270" spans="1:7" x14ac:dyDescent="0.25">
      <c r="A1270" s="3">
        <v>5</v>
      </c>
      <c r="B1270" s="3">
        <v>21</v>
      </c>
      <c r="C1270" s="3">
        <v>3</v>
      </c>
      <c r="D1270" s="3">
        <v>3</v>
      </c>
      <c r="E1270" s="3">
        <v>-1</v>
      </c>
      <c r="F1270" s="3">
        <v>-1</v>
      </c>
      <c r="G1270" s="3">
        <v>3.6862905089529718E-11</v>
      </c>
    </row>
    <row r="1271" spans="1:7" x14ac:dyDescent="0.25">
      <c r="A1271" s="3">
        <v>5</v>
      </c>
      <c r="B1271" s="3">
        <v>22</v>
      </c>
      <c r="C1271" s="3">
        <v>3</v>
      </c>
      <c r="D1271" s="3">
        <v>3</v>
      </c>
      <c r="E1271" s="3">
        <v>-1</v>
      </c>
      <c r="F1271" s="3">
        <v>-1</v>
      </c>
      <c r="G1271" s="3">
        <v>3.3323965115128467E-11</v>
      </c>
    </row>
    <row r="1272" spans="1:7" x14ac:dyDescent="0.25">
      <c r="A1272" s="3">
        <v>5</v>
      </c>
      <c r="B1272" s="3">
        <v>23</v>
      </c>
      <c r="C1272" s="3">
        <v>3</v>
      </c>
      <c r="D1272" s="3">
        <v>3</v>
      </c>
      <c r="E1272" s="3">
        <v>-1</v>
      </c>
      <c r="F1272" s="3">
        <v>-1</v>
      </c>
      <c r="G1272" s="3">
        <v>1.2716150354918909E-10</v>
      </c>
    </row>
    <row r="1273" spans="1:7" x14ac:dyDescent="0.25">
      <c r="A1273" s="3">
        <v>5</v>
      </c>
      <c r="B1273" s="3">
        <v>24</v>
      </c>
      <c r="C1273" s="3">
        <v>3</v>
      </c>
      <c r="D1273" s="3">
        <v>3</v>
      </c>
      <c r="E1273" s="3">
        <v>-1</v>
      </c>
      <c r="F1273" s="3">
        <v>-1</v>
      </c>
      <c r="G1273" s="3">
        <v>4.719356572202571E-10</v>
      </c>
    </row>
    <row r="1274" spans="1:7" x14ac:dyDescent="0.25">
      <c r="A1274" s="3">
        <v>6</v>
      </c>
      <c r="B1274" s="3">
        <v>1</v>
      </c>
      <c r="C1274" s="3">
        <v>3</v>
      </c>
      <c r="D1274" s="3">
        <v>3</v>
      </c>
      <c r="E1274" s="3">
        <v>-1</v>
      </c>
      <c r="F1274" s="3">
        <v>-1</v>
      </c>
      <c r="G1274" s="3">
        <v>8.732655510916771E-23</v>
      </c>
    </row>
    <row r="1275" spans="1:7" x14ac:dyDescent="0.25">
      <c r="A1275" s="3">
        <v>6</v>
      </c>
      <c r="B1275" s="3">
        <v>2</v>
      </c>
      <c r="C1275" s="3">
        <v>3</v>
      </c>
      <c r="D1275" s="3">
        <v>3</v>
      </c>
      <c r="E1275" s="3">
        <v>-1</v>
      </c>
      <c r="F1275" s="3">
        <v>-1</v>
      </c>
      <c r="G1275" s="3">
        <v>1.15344805558941E-22</v>
      </c>
    </row>
    <row r="1276" spans="1:7" x14ac:dyDescent="0.25">
      <c r="A1276" s="3">
        <v>6</v>
      </c>
      <c r="B1276" s="3">
        <v>3</v>
      </c>
      <c r="C1276" s="3">
        <v>3</v>
      </c>
      <c r="D1276" s="3">
        <v>3</v>
      </c>
      <c r="E1276" s="3">
        <v>-1</v>
      </c>
      <c r="F1276" s="3">
        <v>-1</v>
      </c>
      <c r="G1276" s="3">
        <v>1.5296505652840489E-13</v>
      </c>
    </row>
    <row r="1277" spans="1:7" x14ac:dyDescent="0.25">
      <c r="A1277" s="3">
        <v>6</v>
      </c>
      <c r="B1277" s="3">
        <v>4</v>
      </c>
      <c r="C1277" s="3">
        <v>3</v>
      </c>
      <c r="D1277" s="3">
        <v>3</v>
      </c>
      <c r="E1277" s="3">
        <v>-1</v>
      </c>
      <c r="F1277" s="3">
        <v>-1</v>
      </c>
      <c r="G1277" s="3">
        <v>6.5253769441758771E-24</v>
      </c>
    </row>
    <row r="1278" spans="1:7" x14ac:dyDescent="0.25">
      <c r="A1278" s="3">
        <v>6</v>
      </c>
      <c r="B1278" s="3">
        <v>5</v>
      </c>
      <c r="C1278" s="3">
        <v>3</v>
      </c>
      <c r="D1278" s="3">
        <v>3</v>
      </c>
      <c r="E1278" s="3">
        <v>-1</v>
      </c>
      <c r="F1278" s="3">
        <v>-1</v>
      </c>
      <c r="G1278" s="3">
        <v>291.64404296875</v>
      </c>
    </row>
    <row r="1279" spans="1:7" x14ac:dyDescent="0.25">
      <c r="A1279" s="3">
        <v>6</v>
      </c>
      <c r="B1279" s="3">
        <v>6</v>
      </c>
      <c r="C1279" s="3">
        <v>3</v>
      </c>
      <c r="D1279" s="3">
        <v>3</v>
      </c>
      <c r="E1279" s="3">
        <v>-1</v>
      </c>
      <c r="F1279" s="3">
        <v>-1</v>
      </c>
      <c r="G1279" s="3">
        <v>86847.8984375</v>
      </c>
    </row>
    <row r="1280" spans="1:7" x14ac:dyDescent="0.25">
      <c r="A1280" s="3">
        <v>6</v>
      </c>
      <c r="B1280" s="3">
        <v>7</v>
      </c>
      <c r="C1280" s="3">
        <v>3</v>
      </c>
      <c r="D1280" s="3">
        <v>3</v>
      </c>
      <c r="E1280" s="3">
        <v>-1</v>
      </c>
      <c r="F1280" s="3">
        <v>-1</v>
      </c>
      <c r="G1280" s="3">
        <v>3.6607703805202618E-5</v>
      </c>
    </row>
    <row r="1281" spans="1:7" x14ac:dyDescent="0.25">
      <c r="A1281" s="3">
        <v>6</v>
      </c>
      <c r="B1281" s="3">
        <v>8</v>
      </c>
      <c r="C1281" s="3">
        <v>3</v>
      </c>
      <c r="D1281" s="3">
        <v>3</v>
      </c>
      <c r="E1281" s="3">
        <v>-1</v>
      </c>
      <c r="F1281" s="3">
        <v>-1</v>
      </c>
      <c r="G1281" s="3">
        <v>2.5444437533649119E-18</v>
      </c>
    </row>
    <row r="1282" spans="1:7" x14ac:dyDescent="0.25">
      <c r="A1282" s="3">
        <v>6</v>
      </c>
      <c r="B1282" s="3">
        <v>9</v>
      </c>
      <c r="C1282" s="3">
        <v>3</v>
      </c>
      <c r="D1282" s="3">
        <v>3</v>
      </c>
      <c r="E1282" s="3">
        <v>-1</v>
      </c>
      <c r="F1282" s="3">
        <v>-1</v>
      </c>
      <c r="G1282" s="3">
        <v>1.445833049729117E-6</v>
      </c>
    </row>
    <row r="1283" spans="1:7" x14ac:dyDescent="0.25">
      <c r="A1283" s="3">
        <v>6</v>
      </c>
      <c r="B1283" s="3">
        <v>10</v>
      </c>
      <c r="C1283" s="3">
        <v>3</v>
      </c>
      <c r="D1283" s="3">
        <v>3</v>
      </c>
      <c r="E1283" s="3">
        <v>-1</v>
      </c>
      <c r="F1283" s="3">
        <v>-1</v>
      </c>
      <c r="G1283" s="3">
        <v>2.773393900602425E-14</v>
      </c>
    </row>
    <row r="1284" spans="1:7" x14ac:dyDescent="0.25">
      <c r="A1284" s="3">
        <v>6</v>
      </c>
      <c r="B1284" s="3">
        <v>11</v>
      </c>
      <c r="C1284" s="3">
        <v>3</v>
      </c>
      <c r="D1284" s="3">
        <v>3</v>
      </c>
      <c r="E1284" s="3">
        <v>-1</v>
      </c>
      <c r="F1284" s="3">
        <v>-1</v>
      </c>
      <c r="G1284" s="3">
        <v>3.452022790908813</v>
      </c>
    </row>
    <row r="1285" spans="1:7" x14ac:dyDescent="0.25">
      <c r="A1285" s="3">
        <v>6</v>
      </c>
      <c r="B1285" s="3">
        <v>12</v>
      </c>
      <c r="C1285" s="3">
        <v>3</v>
      </c>
      <c r="D1285" s="3">
        <v>3</v>
      </c>
      <c r="E1285" s="3">
        <v>-1</v>
      </c>
      <c r="F1285" s="3">
        <v>-1</v>
      </c>
      <c r="G1285" s="3">
        <v>1.9350608287493739E-14</v>
      </c>
    </row>
    <row r="1286" spans="1:7" x14ac:dyDescent="0.25">
      <c r="A1286" s="3">
        <v>6</v>
      </c>
      <c r="B1286" s="3">
        <v>13</v>
      </c>
      <c r="C1286" s="3">
        <v>3</v>
      </c>
      <c r="D1286" s="3">
        <v>3</v>
      </c>
      <c r="E1286" s="3">
        <v>-1</v>
      </c>
      <c r="F1286" s="3">
        <v>-1</v>
      </c>
      <c r="G1286" s="3">
        <v>3.5346724083065821E-23</v>
      </c>
    </row>
    <row r="1287" spans="1:7" x14ac:dyDescent="0.25">
      <c r="A1287" s="3">
        <v>6</v>
      </c>
      <c r="B1287" s="3">
        <v>14</v>
      </c>
      <c r="C1287" s="3">
        <v>3</v>
      </c>
      <c r="D1287" s="3">
        <v>3</v>
      </c>
      <c r="E1287" s="3">
        <v>-1</v>
      </c>
      <c r="F1287" s="3">
        <v>-1</v>
      </c>
      <c r="G1287" s="3">
        <v>1.2125216669350899E-19</v>
      </c>
    </row>
    <row r="1288" spans="1:7" x14ac:dyDescent="0.25">
      <c r="A1288" s="3">
        <v>6</v>
      </c>
      <c r="B1288" s="3">
        <v>15</v>
      </c>
      <c r="C1288" s="3">
        <v>3</v>
      </c>
      <c r="D1288" s="3">
        <v>3</v>
      </c>
      <c r="E1288" s="3">
        <v>-1</v>
      </c>
      <c r="F1288" s="3">
        <v>-1</v>
      </c>
      <c r="G1288" s="3">
        <v>1.7693516087131441E-20</v>
      </c>
    </row>
    <row r="1289" spans="1:7" x14ac:dyDescent="0.25">
      <c r="A1289" s="3">
        <v>6</v>
      </c>
      <c r="B1289" s="3">
        <v>16</v>
      </c>
      <c r="C1289" s="3">
        <v>3</v>
      </c>
      <c r="D1289" s="3">
        <v>3</v>
      </c>
      <c r="E1289" s="3">
        <v>-1</v>
      </c>
      <c r="F1289" s="3">
        <v>-1</v>
      </c>
      <c r="G1289" s="3">
        <v>6.679575190621798E-15</v>
      </c>
    </row>
    <row r="1290" spans="1:7" x14ac:dyDescent="0.25">
      <c r="A1290" s="3">
        <v>6</v>
      </c>
      <c r="B1290" s="3">
        <v>17</v>
      </c>
      <c r="C1290" s="3">
        <v>3</v>
      </c>
      <c r="D1290" s="3">
        <v>3</v>
      </c>
      <c r="E1290" s="3">
        <v>-1</v>
      </c>
      <c r="F1290" s="3">
        <v>-1</v>
      </c>
      <c r="G1290" s="3">
        <v>1.498596169033362E-12</v>
      </c>
    </row>
    <row r="1291" spans="1:7" x14ac:dyDescent="0.25">
      <c r="A1291" s="3">
        <v>6</v>
      </c>
      <c r="B1291" s="3">
        <v>18</v>
      </c>
      <c r="C1291" s="3">
        <v>3</v>
      </c>
      <c r="D1291" s="3">
        <v>3</v>
      </c>
      <c r="E1291" s="3">
        <v>-1</v>
      </c>
      <c r="F1291" s="3">
        <v>-1</v>
      </c>
      <c r="G1291" s="3">
        <v>1.9568593707247621E-12</v>
      </c>
    </row>
    <row r="1292" spans="1:7" x14ac:dyDescent="0.25">
      <c r="A1292" s="3">
        <v>6</v>
      </c>
      <c r="B1292" s="3">
        <v>19</v>
      </c>
      <c r="C1292" s="3">
        <v>3</v>
      </c>
      <c r="D1292" s="3">
        <v>3</v>
      </c>
      <c r="E1292" s="3">
        <v>-1</v>
      </c>
      <c r="F1292" s="3">
        <v>-1</v>
      </c>
      <c r="G1292" s="3">
        <v>5.3814687210906458E-20</v>
      </c>
    </row>
    <row r="1293" spans="1:7" x14ac:dyDescent="0.25">
      <c r="A1293" s="3">
        <v>6</v>
      </c>
      <c r="B1293" s="3">
        <v>20</v>
      </c>
      <c r="C1293" s="3">
        <v>3</v>
      </c>
      <c r="D1293" s="3">
        <v>3</v>
      </c>
      <c r="E1293" s="3">
        <v>-1</v>
      </c>
      <c r="F1293" s="3">
        <v>-1</v>
      </c>
      <c r="G1293" s="3">
        <v>6.691606342792511E-2</v>
      </c>
    </row>
    <row r="1294" spans="1:7" x14ac:dyDescent="0.25">
      <c r="A1294" s="3">
        <v>6</v>
      </c>
      <c r="B1294" s="3">
        <v>21</v>
      </c>
      <c r="C1294" s="3">
        <v>3</v>
      </c>
      <c r="D1294" s="3">
        <v>3</v>
      </c>
      <c r="E1294" s="3">
        <v>-1</v>
      </c>
      <c r="F1294" s="3">
        <v>-1</v>
      </c>
      <c r="G1294" s="3">
        <v>3.6271083792699388E-13</v>
      </c>
    </row>
    <row r="1295" spans="1:7" x14ac:dyDescent="0.25">
      <c r="A1295" s="3">
        <v>6</v>
      </c>
      <c r="B1295" s="3">
        <v>22</v>
      </c>
      <c r="C1295" s="3">
        <v>3</v>
      </c>
      <c r="D1295" s="3">
        <v>3</v>
      </c>
      <c r="E1295" s="3">
        <v>-1</v>
      </c>
      <c r="F1295" s="3">
        <v>-1</v>
      </c>
      <c r="G1295" s="3">
        <v>3.2623057900915691E-13</v>
      </c>
    </row>
    <row r="1296" spans="1:7" x14ac:dyDescent="0.25">
      <c r="A1296" s="3">
        <v>6</v>
      </c>
      <c r="B1296" s="3">
        <v>23</v>
      </c>
      <c r="C1296" s="3">
        <v>3</v>
      </c>
      <c r="D1296" s="3">
        <v>3</v>
      </c>
      <c r="E1296" s="3">
        <v>-1</v>
      </c>
      <c r="F1296" s="3">
        <v>-1</v>
      </c>
      <c r="G1296" s="3">
        <v>1.138047663919173E-12</v>
      </c>
    </row>
    <row r="1297" spans="1:7" x14ac:dyDescent="0.25">
      <c r="A1297" s="3">
        <v>6</v>
      </c>
      <c r="B1297" s="3">
        <v>24</v>
      </c>
      <c r="C1297" s="3">
        <v>3</v>
      </c>
      <c r="D1297" s="3">
        <v>3</v>
      </c>
      <c r="E1297" s="3">
        <v>-1</v>
      </c>
      <c r="F1297" s="3">
        <v>-1</v>
      </c>
      <c r="G1297" s="3">
        <v>4.2486322619772476E-12</v>
      </c>
    </row>
    <row r="1298" spans="1:7" x14ac:dyDescent="0.25">
      <c r="A1298" s="3">
        <v>7</v>
      </c>
      <c r="B1298" s="3">
        <v>1</v>
      </c>
      <c r="C1298" s="3">
        <v>3</v>
      </c>
      <c r="D1298" s="3">
        <v>3</v>
      </c>
      <c r="E1298" s="3">
        <v>-1</v>
      </c>
      <c r="F1298" s="3">
        <v>-1</v>
      </c>
      <c r="G1298" s="3">
        <v>3.8749040875752623E-17</v>
      </c>
    </row>
    <row r="1299" spans="1:7" x14ac:dyDescent="0.25">
      <c r="A1299" s="3">
        <v>7</v>
      </c>
      <c r="B1299" s="3">
        <v>2</v>
      </c>
      <c r="C1299" s="3">
        <v>3</v>
      </c>
      <c r="D1299" s="3">
        <v>3</v>
      </c>
      <c r="E1299" s="3">
        <v>-1</v>
      </c>
      <c r="F1299" s="3">
        <v>-1</v>
      </c>
      <c r="G1299" s="3">
        <v>3.6583472105921439E-17</v>
      </c>
    </row>
    <row r="1300" spans="1:7" x14ac:dyDescent="0.25">
      <c r="A1300" s="3">
        <v>7</v>
      </c>
      <c r="B1300" s="3">
        <v>3</v>
      </c>
      <c r="C1300" s="3">
        <v>3</v>
      </c>
      <c r="D1300" s="3">
        <v>3</v>
      </c>
      <c r="E1300" s="3">
        <v>-1</v>
      </c>
      <c r="F1300" s="3">
        <v>-1</v>
      </c>
      <c r="G1300" s="3">
        <v>1.6943181435635779E-6</v>
      </c>
    </row>
    <row r="1301" spans="1:7" x14ac:dyDescent="0.25">
      <c r="A1301" s="3">
        <v>7</v>
      </c>
      <c r="B1301" s="3">
        <v>4</v>
      </c>
      <c r="C1301" s="3">
        <v>3</v>
      </c>
      <c r="D1301" s="3">
        <v>3</v>
      </c>
      <c r="E1301" s="3">
        <v>-1</v>
      </c>
      <c r="F1301" s="3">
        <v>-1</v>
      </c>
      <c r="G1301" s="3">
        <v>1.073259731034285E-17</v>
      </c>
    </row>
    <row r="1302" spans="1:7" x14ac:dyDescent="0.25">
      <c r="A1302" s="3">
        <v>7</v>
      </c>
      <c r="B1302" s="3">
        <v>5</v>
      </c>
      <c r="C1302" s="3">
        <v>3</v>
      </c>
      <c r="D1302" s="3">
        <v>3</v>
      </c>
      <c r="E1302" s="3">
        <v>-1</v>
      </c>
      <c r="F1302" s="3">
        <v>-1</v>
      </c>
      <c r="G1302" s="3">
        <v>2009.429077148438</v>
      </c>
    </row>
    <row r="1303" spans="1:7" x14ac:dyDescent="0.25">
      <c r="A1303" s="3">
        <v>7</v>
      </c>
      <c r="B1303" s="3">
        <v>6</v>
      </c>
      <c r="C1303" s="3">
        <v>3</v>
      </c>
      <c r="D1303" s="3">
        <v>3</v>
      </c>
      <c r="E1303" s="3">
        <v>-1</v>
      </c>
      <c r="F1303" s="3">
        <v>-1</v>
      </c>
      <c r="G1303" s="3">
        <v>22.39604377746582</v>
      </c>
    </row>
    <row r="1304" spans="1:7" x14ac:dyDescent="0.25">
      <c r="A1304" s="3">
        <v>7</v>
      </c>
      <c r="B1304" s="3">
        <v>7</v>
      </c>
      <c r="C1304" s="3">
        <v>3</v>
      </c>
      <c r="D1304" s="3">
        <v>3</v>
      </c>
      <c r="E1304" s="3">
        <v>-1</v>
      </c>
      <c r="F1304" s="3">
        <v>-1</v>
      </c>
      <c r="G1304" s="3">
        <v>72923.7890625</v>
      </c>
    </row>
    <row r="1305" spans="1:7" x14ac:dyDescent="0.25">
      <c r="A1305" s="3">
        <v>7</v>
      </c>
      <c r="B1305" s="3">
        <v>8</v>
      </c>
      <c r="C1305" s="3">
        <v>3</v>
      </c>
      <c r="D1305" s="3">
        <v>3</v>
      </c>
      <c r="E1305" s="3">
        <v>-1</v>
      </c>
      <c r="F1305" s="3">
        <v>-1</v>
      </c>
      <c r="G1305" s="3">
        <v>5.7585777509319702E-13</v>
      </c>
    </row>
    <row r="1306" spans="1:7" x14ac:dyDescent="0.25">
      <c r="A1306" s="3">
        <v>7</v>
      </c>
      <c r="B1306" s="3">
        <v>9</v>
      </c>
      <c r="C1306" s="3">
        <v>3</v>
      </c>
      <c r="D1306" s="3">
        <v>3</v>
      </c>
      <c r="E1306" s="3">
        <v>-1</v>
      </c>
      <c r="F1306" s="3">
        <v>-1</v>
      </c>
      <c r="G1306" s="3">
        <v>2698.171875</v>
      </c>
    </row>
    <row r="1307" spans="1:7" x14ac:dyDescent="0.25">
      <c r="A1307" s="3">
        <v>7</v>
      </c>
      <c r="B1307" s="3">
        <v>10</v>
      </c>
      <c r="C1307" s="3">
        <v>3</v>
      </c>
      <c r="D1307" s="3">
        <v>3</v>
      </c>
      <c r="E1307" s="3">
        <v>-1</v>
      </c>
      <c r="F1307" s="3">
        <v>-1</v>
      </c>
      <c r="G1307" s="3">
        <v>2.2340248051477829E-7</v>
      </c>
    </row>
    <row r="1308" spans="1:7" x14ac:dyDescent="0.25">
      <c r="A1308" s="3">
        <v>7</v>
      </c>
      <c r="B1308" s="3">
        <v>11</v>
      </c>
      <c r="C1308" s="3">
        <v>3</v>
      </c>
      <c r="D1308" s="3">
        <v>3</v>
      </c>
      <c r="E1308" s="3">
        <v>-1</v>
      </c>
      <c r="F1308" s="3">
        <v>-1</v>
      </c>
      <c r="G1308" s="3">
        <v>0.73356389999389648</v>
      </c>
    </row>
    <row r="1309" spans="1:7" x14ac:dyDescent="0.25">
      <c r="A1309" s="3">
        <v>7</v>
      </c>
      <c r="B1309" s="3">
        <v>12</v>
      </c>
      <c r="C1309" s="3">
        <v>3</v>
      </c>
      <c r="D1309" s="3">
        <v>3</v>
      </c>
      <c r="E1309" s="3">
        <v>-1</v>
      </c>
      <c r="F1309" s="3">
        <v>-1</v>
      </c>
      <c r="G1309" s="3">
        <v>1.6219242615633791E-9</v>
      </c>
    </row>
    <row r="1310" spans="1:7" x14ac:dyDescent="0.25">
      <c r="A1310" s="3">
        <v>7</v>
      </c>
      <c r="B1310" s="3">
        <v>13</v>
      </c>
      <c r="C1310" s="3">
        <v>3</v>
      </c>
      <c r="D1310" s="3">
        <v>3</v>
      </c>
      <c r="E1310" s="3">
        <v>-1</v>
      </c>
      <c r="F1310" s="3">
        <v>-1</v>
      </c>
      <c r="G1310" s="3">
        <v>1.119864410234503E-17</v>
      </c>
    </row>
    <row r="1311" spans="1:7" x14ac:dyDescent="0.25">
      <c r="A1311" s="3">
        <v>7</v>
      </c>
      <c r="B1311" s="3">
        <v>14</v>
      </c>
      <c r="C1311" s="3">
        <v>3</v>
      </c>
      <c r="D1311" s="3">
        <v>3</v>
      </c>
      <c r="E1311" s="3">
        <v>-1</v>
      </c>
      <c r="F1311" s="3">
        <v>-1</v>
      </c>
      <c r="G1311" s="3">
        <v>1.965100344003979E-14</v>
      </c>
    </row>
    <row r="1312" spans="1:7" x14ac:dyDescent="0.25">
      <c r="A1312" s="3">
        <v>7</v>
      </c>
      <c r="B1312" s="3">
        <v>15</v>
      </c>
      <c r="C1312" s="3">
        <v>3</v>
      </c>
      <c r="D1312" s="3">
        <v>3</v>
      </c>
      <c r="E1312" s="3">
        <v>-1</v>
      </c>
      <c r="F1312" s="3">
        <v>-1</v>
      </c>
      <c r="G1312" s="3">
        <v>7.4138303596303981E-15</v>
      </c>
    </row>
    <row r="1313" spans="1:7" x14ac:dyDescent="0.25">
      <c r="A1313" s="3">
        <v>7</v>
      </c>
      <c r="B1313" s="3">
        <v>16</v>
      </c>
      <c r="C1313" s="3">
        <v>3</v>
      </c>
      <c r="D1313" s="3">
        <v>3</v>
      </c>
      <c r="E1313" s="3">
        <v>-1</v>
      </c>
      <c r="F1313" s="3">
        <v>-1</v>
      </c>
      <c r="G1313" s="3">
        <v>7.4541611772005467E-10</v>
      </c>
    </row>
    <row r="1314" spans="1:7" x14ac:dyDescent="0.25">
      <c r="A1314" s="3">
        <v>7</v>
      </c>
      <c r="B1314" s="3">
        <v>17</v>
      </c>
      <c r="C1314" s="3">
        <v>3</v>
      </c>
      <c r="D1314" s="3">
        <v>3</v>
      </c>
      <c r="E1314" s="3">
        <v>-1</v>
      </c>
      <c r="F1314" s="3">
        <v>-1</v>
      </c>
      <c r="G1314" s="3">
        <v>7.2442341014777867E-9</v>
      </c>
    </row>
    <row r="1315" spans="1:7" x14ac:dyDescent="0.25">
      <c r="A1315" s="3">
        <v>7</v>
      </c>
      <c r="B1315" s="3">
        <v>18</v>
      </c>
      <c r="C1315" s="3">
        <v>3</v>
      </c>
      <c r="D1315" s="3">
        <v>3</v>
      </c>
      <c r="E1315" s="3">
        <v>-1</v>
      </c>
      <c r="F1315" s="3">
        <v>-1</v>
      </c>
      <c r="G1315" s="3">
        <v>9.2771488269249858E-9</v>
      </c>
    </row>
    <row r="1316" spans="1:7" x14ac:dyDescent="0.25">
      <c r="A1316" s="3">
        <v>7</v>
      </c>
      <c r="B1316" s="3">
        <v>19</v>
      </c>
      <c r="C1316" s="3">
        <v>3</v>
      </c>
      <c r="D1316" s="3">
        <v>3</v>
      </c>
      <c r="E1316" s="3">
        <v>-1</v>
      </c>
      <c r="F1316" s="3">
        <v>-1</v>
      </c>
      <c r="G1316" s="3">
        <v>1.2921401583580651E-16</v>
      </c>
    </row>
    <row r="1317" spans="1:7" x14ac:dyDescent="0.25">
      <c r="A1317" s="3">
        <v>7</v>
      </c>
      <c r="B1317" s="3">
        <v>20</v>
      </c>
      <c r="C1317" s="3">
        <v>3</v>
      </c>
      <c r="D1317" s="3">
        <v>3</v>
      </c>
      <c r="E1317" s="3">
        <v>-1</v>
      </c>
      <c r="F1317" s="3">
        <v>-1</v>
      </c>
      <c r="G1317" s="3">
        <v>6.1855379492044449E-2</v>
      </c>
    </row>
    <row r="1318" spans="1:7" x14ac:dyDescent="0.25">
      <c r="A1318" s="3">
        <v>7</v>
      </c>
      <c r="B1318" s="3">
        <v>21</v>
      </c>
      <c r="C1318" s="3">
        <v>3</v>
      </c>
      <c r="D1318" s="3">
        <v>3</v>
      </c>
      <c r="E1318" s="3">
        <v>-1</v>
      </c>
      <c r="F1318" s="3">
        <v>-1</v>
      </c>
      <c r="G1318" s="3">
        <v>1.0936356265034419E-9</v>
      </c>
    </row>
    <row r="1319" spans="1:7" x14ac:dyDescent="0.25">
      <c r="A1319" s="3">
        <v>7</v>
      </c>
      <c r="B1319" s="3">
        <v>22</v>
      </c>
      <c r="C1319" s="3">
        <v>3</v>
      </c>
      <c r="D1319" s="3">
        <v>3</v>
      </c>
      <c r="E1319" s="3">
        <v>-1</v>
      </c>
      <c r="F1319" s="3">
        <v>-1</v>
      </c>
      <c r="G1319" s="3">
        <v>9.938797562725199E-10</v>
      </c>
    </row>
    <row r="1320" spans="1:7" x14ac:dyDescent="0.25">
      <c r="A1320" s="3">
        <v>7</v>
      </c>
      <c r="B1320" s="3">
        <v>23</v>
      </c>
      <c r="C1320" s="3">
        <v>3</v>
      </c>
      <c r="D1320" s="3">
        <v>3</v>
      </c>
      <c r="E1320" s="3">
        <v>-1</v>
      </c>
      <c r="F1320" s="3">
        <v>-1</v>
      </c>
      <c r="G1320" s="3">
        <v>4.1320467047967213E-9</v>
      </c>
    </row>
    <row r="1321" spans="1:7" x14ac:dyDescent="0.25">
      <c r="A1321" s="3">
        <v>7</v>
      </c>
      <c r="B1321" s="3">
        <v>24</v>
      </c>
      <c r="C1321" s="3">
        <v>3</v>
      </c>
      <c r="D1321" s="3">
        <v>3</v>
      </c>
      <c r="E1321" s="3">
        <v>-1</v>
      </c>
      <c r="F1321" s="3">
        <v>-1</v>
      </c>
      <c r="G1321" s="3">
        <v>1.5249236540171299E-8</v>
      </c>
    </row>
    <row r="1322" spans="1:7" x14ac:dyDescent="0.25">
      <c r="A1322" s="3">
        <v>8</v>
      </c>
      <c r="B1322" s="3">
        <v>1</v>
      </c>
      <c r="C1322" s="3">
        <v>3</v>
      </c>
      <c r="D1322" s="3">
        <v>3</v>
      </c>
      <c r="E1322" s="3">
        <v>-1</v>
      </c>
      <c r="F1322" s="3">
        <v>-1</v>
      </c>
      <c r="G1322" s="3">
        <v>231.69929504394531</v>
      </c>
    </row>
    <row r="1323" spans="1:7" x14ac:dyDescent="0.25">
      <c r="A1323" s="3">
        <v>8</v>
      </c>
      <c r="B1323" s="3">
        <v>2</v>
      </c>
      <c r="C1323" s="3">
        <v>3</v>
      </c>
      <c r="D1323" s="3">
        <v>3</v>
      </c>
      <c r="E1323" s="3">
        <v>-1</v>
      </c>
      <c r="F1323" s="3">
        <v>-1</v>
      </c>
      <c r="G1323" s="3">
        <v>290.9361572265625</v>
      </c>
    </row>
    <row r="1324" spans="1:7" x14ac:dyDescent="0.25">
      <c r="A1324" s="3">
        <v>8</v>
      </c>
      <c r="B1324" s="3">
        <v>3</v>
      </c>
      <c r="C1324" s="3">
        <v>3</v>
      </c>
      <c r="D1324" s="3">
        <v>3</v>
      </c>
      <c r="E1324" s="3">
        <v>-1</v>
      </c>
      <c r="F1324" s="3">
        <v>-1</v>
      </c>
      <c r="G1324" s="3">
        <v>2.6132795483135851E-6</v>
      </c>
    </row>
    <row r="1325" spans="1:7" x14ac:dyDescent="0.25">
      <c r="A1325" s="3">
        <v>8</v>
      </c>
      <c r="B1325" s="3">
        <v>4</v>
      </c>
      <c r="C1325" s="3">
        <v>3</v>
      </c>
      <c r="D1325" s="3">
        <v>3</v>
      </c>
      <c r="E1325" s="3">
        <v>-1</v>
      </c>
      <c r="F1325" s="3">
        <v>-1</v>
      </c>
      <c r="G1325" s="3">
        <v>2.6510191264428329E-10</v>
      </c>
    </row>
    <row r="1326" spans="1:7" x14ac:dyDescent="0.25">
      <c r="A1326" s="3">
        <v>8</v>
      </c>
      <c r="B1326" s="3">
        <v>5</v>
      </c>
      <c r="C1326" s="3">
        <v>3</v>
      </c>
      <c r="D1326" s="3">
        <v>3</v>
      </c>
      <c r="E1326" s="3">
        <v>-1</v>
      </c>
      <c r="F1326" s="3">
        <v>-1</v>
      </c>
      <c r="G1326" s="3">
        <v>3.249147994210944E-6</v>
      </c>
    </row>
    <row r="1327" spans="1:7" x14ac:dyDescent="0.25">
      <c r="A1327" s="3">
        <v>8</v>
      </c>
      <c r="B1327" s="3">
        <v>6</v>
      </c>
      <c r="C1327" s="3">
        <v>3</v>
      </c>
      <c r="D1327" s="3">
        <v>3</v>
      </c>
      <c r="E1327" s="3">
        <v>-1</v>
      </c>
      <c r="F1327" s="3">
        <v>-1</v>
      </c>
      <c r="G1327" s="3">
        <v>2.1591729819192551E-5</v>
      </c>
    </row>
    <row r="1328" spans="1:7" x14ac:dyDescent="0.25">
      <c r="A1328" s="3">
        <v>8</v>
      </c>
      <c r="B1328" s="3">
        <v>7</v>
      </c>
      <c r="C1328" s="3">
        <v>3</v>
      </c>
      <c r="D1328" s="3">
        <v>3</v>
      </c>
      <c r="E1328" s="3">
        <v>-1</v>
      </c>
      <c r="F1328" s="3">
        <v>-1</v>
      </c>
      <c r="G1328" s="3">
        <v>1.040919617167901E-8</v>
      </c>
    </row>
    <row r="1329" spans="1:7" x14ac:dyDescent="0.25">
      <c r="A1329" s="3">
        <v>8</v>
      </c>
      <c r="B1329" s="3">
        <v>8</v>
      </c>
      <c r="C1329" s="3">
        <v>3</v>
      </c>
      <c r="D1329" s="3">
        <v>3</v>
      </c>
      <c r="E1329" s="3">
        <v>-1</v>
      </c>
      <c r="F1329" s="3">
        <v>-1</v>
      </c>
      <c r="G1329" s="3">
        <v>97350.9453125</v>
      </c>
    </row>
    <row r="1330" spans="1:7" x14ac:dyDescent="0.25">
      <c r="A1330" s="3">
        <v>8</v>
      </c>
      <c r="B1330" s="3">
        <v>9</v>
      </c>
      <c r="C1330" s="3">
        <v>3</v>
      </c>
      <c r="D1330" s="3">
        <v>3</v>
      </c>
      <c r="E1330" s="3">
        <v>-1</v>
      </c>
      <c r="F1330" s="3">
        <v>-1</v>
      </c>
      <c r="G1330" s="3">
        <v>2.6848305424209681E-5</v>
      </c>
    </row>
    <row r="1331" spans="1:7" x14ac:dyDescent="0.25">
      <c r="A1331" s="3">
        <v>8</v>
      </c>
      <c r="B1331" s="3">
        <v>10</v>
      </c>
      <c r="C1331" s="3">
        <v>3</v>
      </c>
      <c r="D1331" s="3">
        <v>3</v>
      </c>
      <c r="E1331" s="3">
        <v>-1</v>
      </c>
      <c r="F1331" s="3">
        <v>-1</v>
      </c>
      <c r="G1331" s="3">
        <v>1.6414583470236721E-8</v>
      </c>
    </row>
    <row r="1332" spans="1:7" x14ac:dyDescent="0.25">
      <c r="A1332" s="3">
        <v>8</v>
      </c>
      <c r="B1332" s="3">
        <v>11</v>
      </c>
      <c r="C1332" s="3">
        <v>3</v>
      </c>
      <c r="D1332" s="3">
        <v>3</v>
      </c>
      <c r="E1332" s="3">
        <v>-1</v>
      </c>
      <c r="F1332" s="3">
        <v>-1</v>
      </c>
      <c r="G1332" s="3">
        <v>1.4680381864309309E-2</v>
      </c>
    </row>
    <row r="1333" spans="1:7" x14ac:dyDescent="0.25">
      <c r="A1333" s="3">
        <v>8</v>
      </c>
      <c r="B1333" s="3">
        <v>12</v>
      </c>
      <c r="C1333" s="3">
        <v>3</v>
      </c>
      <c r="D1333" s="3">
        <v>3</v>
      </c>
      <c r="E1333" s="3">
        <v>-1</v>
      </c>
      <c r="F1333" s="3">
        <v>-1</v>
      </c>
      <c r="G1333" s="3">
        <v>2.2129503122414459E-5</v>
      </c>
    </row>
    <row r="1334" spans="1:7" x14ac:dyDescent="0.25">
      <c r="A1334" s="3">
        <v>8</v>
      </c>
      <c r="B1334" s="3">
        <v>13</v>
      </c>
      <c r="C1334" s="3">
        <v>3</v>
      </c>
      <c r="D1334" s="3">
        <v>3</v>
      </c>
      <c r="E1334" s="3">
        <v>-1</v>
      </c>
      <c r="F1334" s="3">
        <v>-1</v>
      </c>
      <c r="G1334" s="3">
        <v>167.76637268066409</v>
      </c>
    </row>
    <row r="1335" spans="1:7" x14ac:dyDescent="0.25">
      <c r="A1335" s="3">
        <v>8</v>
      </c>
      <c r="B1335" s="3">
        <v>14</v>
      </c>
      <c r="C1335" s="3">
        <v>3</v>
      </c>
      <c r="D1335" s="3">
        <v>3</v>
      </c>
      <c r="E1335" s="3">
        <v>-1</v>
      </c>
      <c r="F1335" s="3">
        <v>-1</v>
      </c>
      <c r="G1335" s="3">
        <v>10.19930458068848</v>
      </c>
    </row>
    <row r="1336" spans="1:7" x14ac:dyDescent="0.25">
      <c r="A1336" s="3">
        <v>8</v>
      </c>
      <c r="B1336" s="3">
        <v>15</v>
      </c>
      <c r="C1336" s="3">
        <v>3</v>
      </c>
      <c r="D1336" s="3">
        <v>3</v>
      </c>
      <c r="E1336" s="3">
        <v>-1</v>
      </c>
      <c r="F1336" s="3">
        <v>-1</v>
      </c>
      <c r="G1336" s="3">
        <v>5.5247807040359476E-7</v>
      </c>
    </row>
    <row r="1337" spans="1:7" x14ac:dyDescent="0.25">
      <c r="A1337" s="3">
        <v>8</v>
      </c>
      <c r="B1337" s="3">
        <v>16</v>
      </c>
      <c r="C1337" s="3">
        <v>3</v>
      </c>
      <c r="D1337" s="3">
        <v>3</v>
      </c>
      <c r="E1337" s="3">
        <v>-1</v>
      </c>
      <c r="F1337" s="3">
        <v>-1</v>
      </c>
      <c r="G1337" s="3">
        <v>932.0338134765625</v>
      </c>
    </row>
    <row r="1338" spans="1:7" x14ac:dyDescent="0.25">
      <c r="A1338" s="3">
        <v>8</v>
      </c>
      <c r="B1338" s="3">
        <v>17</v>
      </c>
      <c r="C1338" s="3">
        <v>3</v>
      </c>
      <c r="D1338" s="3">
        <v>3</v>
      </c>
      <c r="E1338" s="3">
        <v>-1</v>
      </c>
      <c r="F1338" s="3">
        <v>-1</v>
      </c>
      <c r="G1338" s="3">
        <v>2.4657096946612E-4</v>
      </c>
    </row>
    <row r="1339" spans="1:7" x14ac:dyDescent="0.25">
      <c r="A1339" s="3">
        <v>8</v>
      </c>
      <c r="B1339" s="3">
        <v>18</v>
      </c>
      <c r="C1339" s="3">
        <v>3</v>
      </c>
      <c r="D1339" s="3">
        <v>3</v>
      </c>
      <c r="E1339" s="3">
        <v>-1</v>
      </c>
      <c r="F1339" s="3">
        <v>-1</v>
      </c>
      <c r="G1339" s="3">
        <v>3.2833304430823773E-5</v>
      </c>
    </row>
    <row r="1340" spans="1:7" x14ac:dyDescent="0.25">
      <c r="A1340" s="3">
        <v>8</v>
      </c>
      <c r="B1340" s="3">
        <v>19</v>
      </c>
      <c r="C1340" s="3">
        <v>3</v>
      </c>
      <c r="D1340" s="3">
        <v>3</v>
      </c>
      <c r="E1340" s="3">
        <v>-1</v>
      </c>
      <c r="F1340" s="3">
        <v>-1</v>
      </c>
      <c r="G1340" s="3">
        <v>9.4265448311731115E-13</v>
      </c>
    </row>
    <row r="1341" spans="1:7" x14ac:dyDescent="0.25">
      <c r="A1341" s="3">
        <v>8</v>
      </c>
      <c r="B1341" s="3">
        <v>20</v>
      </c>
      <c r="C1341" s="3">
        <v>3</v>
      </c>
      <c r="D1341" s="3">
        <v>3</v>
      </c>
      <c r="E1341" s="3">
        <v>-1</v>
      </c>
      <c r="F1341" s="3">
        <v>-1</v>
      </c>
      <c r="G1341" s="3">
        <v>8.2723638042807579E-3</v>
      </c>
    </row>
    <row r="1342" spans="1:7" x14ac:dyDescent="0.25">
      <c r="A1342" s="3">
        <v>8</v>
      </c>
      <c r="B1342" s="3">
        <v>21</v>
      </c>
      <c r="C1342" s="3">
        <v>3</v>
      </c>
      <c r="D1342" s="3">
        <v>3</v>
      </c>
      <c r="E1342" s="3">
        <v>-1</v>
      </c>
      <c r="F1342" s="3">
        <v>-1</v>
      </c>
      <c r="G1342" s="3">
        <v>2.0272049005143339E-4</v>
      </c>
    </row>
    <row r="1343" spans="1:7" x14ac:dyDescent="0.25">
      <c r="A1343" s="3">
        <v>8</v>
      </c>
      <c r="B1343" s="3">
        <v>22</v>
      </c>
      <c r="C1343" s="3">
        <v>3</v>
      </c>
      <c r="D1343" s="3">
        <v>3</v>
      </c>
      <c r="E1343" s="3">
        <v>-1</v>
      </c>
      <c r="F1343" s="3">
        <v>-1</v>
      </c>
      <c r="G1343" s="3">
        <v>1.287884311750531E-3</v>
      </c>
    </row>
    <row r="1344" spans="1:7" x14ac:dyDescent="0.25">
      <c r="A1344" s="3">
        <v>8</v>
      </c>
      <c r="B1344" s="3">
        <v>23</v>
      </c>
      <c r="C1344" s="3">
        <v>3</v>
      </c>
      <c r="D1344" s="3">
        <v>3</v>
      </c>
      <c r="E1344" s="3">
        <v>-1</v>
      </c>
      <c r="F1344" s="3">
        <v>-1</v>
      </c>
      <c r="G1344" s="3">
        <v>1.6271024942398069</v>
      </c>
    </row>
    <row r="1345" spans="1:7" x14ac:dyDescent="0.25">
      <c r="A1345" s="3">
        <v>8</v>
      </c>
      <c r="B1345" s="3">
        <v>24</v>
      </c>
      <c r="C1345" s="3">
        <v>3</v>
      </c>
      <c r="D1345" s="3">
        <v>3</v>
      </c>
      <c r="E1345" s="3">
        <v>-1</v>
      </c>
      <c r="F1345" s="3">
        <v>-1</v>
      </c>
      <c r="G1345" s="3">
        <v>3.1731832027435298</v>
      </c>
    </row>
    <row r="1346" spans="1:7" x14ac:dyDescent="0.25">
      <c r="A1346" s="3">
        <v>9</v>
      </c>
      <c r="B1346" s="3">
        <v>1</v>
      </c>
      <c r="C1346" s="3">
        <v>3</v>
      </c>
      <c r="D1346" s="3">
        <v>3</v>
      </c>
      <c r="E1346" s="3">
        <v>-1</v>
      </c>
      <c r="F1346" s="3">
        <v>-1</v>
      </c>
      <c r="G1346" s="3">
        <v>5.6667299325185987E-11</v>
      </c>
    </row>
    <row r="1347" spans="1:7" x14ac:dyDescent="0.25">
      <c r="A1347" s="3">
        <v>9</v>
      </c>
      <c r="B1347" s="3">
        <v>2</v>
      </c>
      <c r="C1347" s="3">
        <v>3</v>
      </c>
      <c r="D1347" s="3">
        <v>3</v>
      </c>
      <c r="E1347" s="3">
        <v>-1</v>
      </c>
      <c r="F1347" s="3">
        <v>-1</v>
      </c>
      <c r="G1347" s="3">
        <v>3.8184698458731958E-12</v>
      </c>
    </row>
    <row r="1348" spans="1:7" x14ac:dyDescent="0.25">
      <c r="A1348" s="3">
        <v>9</v>
      </c>
      <c r="B1348" s="3">
        <v>3</v>
      </c>
      <c r="C1348" s="3">
        <v>3</v>
      </c>
      <c r="D1348" s="3">
        <v>3</v>
      </c>
      <c r="E1348" s="3">
        <v>-1</v>
      </c>
      <c r="F1348" s="3">
        <v>-1</v>
      </c>
      <c r="G1348" s="3">
        <v>90.714279174804688</v>
      </c>
    </row>
    <row r="1349" spans="1:7" x14ac:dyDescent="0.25">
      <c r="A1349" s="3">
        <v>9</v>
      </c>
      <c r="B1349" s="3">
        <v>4</v>
      </c>
      <c r="C1349" s="3">
        <v>3</v>
      </c>
      <c r="D1349" s="3">
        <v>3</v>
      </c>
      <c r="E1349" s="3">
        <v>-1</v>
      </c>
      <c r="F1349" s="3">
        <v>-1</v>
      </c>
      <c r="G1349" s="3">
        <v>5.0162789411842823E-3</v>
      </c>
    </row>
    <row r="1350" spans="1:7" x14ac:dyDescent="0.25">
      <c r="A1350" s="3">
        <v>9</v>
      </c>
      <c r="B1350" s="3">
        <v>5</v>
      </c>
      <c r="C1350" s="3">
        <v>3</v>
      </c>
      <c r="D1350" s="3">
        <v>3</v>
      </c>
      <c r="E1350" s="3">
        <v>-1</v>
      </c>
      <c r="F1350" s="3">
        <v>-1</v>
      </c>
      <c r="G1350" s="3">
        <v>202.98851013183591</v>
      </c>
    </row>
    <row r="1351" spans="1:7" x14ac:dyDescent="0.25">
      <c r="A1351" s="3">
        <v>9</v>
      </c>
      <c r="B1351" s="3">
        <v>6</v>
      </c>
      <c r="C1351" s="3">
        <v>3</v>
      </c>
      <c r="D1351" s="3">
        <v>3</v>
      </c>
      <c r="E1351" s="3">
        <v>-1</v>
      </c>
      <c r="F1351" s="3">
        <v>-1</v>
      </c>
      <c r="G1351" s="3">
        <v>1.418273895978928E-3</v>
      </c>
    </row>
    <row r="1352" spans="1:7" x14ac:dyDescent="0.25">
      <c r="A1352" s="3">
        <v>9</v>
      </c>
      <c r="B1352" s="3">
        <v>7</v>
      </c>
      <c r="C1352" s="3">
        <v>3</v>
      </c>
      <c r="D1352" s="3">
        <v>3</v>
      </c>
      <c r="E1352" s="3">
        <v>-1</v>
      </c>
      <c r="F1352" s="3">
        <v>-1</v>
      </c>
      <c r="G1352" s="3">
        <v>12.571438789367679</v>
      </c>
    </row>
    <row r="1353" spans="1:7" x14ac:dyDescent="0.25">
      <c r="A1353" s="3">
        <v>9</v>
      </c>
      <c r="B1353" s="3">
        <v>8</v>
      </c>
      <c r="C1353" s="3">
        <v>3</v>
      </c>
      <c r="D1353" s="3">
        <v>3</v>
      </c>
      <c r="E1353" s="3">
        <v>-1</v>
      </c>
      <c r="F1353" s="3">
        <v>-1</v>
      </c>
      <c r="G1353" s="3">
        <v>1.25669998851663E-8</v>
      </c>
    </row>
    <row r="1354" spans="1:7" x14ac:dyDescent="0.25">
      <c r="A1354" s="3">
        <v>9</v>
      </c>
      <c r="B1354" s="3">
        <v>9</v>
      </c>
      <c r="C1354" s="3">
        <v>3</v>
      </c>
      <c r="D1354" s="3">
        <v>3</v>
      </c>
      <c r="E1354" s="3">
        <v>-1</v>
      </c>
      <c r="F1354" s="3">
        <v>-1</v>
      </c>
      <c r="G1354" s="3">
        <v>86618.40625</v>
      </c>
    </row>
    <row r="1355" spans="1:7" x14ac:dyDescent="0.25">
      <c r="A1355" s="3">
        <v>9</v>
      </c>
      <c r="B1355" s="3">
        <v>10</v>
      </c>
      <c r="C1355" s="3">
        <v>3</v>
      </c>
      <c r="D1355" s="3">
        <v>3</v>
      </c>
      <c r="E1355" s="3">
        <v>-1</v>
      </c>
      <c r="F1355" s="3">
        <v>-1</v>
      </c>
      <c r="G1355" s="3">
        <v>36.764766693115227</v>
      </c>
    </row>
    <row r="1356" spans="1:7" x14ac:dyDescent="0.25">
      <c r="A1356" s="3">
        <v>9</v>
      </c>
      <c r="B1356" s="3">
        <v>11</v>
      </c>
      <c r="C1356" s="3">
        <v>3</v>
      </c>
      <c r="D1356" s="3">
        <v>3</v>
      </c>
      <c r="E1356" s="3">
        <v>-1</v>
      </c>
      <c r="F1356" s="3">
        <v>-1</v>
      </c>
      <c r="G1356" s="3">
        <v>147.97019958496091</v>
      </c>
    </row>
    <row r="1357" spans="1:7" x14ac:dyDescent="0.25">
      <c r="A1357" s="3">
        <v>9</v>
      </c>
      <c r="B1357" s="3">
        <v>12</v>
      </c>
      <c r="C1357" s="3">
        <v>3</v>
      </c>
      <c r="D1357" s="3">
        <v>3</v>
      </c>
      <c r="E1357" s="3">
        <v>-1</v>
      </c>
      <c r="F1357" s="3">
        <v>-1</v>
      </c>
      <c r="G1357" s="3">
        <v>30.373054504394531</v>
      </c>
    </row>
    <row r="1358" spans="1:7" x14ac:dyDescent="0.25">
      <c r="A1358" s="3">
        <v>9</v>
      </c>
      <c r="B1358" s="3">
        <v>13</v>
      </c>
      <c r="C1358" s="3">
        <v>3</v>
      </c>
      <c r="D1358" s="3">
        <v>3</v>
      </c>
      <c r="E1358" s="3">
        <v>-1</v>
      </c>
      <c r="F1358" s="3">
        <v>-1</v>
      </c>
      <c r="G1358" s="3">
        <v>4.6350093901859069E-12</v>
      </c>
    </row>
    <row r="1359" spans="1:7" x14ac:dyDescent="0.25">
      <c r="A1359" s="3">
        <v>9</v>
      </c>
      <c r="B1359" s="3">
        <v>14</v>
      </c>
      <c r="C1359" s="3">
        <v>3</v>
      </c>
      <c r="D1359" s="3">
        <v>3</v>
      </c>
      <c r="E1359" s="3">
        <v>-1</v>
      </c>
      <c r="F1359" s="3">
        <v>-1</v>
      </c>
      <c r="G1359" s="3">
        <v>1.3555853661806341E-10</v>
      </c>
    </row>
    <row r="1360" spans="1:7" x14ac:dyDescent="0.25">
      <c r="A1360" s="3">
        <v>9</v>
      </c>
      <c r="B1360" s="3">
        <v>15</v>
      </c>
      <c r="C1360" s="3">
        <v>3</v>
      </c>
      <c r="D1360" s="3">
        <v>3</v>
      </c>
      <c r="E1360" s="3">
        <v>-1</v>
      </c>
      <c r="F1360" s="3">
        <v>-1</v>
      </c>
      <c r="G1360" s="3">
        <v>5.6892638156114117E-8</v>
      </c>
    </row>
    <row r="1361" spans="1:7" x14ac:dyDescent="0.25">
      <c r="A1361" s="3">
        <v>9</v>
      </c>
      <c r="B1361" s="3">
        <v>16</v>
      </c>
      <c r="C1361" s="3">
        <v>3</v>
      </c>
      <c r="D1361" s="3">
        <v>3</v>
      </c>
      <c r="E1361" s="3">
        <v>-1</v>
      </c>
      <c r="F1361" s="3">
        <v>-1</v>
      </c>
      <c r="G1361" s="3">
        <v>1.4217954458217721E-6</v>
      </c>
    </row>
    <row r="1362" spans="1:7" x14ac:dyDescent="0.25">
      <c r="A1362" s="3">
        <v>9</v>
      </c>
      <c r="B1362" s="3">
        <v>17</v>
      </c>
      <c r="C1362" s="3">
        <v>3</v>
      </c>
      <c r="D1362" s="3">
        <v>3</v>
      </c>
      <c r="E1362" s="3">
        <v>-1</v>
      </c>
      <c r="F1362" s="3">
        <v>-1</v>
      </c>
      <c r="G1362" s="3">
        <v>2.3243061150424179E-5</v>
      </c>
    </row>
    <row r="1363" spans="1:7" x14ac:dyDescent="0.25">
      <c r="A1363" s="3">
        <v>9</v>
      </c>
      <c r="B1363" s="3">
        <v>18</v>
      </c>
      <c r="C1363" s="3">
        <v>3</v>
      </c>
      <c r="D1363" s="3">
        <v>3</v>
      </c>
      <c r="E1363" s="3">
        <v>-1</v>
      </c>
      <c r="F1363" s="3">
        <v>-1</v>
      </c>
      <c r="G1363" s="3">
        <v>2.4121580281644132E-5</v>
      </c>
    </row>
    <row r="1364" spans="1:7" x14ac:dyDescent="0.25">
      <c r="A1364" s="3">
        <v>9</v>
      </c>
      <c r="B1364" s="3">
        <v>19</v>
      </c>
      <c r="C1364" s="3">
        <v>3</v>
      </c>
      <c r="D1364" s="3">
        <v>3</v>
      </c>
      <c r="E1364" s="3">
        <v>-1</v>
      </c>
      <c r="F1364" s="3">
        <v>-1</v>
      </c>
      <c r="G1364" s="3">
        <v>3.2709068336885319E-14</v>
      </c>
    </row>
    <row r="1365" spans="1:7" x14ac:dyDescent="0.25">
      <c r="A1365" s="3">
        <v>9</v>
      </c>
      <c r="B1365" s="3">
        <v>20</v>
      </c>
      <c r="C1365" s="3">
        <v>3</v>
      </c>
      <c r="D1365" s="3">
        <v>3</v>
      </c>
      <c r="E1365" s="3">
        <v>-1</v>
      </c>
      <c r="F1365" s="3">
        <v>-1</v>
      </c>
      <c r="G1365" s="3">
        <v>8.5223168134689331E-2</v>
      </c>
    </row>
    <row r="1366" spans="1:7" x14ac:dyDescent="0.25">
      <c r="A1366" s="3">
        <v>9</v>
      </c>
      <c r="B1366" s="3">
        <v>21</v>
      </c>
      <c r="C1366" s="3">
        <v>3</v>
      </c>
      <c r="D1366" s="3">
        <v>3</v>
      </c>
      <c r="E1366" s="3">
        <v>-1</v>
      </c>
      <c r="F1366" s="3">
        <v>-1</v>
      </c>
      <c r="G1366" s="3">
        <v>5.9678308161892346E-7</v>
      </c>
    </row>
    <row r="1367" spans="1:7" x14ac:dyDescent="0.25">
      <c r="A1367" s="3">
        <v>9</v>
      </c>
      <c r="B1367" s="3">
        <v>22</v>
      </c>
      <c r="C1367" s="3">
        <v>3</v>
      </c>
      <c r="D1367" s="3">
        <v>3</v>
      </c>
      <c r="E1367" s="3">
        <v>-1</v>
      </c>
      <c r="F1367" s="3">
        <v>-1</v>
      </c>
      <c r="G1367" s="3">
        <v>5.6823591876309365E-7</v>
      </c>
    </row>
    <row r="1368" spans="1:7" x14ac:dyDescent="0.25">
      <c r="A1368" s="3">
        <v>9</v>
      </c>
      <c r="B1368" s="3">
        <v>23</v>
      </c>
      <c r="C1368" s="3">
        <v>3</v>
      </c>
      <c r="D1368" s="3">
        <v>3</v>
      </c>
      <c r="E1368" s="3">
        <v>-1</v>
      </c>
      <c r="F1368" s="3">
        <v>-1</v>
      </c>
      <c r="G1368" s="3">
        <v>4.0113236536853947E-6</v>
      </c>
    </row>
    <row r="1369" spans="1:7" x14ac:dyDescent="0.25">
      <c r="A1369" s="3">
        <v>9</v>
      </c>
      <c r="B1369" s="3">
        <v>24</v>
      </c>
      <c r="C1369" s="3">
        <v>3</v>
      </c>
      <c r="D1369" s="3">
        <v>3</v>
      </c>
      <c r="E1369" s="3">
        <v>-1</v>
      </c>
      <c r="F1369" s="3">
        <v>-1</v>
      </c>
      <c r="G1369" s="3">
        <v>8.4637158579425886E-6</v>
      </c>
    </row>
    <row r="1370" spans="1:7" x14ac:dyDescent="0.25">
      <c r="A1370" s="3">
        <v>10</v>
      </c>
      <c r="B1370" s="3">
        <v>1</v>
      </c>
      <c r="C1370" s="3">
        <v>3</v>
      </c>
      <c r="D1370" s="3">
        <v>3</v>
      </c>
      <c r="E1370" s="3">
        <v>-1</v>
      </c>
      <c r="F1370" s="3">
        <v>-1</v>
      </c>
      <c r="G1370" s="3">
        <v>2.770160989484793E-9</v>
      </c>
    </row>
    <row r="1371" spans="1:7" x14ac:dyDescent="0.25">
      <c r="A1371" s="3">
        <v>10</v>
      </c>
      <c r="B1371" s="3">
        <v>2</v>
      </c>
      <c r="C1371" s="3">
        <v>3</v>
      </c>
      <c r="D1371" s="3">
        <v>3</v>
      </c>
      <c r="E1371" s="3">
        <v>-1</v>
      </c>
      <c r="F1371" s="3">
        <v>-1</v>
      </c>
      <c r="G1371" s="3">
        <v>5.8913332545706965E-11</v>
      </c>
    </row>
    <row r="1372" spans="1:7" x14ac:dyDescent="0.25">
      <c r="A1372" s="3">
        <v>10</v>
      </c>
      <c r="B1372" s="3">
        <v>3</v>
      </c>
      <c r="C1372" s="3">
        <v>3</v>
      </c>
      <c r="D1372" s="3">
        <v>3</v>
      </c>
      <c r="E1372" s="3">
        <v>-1</v>
      </c>
      <c r="F1372" s="3">
        <v>-1</v>
      </c>
      <c r="G1372" s="3">
        <v>0.13313114643096921</v>
      </c>
    </row>
    <row r="1373" spans="1:7" x14ac:dyDescent="0.25">
      <c r="A1373" s="3">
        <v>10</v>
      </c>
      <c r="B1373" s="3">
        <v>4</v>
      </c>
      <c r="C1373" s="3">
        <v>3</v>
      </c>
      <c r="D1373" s="3">
        <v>3</v>
      </c>
      <c r="E1373" s="3">
        <v>-1</v>
      </c>
      <c r="F1373" s="3">
        <v>-1</v>
      </c>
      <c r="G1373" s="3">
        <v>2.8691589832305908</v>
      </c>
    </row>
    <row r="1374" spans="1:7" x14ac:dyDescent="0.25">
      <c r="A1374" s="3">
        <v>10</v>
      </c>
      <c r="B1374" s="3">
        <v>5</v>
      </c>
      <c r="C1374" s="3">
        <v>3</v>
      </c>
      <c r="D1374" s="3">
        <v>3</v>
      </c>
      <c r="E1374" s="3">
        <v>-1</v>
      </c>
      <c r="F1374" s="3">
        <v>-1</v>
      </c>
      <c r="G1374" s="3">
        <v>4.267067089676857E-2</v>
      </c>
    </row>
    <row r="1375" spans="1:7" x14ac:dyDescent="0.25">
      <c r="A1375" s="3">
        <v>10</v>
      </c>
      <c r="B1375" s="3">
        <v>6</v>
      </c>
      <c r="C1375" s="3">
        <v>3</v>
      </c>
      <c r="D1375" s="3">
        <v>3</v>
      </c>
      <c r="E1375" s="3">
        <v>-1</v>
      </c>
      <c r="F1375" s="3">
        <v>-1</v>
      </c>
      <c r="G1375" s="3">
        <v>0.1141167059540749</v>
      </c>
    </row>
    <row r="1376" spans="1:7" x14ac:dyDescent="0.25">
      <c r="A1376" s="3">
        <v>10</v>
      </c>
      <c r="B1376" s="3">
        <v>7</v>
      </c>
      <c r="C1376" s="3">
        <v>3</v>
      </c>
      <c r="D1376" s="3">
        <v>3</v>
      </c>
      <c r="E1376" s="3">
        <v>-1</v>
      </c>
      <c r="F1376" s="3">
        <v>-1</v>
      </c>
      <c r="G1376" s="3">
        <v>2.594599209260195E-4</v>
      </c>
    </row>
    <row r="1377" spans="1:7" x14ac:dyDescent="0.25">
      <c r="A1377" s="3">
        <v>10</v>
      </c>
      <c r="B1377" s="3">
        <v>8</v>
      </c>
      <c r="C1377" s="3">
        <v>3</v>
      </c>
      <c r="D1377" s="3">
        <v>3</v>
      </c>
      <c r="E1377" s="3">
        <v>-1</v>
      </c>
      <c r="F1377" s="3">
        <v>-1</v>
      </c>
      <c r="G1377" s="3">
        <v>1.1387235190341021E-6</v>
      </c>
    </row>
    <row r="1378" spans="1:7" x14ac:dyDescent="0.25">
      <c r="A1378" s="3">
        <v>10</v>
      </c>
      <c r="B1378" s="3">
        <v>9</v>
      </c>
      <c r="C1378" s="3">
        <v>3</v>
      </c>
      <c r="D1378" s="3">
        <v>3</v>
      </c>
      <c r="E1378" s="3">
        <v>-1</v>
      </c>
      <c r="F1378" s="3">
        <v>-1</v>
      </c>
      <c r="G1378" s="3">
        <v>3241.68408203125</v>
      </c>
    </row>
    <row r="1379" spans="1:7" x14ac:dyDescent="0.25">
      <c r="A1379" s="3">
        <v>10</v>
      </c>
      <c r="B1379" s="3">
        <v>10</v>
      </c>
      <c r="C1379" s="3">
        <v>3</v>
      </c>
      <c r="D1379" s="3">
        <v>3</v>
      </c>
      <c r="E1379" s="3">
        <v>-1</v>
      </c>
      <c r="F1379" s="3">
        <v>-1</v>
      </c>
      <c r="G1379" s="3">
        <v>99131.34375</v>
      </c>
    </row>
    <row r="1380" spans="1:7" x14ac:dyDescent="0.25">
      <c r="A1380" s="3">
        <v>10</v>
      </c>
      <c r="B1380" s="3">
        <v>11</v>
      </c>
      <c r="C1380" s="3">
        <v>3</v>
      </c>
      <c r="D1380" s="3">
        <v>3</v>
      </c>
      <c r="E1380" s="3">
        <v>-1</v>
      </c>
      <c r="F1380" s="3">
        <v>-1</v>
      </c>
      <c r="G1380" s="3">
        <v>0.13265866041183469</v>
      </c>
    </row>
    <row r="1381" spans="1:7" x14ac:dyDescent="0.25">
      <c r="A1381" s="3">
        <v>10</v>
      </c>
      <c r="B1381" s="3">
        <v>12</v>
      </c>
      <c r="C1381" s="3">
        <v>3</v>
      </c>
      <c r="D1381" s="3">
        <v>3</v>
      </c>
      <c r="E1381" s="3">
        <v>-1</v>
      </c>
      <c r="F1381" s="3">
        <v>-1</v>
      </c>
      <c r="G1381" s="3">
        <v>7.8380043078141171E-7</v>
      </c>
    </row>
    <row r="1382" spans="1:7" x14ac:dyDescent="0.25">
      <c r="A1382" s="3">
        <v>10</v>
      </c>
      <c r="B1382" s="3">
        <v>13</v>
      </c>
      <c r="C1382" s="3">
        <v>3</v>
      </c>
      <c r="D1382" s="3">
        <v>3</v>
      </c>
      <c r="E1382" s="3">
        <v>-1</v>
      </c>
      <c r="F1382" s="3">
        <v>-1</v>
      </c>
      <c r="G1382" s="3">
        <v>5.6537828641012311E-8</v>
      </c>
    </row>
    <row r="1383" spans="1:7" x14ac:dyDescent="0.25">
      <c r="A1383" s="3">
        <v>10</v>
      </c>
      <c r="B1383" s="3">
        <v>14</v>
      </c>
      <c r="C1383" s="3">
        <v>3</v>
      </c>
      <c r="D1383" s="3">
        <v>3</v>
      </c>
      <c r="E1383" s="3">
        <v>-1</v>
      </c>
      <c r="F1383" s="3">
        <v>-1</v>
      </c>
      <c r="G1383" s="3">
        <v>2.7225723897572612E-7</v>
      </c>
    </row>
    <row r="1384" spans="1:7" x14ac:dyDescent="0.25">
      <c r="A1384" s="3">
        <v>10</v>
      </c>
      <c r="B1384" s="3">
        <v>15</v>
      </c>
      <c r="C1384" s="3">
        <v>3</v>
      </c>
      <c r="D1384" s="3">
        <v>3</v>
      </c>
      <c r="E1384" s="3">
        <v>-1</v>
      </c>
      <c r="F1384" s="3">
        <v>-1</v>
      </c>
      <c r="G1384" s="3">
        <v>18.926736831665039</v>
      </c>
    </row>
    <row r="1385" spans="1:7" x14ac:dyDescent="0.25">
      <c r="A1385" s="3">
        <v>10</v>
      </c>
      <c r="B1385" s="3">
        <v>16</v>
      </c>
      <c r="C1385" s="3">
        <v>3</v>
      </c>
      <c r="D1385" s="3">
        <v>3</v>
      </c>
      <c r="E1385" s="3">
        <v>-1</v>
      </c>
      <c r="F1385" s="3">
        <v>-1</v>
      </c>
      <c r="G1385" s="3">
        <v>2.2150143922772261E-4</v>
      </c>
    </row>
    <row r="1386" spans="1:7" x14ac:dyDescent="0.25">
      <c r="A1386" s="3">
        <v>10</v>
      </c>
      <c r="B1386" s="3">
        <v>17</v>
      </c>
      <c r="C1386" s="3">
        <v>3</v>
      </c>
      <c r="D1386" s="3">
        <v>3</v>
      </c>
      <c r="E1386" s="3">
        <v>-1</v>
      </c>
      <c r="F1386" s="3">
        <v>-1</v>
      </c>
      <c r="G1386" s="3">
        <v>19.842231750488281</v>
      </c>
    </row>
    <row r="1387" spans="1:7" x14ac:dyDescent="0.25">
      <c r="A1387" s="3">
        <v>10</v>
      </c>
      <c r="B1387" s="3">
        <v>18</v>
      </c>
      <c r="C1387" s="3">
        <v>3</v>
      </c>
      <c r="D1387" s="3">
        <v>3</v>
      </c>
      <c r="E1387" s="3">
        <v>-1</v>
      </c>
      <c r="F1387" s="3">
        <v>-1</v>
      </c>
      <c r="G1387" s="3">
        <v>1.4957515001296999</v>
      </c>
    </row>
    <row r="1388" spans="1:7" x14ac:dyDescent="0.25">
      <c r="A1388" s="3">
        <v>10</v>
      </c>
      <c r="B1388" s="3">
        <v>19</v>
      </c>
      <c r="C1388" s="3">
        <v>3</v>
      </c>
      <c r="D1388" s="3">
        <v>3</v>
      </c>
      <c r="E1388" s="3">
        <v>-1</v>
      </c>
      <c r="F1388" s="3">
        <v>-1</v>
      </c>
      <c r="G1388" s="3">
        <v>2.796415876638036E-10</v>
      </c>
    </row>
    <row r="1389" spans="1:7" x14ac:dyDescent="0.25">
      <c r="A1389" s="3">
        <v>10</v>
      </c>
      <c r="B1389" s="3">
        <v>20</v>
      </c>
      <c r="C1389" s="3">
        <v>3</v>
      </c>
      <c r="D1389" s="3">
        <v>3</v>
      </c>
      <c r="E1389" s="3">
        <v>-1</v>
      </c>
      <c r="F1389" s="3">
        <v>-1</v>
      </c>
      <c r="G1389" s="3">
        <v>9.1207824647426605E-2</v>
      </c>
    </row>
    <row r="1390" spans="1:7" x14ac:dyDescent="0.25">
      <c r="A1390" s="3">
        <v>10</v>
      </c>
      <c r="B1390" s="3">
        <v>21</v>
      </c>
      <c r="C1390" s="3">
        <v>3</v>
      </c>
      <c r="D1390" s="3">
        <v>3</v>
      </c>
      <c r="E1390" s="3">
        <v>-1</v>
      </c>
      <c r="F1390" s="3">
        <v>-1</v>
      </c>
      <c r="G1390" s="3">
        <v>9.4443041598424315E-4</v>
      </c>
    </row>
    <row r="1391" spans="1:7" x14ac:dyDescent="0.25">
      <c r="A1391" s="3">
        <v>10</v>
      </c>
      <c r="B1391" s="3">
        <v>22</v>
      </c>
      <c r="C1391" s="3">
        <v>3</v>
      </c>
      <c r="D1391" s="3">
        <v>3</v>
      </c>
      <c r="E1391" s="3">
        <v>-1</v>
      </c>
      <c r="F1391" s="3">
        <v>-1</v>
      </c>
      <c r="G1391" s="3">
        <v>8.0657604848966002E-4</v>
      </c>
    </row>
    <row r="1392" spans="1:7" x14ac:dyDescent="0.25">
      <c r="A1392" s="3">
        <v>10</v>
      </c>
      <c r="B1392" s="3">
        <v>23</v>
      </c>
      <c r="C1392" s="3">
        <v>3</v>
      </c>
      <c r="D1392" s="3">
        <v>3</v>
      </c>
      <c r="E1392" s="3">
        <v>-1</v>
      </c>
      <c r="F1392" s="3">
        <v>-1</v>
      </c>
      <c r="G1392" s="3">
        <v>5.7539516128599644E-3</v>
      </c>
    </row>
    <row r="1393" spans="1:7" x14ac:dyDescent="0.25">
      <c r="A1393" s="3">
        <v>10</v>
      </c>
      <c r="B1393" s="3">
        <v>24</v>
      </c>
      <c r="C1393" s="3">
        <v>3</v>
      </c>
      <c r="D1393" s="3">
        <v>3</v>
      </c>
      <c r="E1393" s="3">
        <v>-1</v>
      </c>
      <c r="F1393" s="3">
        <v>-1</v>
      </c>
      <c r="G1393" s="3">
        <v>6.4474425744265318E-4</v>
      </c>
    </row>
    <row r="1394" spans="1:7" x14ac:dyDescent="0.25">
      <c r="A1394" s="3">
        <v>11</v>
      </c>
      <c r="B1394" s="3">
        <v>1</v>
      </c>
      <c r="C1394" s="3">
        <v>3</v>
      </c>
      <c r="D1394" s="3">
        <v>3</v>
      </c>
      <c r="E1394" s="3">
        <v>-1</v>
      </c>
      <c r="F1394" s="3">
        <v>-1</v>
      </c>
      <c r="G1394" s="3">
        <v>5.0415024653397245E-19</v>
      </c>
    </row>
    <row r="1395" spans="1:7" x14ac:dyDescent="0.25">
      <c r="A1395" s="3">
        <v>11</v>
      </c>
      <c r="B1395" s="3">
        <v>2</v>
      </c>
      <c r="C1395" s="3">
        <v>3</v>
      </c>
      <c r="D1395" s="3">
        <v>3</v>
      </c>
      <c r="E1395" s="3">
        <v>-1</v>
      </c>
      <c r="F1395" s="3">
        <v>-1</v>
      </c>
      <c r="G1395" s="3">
        <v>3.0292652705253582E-18</v>
      </c>
    </row>
    <row r="1396" spans="1:7" x14ac:dyDescent="0.25">
      <c r="A1396" s="3">
        <v>11</v>
      </c>
      <c r="B1396" s="3">
        <v>3</v>
      </c>
      <c r="C1396" s="3">
        <v>3</v>
      </c>
      <c r="D1396" s="3">
        <v>3</v>
      </c>
      <c r="E1396" s="3">
        <v>-1</v>
      </c>
      <c r="F1396" s="3">
        <v>-1</v>
      </c>
      <c r="G1396" s="3">
        <v>1.5074018557903809E-14</v>
      </c>
    </row>
    <row r="1397" spans="1:7" x14ac:dyDescent="0.25">
      <c r="A1397" s="3">
        <v>11</v>
      </c>
      <c r="B1397" s="3">
        <v>4</v>
      </c>
      <c r="C1397" s="3">
        <v>3</v>
      </c>
      <c r="D1397" s="3">
        <v>3</v>
      </c>
      <c r="E1397" s="3">
        <v>-1</v>
      </c>
      <c r="F1397" s="3">
        <v>-1</v>
      </c>
      <c r="G1397" s="3">
        <v>2.7355344401490999E-25</v>
      </c>
    </row>
    <row r="1398" spans="1:7" x14ac:dyDescent="0.25">
      <c r="A1398" s="3">
        <v>11</v>
      </c>
      <c r="B1398" s="3">
        <v>5</v>
      </c>
      <c r="C1398" s="3">
        <v>3</v>
      </c>
      <c r="D1398" s="3">
        <v>3</v>
      </c>
      <c r="E1398" s="3">
        <v>-1</v>
      </c>
      <c r="F1398" s="3">
        <v>-1</v>
      </c>
      <c r="G1398" s="3">
        <v>2.2078682668507099E-3</v>
      </c>
    </row>
    <row r="1399" spans="1:7" x14ac:dyDescent="0.25">
      <c r="A1399" s="3">
        <v>11</v>
      </c>
      <c r="B1399" s="3">
        <v>6</v>
      </c>
      <c r="C1399" s="3">
        <v>3</v>
      </c>
      <c r="D1399" s="3">
        <v>3</v>
      </c>
      <c r="E1399" s="3">
        <v>-1</v>
      </c>
      <c r="F1399" s="3">
        <v>-1</v>
      </c>
      <c r="G1399" s="3">
        <v>2.978524379432201E-2</v>
      </c>
    </row>
    <row r="1400" spans="1:7" x14ac:dyDescent="0.25">
      <c r="A1400" s="3">
        <v>11</v>
      </c>
      <c r="B1400" s="3">
        <v>7</v>
      </c>
      <c r="C1400" s="3">
        <v>3</v>
      </c>
      <c r="D1400" s="3">
        <v>3</v>
      </c>
      <c r="E1400" s="3">
        <v>-1</v>
      </c>
      <c r="F1400" s="3">
        <v>-1</v>
      </c>
      <c r="G1400" s="3">
        <v>1.881240857537492E-10</v>
      </c>
    </row>
    <row r="1401" spans="1:7" x14ac:dyDescent="0.25">
      <c r="A1401" s="3">
        <v>11</v>
      </c>
      <c r="B1401" s="3">
        <v>8</v>
      </c>
      <c r="C1401" s="3">
        <v>3</v>
      </c>
      <c r="D1401" s="3">
        <v>3</v>
      </c>
      <c r="E1401" s="3">
        <v>-1</v>
      </c>
      <c r="F1401" s="3">
        <v>-1</v>
      </c>
      <c r="G1401" s="3">
        <v>1.6526227746851109E-14</v>
      </c>
    </row>
    <row r="1402" spans="1:7" x14ac:dyDescent="0.25">
      <c r="A1402" s="3">
        <v>11</v>
      </c>
      <c r="B1402" s="3">
        <v>9</v>
      </c>
      <c r="C1402" s="3">
        <v>3</v>
      </c>
      <c r="D1402" s="3">
        <v>3</v>
      </c>
      <c r="E1402" s="3">
        <v>-1</v>
      </c>
      <c r="F1402" s="3">
        <v>-1</v>
      </c>
      <c r="G1402" s="3">
        <v>9.5897412393242121E-5</v>
      </c>
    </row>
    <row r="1403" spans="1:7" x14ac:dyDescent="0.25">
      <c r="A1403" s="3">
        <v>11</v>
      </c>
      <c r="B1403" s="3">
        <v>10</v>
      </c>
      <c r="C1403" s="3">
        <v>3</v>
      </c>
      <c r="D1403" s="3">
        <v>3</v>
      </c>
      <c r="E1403" s="3">
        <v>-1</v>
      </c>
      <c r="F1403" s="3">
        <v>-1</v>
      </c>
      <c r="G1403" s="3">
        <v>1.185795833574777E-16</v>
      </c>
    </row>
    <row r="1404" spans="1:7" x14ac:dyDescent="0.25">
      <c r="A1404" s="3">
        <v>11</v>
      </c>
      <c r="B1404" s="3">
        <v>11</v>
      </c>
      <c r="C1404" s="3">
        <v>3</v>
      </c>
      <c r="D1404" s="3">
        <v>3</v>
      </c>
      <c r="E1404" s="3">
        <v>-1</v>
      </c>
      <c r="F1404" s="3">
        <v>-1</v>
      </c>
      <c r="G1404" s="3">
        <v>52159.015625</v>
      </c>
    </row>
    <row r="1405" spans="1:7" x14ac:dyDescent="0.25">
      <c r="A1405" s="3">
        <v>11</v>
      </c>
      <c r="B1405" s="3">
        <v>12</v>
      </c>
      <c r="C1405" s="3">
        <v>3</v>
      </c>
      <c r="D1405" s="3">
        <v>3</v>
      </c>
      <c r="E1405" s="3">
        <v>-1</v>
      </c>
      <c r="F1405" s="3">
        <v>-1</v>
      </c>
      <c r="G1405" s="3">
        <v>2.7322517707943921E-3</v>
      </c>
    </row>
    <row r="1406" spans="1:7" x14ac:dyDescent="0.25">
      <c r="A1406" s="3">
        <v>11</v>
      </c>
      <c r="B1406" s="3">
        <v>13</v>
      </c>
      <c r="C1406" s="3">
        <v>3</v>
      </c>
      <c r="D1406" s="3">
        <v>3</v>
      </c>
      <c r="E1406" s="3">
        <v>-1</v>
      </c>
      <c r="F1406" s="3">
        <v>-1</v>
      </c>
      <c r="G1406" s="3">
        <v>1.03501256873446E-21</v>
      </c>
    </row>
    <row r="1407" spans="1:7" x14ac:dyDescent="0.25">
      <c r="A1407" s="3">
        <v>11</v>
      </c>
      <c r="B1407" s="3">
        <v>14</v>
      </c>
      <c r="C1407" s="3">
        <v>3</v>
      </c>
      <c r="D1407" s="3">
        <v>3</v>
      </c>
      <c r="E1407" s="3">
        <v>-1</v>
      </c>
      <c r="F1407" s="3">
        <v>-1</v>
      </c>
      <c r="G1407" s="3">
        <v>3.161175928245312E-16</v>
      </c>
    </row>
    <row r="1408" spans="1:7" x14ac:dyDescent="0.25">
      <c r="A1408" s="3">
        <v>11</v>
      </c>
      <c r="B1408" s="3">
        <v>15</v>
      </c>
      <c r="C1408" s="3">
        <v>3</v>
      </c>
      <c r="D1408" s="3">
        <v>3</v>
      </c>
      <c r="E1408" s="3">
        <v>-1</v>
      </c>
      <c r="F1408" s="3">
        <v>-1</v>
      </c>
      <c r="G1408" s="3">
        <v>9.2189733652916342E-22</v>
      </c>
    </row>
    <row r="1409" spans="1:7" x14ac:dyDescent="0.25">
      <c r="A1409" s="3">
        <v>11</v>
      </c>
      <c r="B1409" s="3">
        <v>16</v>
      </c>
      <c r="C1409" s="3">
        <v>3</v>
      </c>
      <c r="D1409" s="3">
        <v>3</v>
      </c>
      <c r="E1409" s="3">
        <v>-1</v>
      </c>
      <c r="F1409" s="3">
        <v>-1</v>
      </c>
      <c r="G1409" s="3">
        <v>6.6356134996448102E-12</v>
      </c>
    </row>
    <row r="1410" spans="1:7" x14ac:dyDescent="0.25">
      <c r="A1410" s="3">
        <v>11</v>
      </c>
      <c r="B1410" s="3">
        <v>17</v>
      </c>
      <c r="C1410" s="3">
        <v>3</v>
      </c>
      <c r="D1410" s="3">
        <v>3</v>
      </c>
      <c r="E1410" s="3">
        <v>-1</v>
      </c>
      <c r="F1410" s="3">
        <v>-1</v>
      </c>
      <c r="G1410" s="3">
        <v>2.8145684567715272E-12</v>
      </c>
    </row>
    <row r="1411" spans="1:7" x14ac:dyDescent="0.25">
      <c r="A1411" s="3">
        <v>11</v>
      </c>
      <c r="B1411" s="3">
        <v>18</v>
      </c>
      <c r="C1411" s="3">
        <v>3</v>
      </c>
      <c r="D1411" s="3">
        <v>3</v>
      </c>
      <c r="E1411" s="3">
        <v>-1</v>
      </c>
      <c r="F1411" s="3">
        <v>-1</v>
      </c>
      <c r="G1411" s="3">
        <v>2.0174077252493872E-12</v>
      </c>
    </row>
    <row r="1412" spans="1:7" x14ac:dyDescent="0.25">
      <c r="A1412" s="3">
        <v>11</v>
      </c>
      <c r="B1412" s="3">
        <v>19</v>
      </c>
      <c r="C1412" s="3">
        <v>3</v>
      </c>
      <c r="D1412" s="3">
        <v>3</v>
      </c>
      <c r="E1412" s="3">
        <v>-1</v>
      </c>
      <c r="F1412" s="3">
        <v>-1</v>
      </c>
      <c r="G1412" s="3">
        <v>1.5665613022093511E-19</v>
      </c>
    </row>
    <row r="1413" spans="1:7" x14ac:dyDescent="0.25">
      <c r="A1413" s="3">
        <v>11</v>
      </c>
      <c r="B1413" s="3">
        <v>20</v>
      </c>
      <c r="C1413" s="3">
        <v>3</v>
      </c>
      <c r="D1413" s="3">
        <v>3</v>
      </c>
      <c r="E1413" s="3">
        <v>-1</v>
      </c>
      <c r="F1413" s="3">
        <v>-1</v>
      </c>
      <c r="G1413" s="3">
        <v>24.202535629272461</v>
      </c>
    </row>
    <row r="1414" spans="1:7" x14ac:dyDescent="0.25">
      <c r="A1414" s="3">
        <v>11</v>
      </c>
      <c r="B1414" s="3">
        <v>21</v>
      </c>
      <c r="C1414" s="3">
        <v>3</v>
      </c>
      <c r="D1414" s="3">
        <v>3</v>
      </c>
      <c r="E1414" s="3">
        <v>-1</v>
      </c>
      <c r="F1414" s="3">
        <v>-1</v>
      </c>
      <c r="G1414" s="3">
        <v>3.7152160688169733E-12</v>
      </c>
    </row>
    <row r="1415" spans="1:7" x14ac:dyDescent="0.25">
      <c r="A1415" s="3">
        <v>11</v>
      </c>
      <c r="B1415" s="3">
        <v>22</v>
      </c>
      <c r="C1415" s="3">
        <v>3</v>
      </c>
      <c r="D1415" s="3">
        <v>3</v>
      </c>
      <c r="E1415" s="3">
        <v>-1</v>
      </c>
      <c r="F1415" s="3">
        <v>-1</v>
      </c>
      <c r="G1415" s="3">
        <v>1.023209902223376E-11</v>
      </c>
    </row>
    <row r="1416" spans="1:7" x14ac:dyDescent="0.25">
      <c r="A1416" s="3">
        <v>11</v>
      </c>
      <c r="B1416" s="3">
        <v>23</v>
      </c>
      <c r="C1416" s="3">
        <v>3</v>
      </c>
      <c r="D1416" s="3">
        <v>3</v>
      </c>
      <c r="E1416" s="3">
        <v>-1</v>
      </c>
      <c r="F1416" s="3">
        <v>-1</v>
      </c>
      <c r="G1416" s="3">
        <v>1.064119556359877E-10</v>
      </c>
    </row>
    <row r="1417" spans="1:7" x14ac:dyDescent="0.25">
      <c r="A1417" s="3">
        <v>11</v>
      </c>
      <c r="B1417" s="3">
        <v>24</v>
      </c>
      <c r="C1417" s="3">
        <v>3</v>
      </c>
      <c r="D1417" s="3">
        <v>3</v>
      </c>
      <c r="E1417" s="3">
        <v>-1</v>
      </c>
      <c r="F1417" s="3">
        <v>-1</v>
      </c>
      <c r="G1417" s="3">
        <v>2.3206396804198448E-9</v>
      </c>
    </row>
    <row r="1418" spans="1:7" x14ac:dyDescent="0.25">
      <c r="A1418" s="3">
        <v>12</v>
      </c>
      <c r="B1418" s="3">
        <v>1</v>
      </c>
      <c r="C1418" s="3">
        <v>3</v>
      </c>
      <c r="D1418" s="3">
        <v>3</v>
      </c>
      <c r="E1418" s="3">
        <v>-1</v>
      </c>
      <c r="F1418" s="3">
        <v>-1</v>
      </c>
      <c r="G1418" s="3">
        <v>348.50607299804688</v>
      </c>
    </row>
    <row r="1419" spans="1:7" x14ac:dyDescent="0.25">
      <c r="A1419" s="3">
        <v>12</v>
      </c>
      <c r="B1419" s="3">
        <v>2</v>
      </c>
      <c r="C1419" s="3">
        <v>3</v>
      </c>
      <c r="D1419" s="3">
        <v>3</v>
      </c>
      <c r="E1419" s="3">
        <v>-1</v>
      </c>
      <c r="F1419" s="3">
        <v>-1</v>
      </c>
      <c r="G1419" s="3">
        <v>126.3715362548828</v>
      </c>
    </row>
    <row r="1420" spans="1:7" x14ac:dyDescent="0.25">
      <c r="A1420" s="3">
        <v>12</v>
      </c>
      <c r="B1420" s="3">
        <v>3</v>
      </c>
      <c r="C1420" s="3">
        <v>3</v>
      </c>
      <c r="D1420" s="3">
        <v>3</v>
      </c>
      <c r="E1420" s="3">
        <v>-1</v>
      </c>
      <c r="F1420" s="3">
        <v>-1</v>
      </c>
      <c r="G1420" s="3">
        <v>5.8602705001831046</v>
      </c>
    </row>
    <row r="1421" spans="1:7" x14ac:dyDescent="0.25">
      <c r="A1421" s="3">
        <v>12</v>
      </c>
      <c r="B1421" s="3">
        <v>4</v>
      </c>
      <c r="C1421" s="3">
        <v>3</v>
      </c>
      <c r="D1421" s="3">
        <v>3</v>
      </c>
      <c r="E1421" s="3">
        <v>-1</v>
      </c>
      <c r="F1421" s="3">
        <v>-1</v>
      </c>
      <c r="G1421" s="3">
        <v>2.8339240287778011E-8</v>
      </c>
    </row>
    <row r="1422" spans="1:7" x14ac:dyDescent="0.25">
      <c r="A1422" s="3">
        <v>12</v>
      </c>
      <c r="B1422" s="3">
        <v>5</v>
      </c>
      <c r="C1422" s="3">
        <v>3</v>
      </c>
      <c r="D1422" s="3">
        <v>3</v>
      </c>
      <c r="E1422" s="3">
        <v>-1</v>
      </c>
      <c r="F1422" s="3">
        <v>-1</v>
      </c>
      <c r="G1422" s="3">
        <v>0.56964439153671265</v>
      </c>
    </row>
    <row r="1423" spans="1:7" x14ac:dyDescent="0.25">
      <c r="A1423" s="3">
        <v>12</v>
      </c>
      <c r="B1423" s="3">
        <v>6</v>
      </c>
      <c r="C1423" s="3">
        <v>3</v>
      </c>
      <c r="D1423" s="3">
        <v>3</v>
      </c>
      <c r="E1423" s="3">
        <v>-1</v>
      </c>
      <c r="F1423" s="3">
        <v>-1</v>
      </c>
      <c r="G1423" s="3">
        <v>2.677381038665771</v>
      </c>
    </row>
    <row r="1424" spans="1:7" x14ac:dyDescent="0.25">
      <c r="A1424" s="3">
        <v>12</v>
      </c>
      <c r="B1424" s="3">
        <v>7</v>
      </c>
      <c r="C1424" s="3">
        <v>3</v>
      </c>
      <c r="D1424" s="3">
        <v>3</v>
      </c>
      <c r="E1424" s="3">
        <v>-1</v>
      </c>
      <c r="F1424" s="3">
        <v>-1</v>
      </c>
      <c r="G1424" s="3">
        <v>5.5353520438075074E-3</v>
      </c>
    </row>
    <row r="1425" spans="1:7" x14ac:dyDescent="0.25">
      <c r="A1425" s="3">
        <v>12</v>
      </c>
      <c r="B1425" s="3">
        <v>8</v>
      </c>
      <c r="C1425" s="3">
        <v>3</v>
      </c>
      <c r="D1425" s="3">
        <v>3</v>
      </c>
      <c r="E1425" s="3">
        <v>-1</v>
      </c>
      <c r="F1425" s="3">
        <v>-1</v>
      </c>
      <c r="G1425" s="3">
        <v>39.58184814453125</v>
      </c>
    </row>
    <row r="1426" spans="1:7" x14ac:dyDescent="0.25">
      <c r="A1426" s="3">
        <v>12</v>
      </c>
      <c r="B1426" s="3">
        <v>9</v>
      </c>
      <c r="C1426" s="3">
        <v>3</v>
      </c>
      <c r="D1426" s="3">
        <v>3</v>
      </c>
      <c r="E1426" s="3">
        <v>-1</v>
      </c>
      <c r="F1426" s="3">
        <v>-1</v>
      </c>
      <c r="G1426" s="3">
        <v>1982.76904296875</v>
      </c>
    </row>
    <row r="1427" spans="1:7" x14ac:dyDescent="0.25">
      <c r="A1427" s="3">
        <v>12</v>
      </c>
      <c r="B1427" s="3">
        <v>10</v>
      </c>
      <c r="C1427" s="3">
        <v>3</v>
      </c>
      <c r="D1427" s="3">
        <v>3</v>
      </c>
      <c r="E1427" s="3">
        <v>-1</v>
      </c>
      <c r="F1427" s="3">
        <v>-1</v>
      </c>
      <c r="G1427" s="3">
        <v>4.8261912888847291E-4</v>
      </c>
    </row>
    <row r="1428" spans="1:7" x14ac:dyDescent="0.25">
      <c r="A1428" s="3">
        <v>12</v>
      </c>
      <c r="B1428" s="3">
        <v>11</v>
      </c>
      <c r="C1428" s="3">
        <v>3</v>
      </c>
      <c r="D1428" s="3">
        <v>3</v>
      </c>
      <c r="E1428" s="3">
        <v>-1</v>
      </c>
      <c r="F1428" s="3">
        <v>-1</v>
      </c>
      <c r="G1428" s="3">
        <v>7197.87841796875</v>
      </c>
    </row>
    <row r="1429" spans="1:7" x14ac:dyDescent="0.25">
      <c r="A1429" s="3">
        <v>12</v>
      </c>
      <c r="B1429" s="3">
        <v>12</v>
      </c>
      <c r="C1429" s="3">
        <v>3</v>
      </c>
      <c r="D1429" s="3">
        <v>3</v>
      </c>
      <c r="E1429" s="3">
        <v>-1</v>
      </c>
      <c r="F1429" s="3">
        <v>-1</v>
      </c>
      <c r="G1429" s="3">
        <v>156795.984375</v>
      </c>
    </row>
    <row r="1430" spans="1:7" x14ac:dyDescent="0.25">
      <c r="A1430" s="3">
        <v>12</v>
      </c>
      <c r="B1430" s="3">
        <v>13</v>
      </c>
      <c r="C1430" s="3">
        <v>3</v>
      </c>
      <c r="D1430" s="3">
        <v>3</v>
      </c>
      <c r="E1430" s="3">
        <v>-1</v>
      </c>
      <c r="F1430" s="3">
        <v>-1</v>
      </c>
      <c r="G1430" s="3">
        <v>2.360711514484137E-4</v>
      </c>
    </row>
    <row r="1431" spans="1:7" x14ac:dyDescent="0.25">
      <c r="A1431" s="3">
        <v>12</v>
      </c>
      <c r="B1431" s="3">
        <v>14</v>
      </c>
      <c r="C1431" s="3">
        <v>3</v>
      </c>
      <c r="D1431" s="3">
        <v>3</v>
      </c>
      <c r="E1431" s="3">
        <v>-1</v>
      </c>
      <c r="F1431" s="3">
        <v>-1</v>
      </c>
      <c r="G1431" s="3">
        <v>1.3984746299684049E-2</v>
      </c>
    </row>
    <row r="1432" spans="1:7" x14ac:dyDescent="0.25">
      <c r="A1432" s="3">
        <v>12</v>
      </c>
      <c r="B1432" s="3">
        <v>15</v>
      </c>
      <c r="C1432" s="3">
        <v>3</v>
      </c>
      <c r="D1432" s="3">
        <v>3</v>
      </c>
      <c r="E1432" s="3">
        <v>-1</v>
      </c>
      <c r="F1432" s="3">
        <v>-1</v>
      </c>
      <c r="G1432" s="3">
        <v>1.860948195542278E-8</v>
      </c>
    </row>
    <row r="1433" spans="1:7" x14ac:dyDescent="0.25">
      <c r="A1433" s="3">
        <v>12</v>
      </c>
      <c r="B1433" s="3">
        <v>16</v>
      </c>
      <c r="C1433" s="3">
        <v>3</v>
      </c>
      <c r="D1433" s="3">
        <v>3</v>
      </c>
      <c r="E1433" s="3">
        <v>-1</v>
      </c>
      <c r="F1433" s="3">
        <v>-1</v>
      </c>
      <c r="G1433" s="3">
        <v>34.021480560302727</v>
      </c>
    </row>
    <row r="1434" spans="1:7" x14ac:dyDescent="0.25">
      <c r="A1434" s="3">
        <v>12</v>
      </c>
      <c r="B1434" s="3">
        <v>17</v>
      </c>
      <c r="C1434" s="3">
        <v>3</v>
      </c>
      <c r="D1434" s="3">
        <v>3</v>
      </c>
      <c r="E1434" s="3">
        <v>-1</v>
      </c>
      <c r="F1434" s="3">
        <v>-1</v>
      </c>
      <c r="G1434" s="3">
        <v>3.7546185194514692E-4</v>
      </c>
    </row>
    <row r="1435" spans="1:7" x14ac:dyDescent="0.25">
      <c r="A1435" s="3">
        <v>12</v>
      </c>
      <c r="B1435" s="3">
        <v>18</v>
      </c>
      <c r="C1435" s="3">
        <v>3</v>
      </c>
      <c r="D1435" s="3">
        <v>3</v>
      </c>
      <c r="E1435" s="3">
        <v>-1</v>
      </c>
      <c r="F1435" s="3">
        <v>-1</v>
      </c>
      <c r="G1435" s="3">
        <v>1.7873497563414281E-4</v>
      </c>
    </row>
    <row r="1436" spans="1:7" x14ac:dyDescent="0.25">
      <c r="A1436" s="3">
        <v>12</v>
      </c>
      <c r="B1436" s="3">
        <v>19</v>
      </c>
      <c r="C1436" s="3">
        <v>3</v>
      </c>
      <c r="D1436" s="3">
        <v>3</v>
      </c>
      <c r="E1436" s="3">
        <v>-1</v>
      </c>
      <c r="F1436" s="3">
        <v>-1</v>
      </c>
      <c r="G1436" s="3">
        <v>6.3348905114668508E-12</v>
      </c>
    </row>
    <row r="1437" spans="1:7" x14ac:dyDescent="0.25">
      <c r="A1437" s="3">
        <v>12</v>
      </c>
      <c r="B1437" s="3">
        <v>20</v>
      </c>
      <c r="C1437" s="3">
        <v>3</v>
      </c>
      <c r="D1437" s="3">
        <v>3</v>
      </c>
      <c r="E1437" s="3">
        <v>-1</v>
      </c>
      <c r="F1437" s="3">
        <v>-1</v>
      </c>
      <c r="G1437" s="3">
        <v>38.751453399658203</v>
      </c>
    </row>
    <row r="1438" spans="1:7" x14ac:dyDescent="0.25">
      <c r="A1438" s="3">
        <v>12</v>
      </c>
      <c r="B1438" s="3">
        <v>21</v>
      </c>
      <c r="C1438" s="3">
        <v>3</v>
      </c>
      <c r="D1438" s="3">
        <v>3</v>
      </c>
      <c r="E1438" s="3">
        <v>-1</v>
      </c>
      <c r="F1438" s="3">
        <v>-1</v>
      </c>
      <c r="G1438" s="3">
        <v>4.0710449684411287E-4</v>
      </c>
    </row>
    <row r="1439" spans="1:7" x14ac:dyDescent="0.25">
      <c r="A1439" s="3">
        <v>12</v>
      </c>
      <c r="B1439" s="3">
        <v>22</v>
      </c>
      <c r="C1439" s="3">
        <v>3</v>
      </c>
      <c r="D1439" s="3">
        <v>3</v>
      </c>
      <c r="E1439" s="3">
        <v>-1</v>
      </c>
      <c r="F1439" s="3">
        <v>-1</v>
      </c>
      <c r="G1439" s="3">
        <v>1.5729749575257299E-3</v>
      </c>
    </row>
    <row r="1440" spans="1:7" x14ac:dyDescent="0.25">
      <c r="A1440" s="3">
        <v>12</v>
      </c>
      <c r="B1440" s="3">
        <v>23</v>
      </c>
      <c r="C1440" s="3">
        <v>3</v>
      </c>
      <c r="D1440" s="3">
        <v>3</v>
      </c>
      <c r="E1440" s="3">
        <v>-1</v>
      </c>
      <c r="F1440" s="3">
        <v>-1</v>
      </c>
      <c r="G1440" s="3">
        <v>8.9916326105594635E-2</v>
      </c>
    </row>
    <row r="1441" spans="1:7" x14ac:dyDescent="0.25">
      <c r="A1441" s="3">
        <v>12</v>
      </c>
      <c r="B1441" s="3">
        <v>24</v>
      </c>
      <c r="C1441" s="3">
        <v>3</v>
      </c>
      <c r="D1441" s="3">
        <v>3</v>
      </c>
      <c r="E1441" s="3">
        <v>-1</v>
      </c>
      <c r="F1441" s="3">
        <v>-1</v>
      </c>
      <c r="G1441" s="3">
        <v>2.6342723369598389</v>
      </c>
    </row>
    <row r="1442" spans="1:7" x14ac:dyDescent="0.25">
      <c r="A1442" s="3">
        <v>13</v>
      </c>
      <c r="B1442" s="3">
        <v>1</v>
      </c>
      <c r="C1442" s="3">
        <v>3</v>
      </c>
      <c r="D1442" s="3">
        <v>3</v>
      </c>
      <c r="E1442" s="3">
        <v>-1</v>
      </c>
      <c r="F1442" s="3">
        <v>-1</v>
      </c>
      <c r="G1442" s="3">
        <v>634.22479248046875</v>
      </c>
    </row>
    <row r="1443" spans="1:7" x14ac:dyDescent="0.25">
      <c r="A1443" s="3">
        <v>13</v>
      </c>
      <c r="B1443" s="3">
        <v>2</v>
      </c>
      <c r="C1443" s="3">
        <v>3</v>
      </c>
      <c r="D1443" s="3">
        <v>3</v>
      </c>
      <c r="E1443" s="3">
        <v>-1</v>
      </c>
      <c r="F1443" s="3">
        <v>-1</v>
      </c>
      <c r="G1443" s="3">
        <v>3.0122188851237301E-2</v>
      </c>
    </row>
    <row r="1444" spans="1:7" x14ac:dyDescent="0.25">
      <c r="A1444" s="3">
        <v>13</v>
      </c>
      <c r="B1444" s="3">
        <v>3</v>
      </c>
      <c r="C1444" s="3">
        <v>3</v>
      </c>
      <c r="D1444" s="3">
        <v>3</v>
      </c>
      <c r="E1444" s="3">
        <v>-1</v>
      </c>
      <c r="F1444" s="3">
        <v>-1</v>
      </c>
      <c r="G1444" s="3">
        <v>0.1692447513341904</v>
      </c>
    </row>
    <row r="1445" spans="1:7" x14ac:dyDescent="0.25">
      <c r="A1445" s="3">
        <v>13</v>
      </c>
      <c r="B1445" s="3">
        <v>4</v>
      </c>
      <c r="C1445" s="3">
        <v>3</v>
      </c>
      <c r="D1445" s="3">
        <v>3</v>
      </c>
      <c r="E1445" s="3">
        <v>-1</v>
      </c>
      <c r="F1445" s="3">
        <v>-1</v>
      </c>
      <c r="G1445" s="3">
        <v>1.273567671887577E-3</v>
      </c>
    </row>
    <row r="1446" spans="1:7" x14ac:dyDescent="0.25">
      <c r="A1446" s="3">
        <v>13</v>
      </c>
      <c r="B1446" s="3">
        <v>5</v>
      </c>
      <c r="C1446" s="3">
        <v>3</v>
      </c>
      <c r="D1446" s="3">
        <v>3</v>
      </c>
      <c r="E1446" s="3">
        <v>-1</v>
      </c>
      <c r="F1446" s="3">
        <v>-1</v>
      </c>
      <c r="G1446" s="3">
        <v>4.7924939543008797E-2</v>
      </c>
    </row>
    <row r="1447" spans="1:7" x14ac:dyDescent="0.25">
      <c r="A1447" s="3">
        <v>13</v>
      </c>
      <c r="B1447" s="3">
        <v>6</v>
      </c>
      <c r="C1447" s="3">
        <v>3</v>
      </c>
      <c r="D1447" s="3">
        <v>3</v>
      </c>
      <c r="E1447" s="3">
        <v>-1</v>
      </c>
      <c r="F1447" s="3">
        <v>-1</v>
      </c>
      <c r="G1447" s="3">
        <v>0.2064627259969711</v>
      </c>
    </row>
    <row r="1448" spans="1:7" x14ac:dyDescent="0.25">
      <c r="A1448" s="3">
        <v>13</v>
      </c>
      <c r="B1448" s="3">
        <v>7</v>
      </c>
      <c r="C1448" s="3">
        <v>3</v>
      </c>
      <c r="D1448" s="3">
        <v>3</v>
      </c>
      <c r="E1448" s="3">
        <v>-1</v>
      </c>
      <c r="F1448" s="3">
        <v>-1</v>
      </c>
      <c r="G1448" s="3">
        <v>2.3163235164247451E-4</v>
      </c>
    </row>
    <row r="1449" spans="1:7" x14ac:dyDescent="0.25">
      <c r="A1449" s="3">
        <v>13</v>
      </c>
      <c r="B1449" s="3">
        <v>8</v>
      </c>
      <c r="C1449" s="3">
        <v>3</v>
      </c>
      <c r="D1449" s="3">
        <v>3</v>
      </c>
      <c r="E1449" s="3">
        <v>-1</v>
      </c>
      <c r="F1449" s="3">
        <v>-1</v>
      </c>
      <c r="G1449" s="3">
        <v>951.8284912109375</v>
      </c>
    </row>
    <row r="1450" spans="1:7" x14ac:dyDescent="0.25">
      <c r="A1450" s="3">
        <v>13</v>
      </c>
      <c r="B1450" s="3">
        <v>9</v>
      </c>
      <c r="C1450" s="3">
        <v>3</v>
      </c>
      <c r="D1450" s="3">
        <v>3</v>
      </c>
      <c r="E1450" s="3">
        <v>-1</v>
      </c>
      <c r="F1450" s="3">
        <v>-1</v>
      </c>
      <c r="G1450" s="3">
        <v>0.48058637976646418</v>
      </c>
    </row>
    <row r="1451" spans="1:7" x14ac:dyDescent="0.25">
      <c r="A1451" s="3">
        <v>13</v>
      </c>
      <c r="B1451" s="3">
        <v>10</v>
      </c>
      <c r="C1451" s="3">
        <v>3</v>
      </c>
      <c r="D1451" s="3">
        <v>3</v>
      </c>
      <c r="E1451" s="3">
        <v>-1</v>
      </c>
      <c r="F1451" s="3">
        <v>-1</v>
      </c>
      <c r="G1451" s="3">
        <v>1.0603730333968999E-3</v>
      </c>
    </row>
    <row r="1452" spans="1:7" x14ac:dyDescent="0.25">
      <c r="A1452" s="3">
        <v>13</v>
      </c>
      <c r="B1452" s="3">
        <v>11</v>
      </c>
      <c r="C1452" s="3">
        <v>3</v>
      </c>
      <c r="D1452" s="3">
        <v>3</v>
      </c>
      <c r="E1452" s="3">
        <v>-1</v>
      </c>
      <c r="F1452" s="3">
        <v>-1</v>
      </c>
      <c r="G1452" s="3">
        <v>13.89877128601074</v>
      </c>
    </row>
    <row r="1453" spans="1:7" x14ac:dyDescent="0.25">
      <c r="A1453" s="3">
        <v>13</v>
      </c>
      <c r="B1453" s="3">
        <v>12</v>
      </c>
      <c r="C1453" s="3">
        <v>3</v>
      </c>
      <c r="D1453" s="3">
        <v>3</v>
      </c>
      <c r="E1453" s="3">
        <v>-1</v>
      </c>
      <c r="F1453" s="3">
        <v>-1</v>
      </c>
      <c r="G1453" s="3">
        <v>2.852586330845952E-3</v>
      </c>
    </row>
    <row r="1454" spans="1:7" x14ac:dyDescent="0.25">
      <c r="A1454" s="3">
        <v>13</v>
      </c>
      <c r="B1454" s="3">
        <v>13</v>
      </c>
      <c r="C1454" s="3">
        <v>3</v>
      </c>
      <c r="D1454" s="3">
        <v>3</v>
      </c>
      <c r="E1454" s="3">
        <v>-1</v>
      </c>
      <c r="F1454" s="3">
        <v>-1</v>
      </c>
      <c r="G1454" s="3">
        <v>15004.3583984375</v>
      </c>
    </row>
    <row r="1455" spans="1:7" x14ac:dyDescent="0.25">
      <c r="A1455" s="3">
        <v>13</v>
      </c>
      <c r="B1455" s="3">
        <v>14</v>
      </c>
      <c r="C1455" s="3">
        <v>3</v>
      </c>
      <c r="D1455" s="3">
        <v>3</v>
      </c>
      <c r="E1455" s="3">
        <v>-1</v>
      </c>
      <c r="F1455" s="3">
        <v>-1</v>
      </c>
      <c r="G1455" s="3">
        <v>457.0052490234375</v>
      </c>
    </row>
    <row r="1456" spans="1:7" x14ac:dyDescent="0.25">
      <c r="A1456" s="3">
        <v>13</v>
      </c>
      <c r="B1456" s="3">
        <v>15</v>
      </c>
      <c r="C1456" s="3">
        <v>3</v>
      </c>
      <c r="D1456" s="3">
        <v>3</v>
      </c>
      <c r="E1456" s="3">
        <v>-1</v>
      </c>
      <c r="F1456" s="3">
        <v>-1</v>
      </c>
      <c r="G1456" s="3">
        <v>0.1000641211867332</v>
      </c>
    </row>
    <row r="1457" spans="1:7" x14ac:dyDescent="0.25">
      <c r="A1457" s="3">
        <v>13</v>
      </c>
      <c r="B1457" s="3">
        <v>16</v>
      </c>
      <c r="C1457" s="3">
        <v>3</v>
      </c>
      <c r="D1457" s="3">
        <v>3</v>
      </c>
      <c r="E1457" s="3">
        <v>-1</v>
      </c>
      <c r="F1457" s="3">
        <v>-1</v>
      </c>
      <c r="G1457" s="3">
        <v>34.63287353515625</v>
      </c>
    </row>
    <row r="1458" spans="1:7" x14ac:dyDescent="0.25">
      <c r="A1458" s="3">
        <v>13</v>
      </c>
      <c r="B1458" s="3">
        <v>17</v>
      </c>
      <c r="C1458" s="3">
        <v>3</v>
      </c>
      <c r="D1458" s="3">
        <v>3</v>
      </c>
      <c r="E1458" s="3">
        <v>-1</v>
      </c>
      <c r="F1458" s="3">
        <v>-1</v>
      </c>
      <c r="G1458" s="3">
        <v>0.10919672250747681</v>
      </c>
    </row>
    <row r="1459" spans="1:7" x14ac:dyDescent="0.25">
      <c r="A1459" s="3">
        <v>13</v>
      </c>
      <c r="B1459" s="3">
        <v>18</v>
      </c>
      <c r="C1459" s="3">
        <v>3</v>
      </c>
      <c r="D1459" s="3">
        <v>3</v>
      </c>
      <c r="E1459" s="3">
        <v>-1</v>
      </c>
      <c r="F1459" s="3">
        <v>-1</v>
      </c>
      <c r="G1459" s="3">
        <v>1.9644675776362419E-2</v>
      </c>
    </row>
    <row r="1460" spans="1:7" x14ac:dyDescent="0.25">
      <c r="A1460" s="3">
        <v>13</v>
      </c>
      <c r="B1460" s="3">
        <v>19</v>
      </c>
      <c r="C1460" s="3">
        <v>3</v>
      </c>
      <c r="D1460" s="3">
        <v>3</v>
      </c>
      <c r="E1460" s="3">
        <v>-1</v>
      </c>
      <c r="F1460" s="3">
        <v>-1</v>
      </c>
      <c r="G1460" s="3">
        <v>1.7339385482983971E-10</v>
      </c>
    </row>
    <row r="1461" spans="1:7" x14ac:dyDescent="0.25">
      <c r="A1461" s="3">
        <v>13</v>
      </c>
      <c r="B1461" s="3">
        <v>20</v>
      </c>
      <c r="C1461" s="3">
        <v>3</v>
      </c>
      <c r="D1461" s="3">
        <v>3</v>
      </c>
      <c r="E1461" s="3">
        <v>-1</v>
      </c>
      <c r="F1461" s="3">
        <v>-1</v>
      </c>
      <c r="G1461" s="3">
        <v>0.58746325969696045</v>
      </c>
    </row>
    <row r="1462" spans="1:7" x14ac:dyDescent="0.25">
      <c r="A1462" s="3">
        <v>13</v>
      </c>
      <c r="B1462" s="3">
        <v>21</v>
      </c>
      <c r="C1462" s="3">
        <v>3</v>
      </c>
      <c r="D1462" s="3">
        <v>3</v>
      </c>
      <c r="E1462" s="3">
        <v>-1</v>
      </c>
      <c r="F1462" s="3">
        <v>-1</v>
      </c>
      <c r="G1462" s="3">
        <v>9.0452032163739204E-3</v>
      </c>
    </row>
    <row r="1463" spans="1:7" x14ac:dyDescent="0.25">
      <c r="A1463" s="3">
        <v>13</v>
      </c>
      <c r="B1463" s="3">
        <v>22</v>
      </c>
      <c r="C1463" s="3">
        <v>3</v>
      </c>
      <c r="D1463" s="3">
        <v>3</v>
      </c>
      <c r="E1463" s="3">
        <v>-1</v>
      </c>
      <c r="F1463" s="3">
        <v>-1</v>
      </c>
      <c r="G1463" s="3">
        <v>1.6969513148069382E-2</v>
      </c>
    </row>
    <row r="1464" spans="1:7" x14ac:dyDescent="0.25">
      <c r="A1464" s="3">
        <v>13</v>
      </c>
      <c r="B1464" s="3">
        <v>23</v>
      </c>
      <c r="C1464" s="3">
        <v>3</v>
      </c>
      <c r="D1464" s="3">
        <v>3</v>
      </c>
      <c r="E1464" s="3">
        <v>-1</v>
      </c>
      <c r="F1464" s="3">
        <v>-1</v>
      </c>
      <c r="G1464" s="3">
        <v>0.41840502619743353</v>
      </c>
    </row>
    <row r="1465" spans="1:7" x14ac:dyDescent="0.25">
      <c r="A1465" s="3">
        <v>13</v>
      </c>
      <c r="B1465" s="3">
        <v>24</v>
      </c>
      <c r="C1465" s="3">
        <v>3</v>
      </c>
      <c r="D1465" s="3">
        <v>3</v>
      </c>
      <c r="E1465" s="3">
        <v>-1</v>
      </c>
      <c r="F1465" s="3">
        <v>-1</v>
      </c>
      <c r="G1465" s="3">
        <v>2.0038456916809082</v>
      </c>
    </row>
    <row r="1466" spans="1:7" x14ac:dyDescent="0.25">
      <c r="A1466" s="3">
        <v>14</v>
      </c>
      <c r="B1466" s="3">
        <v>1</v>
      </c>
      <c r="C1466" s="3">
        <v>3</v>
      </c>
      <c r="D1466" s="3">
        <v>3</v>
      </c>
      <c r="E1466" s="3">
        <v>-1</v>
      </c>
      <c r="F1466" s="3">
        <v>-1</v>
      </c>
      <c r="G1466" s="3">
        <v>1.829302683472633E-2</v>
      </c>
    </row>
    <row r="1467" spans="1:7" x14ac:dyDescent="0.25">
      <c r="A1467" s="3">
        <v>14</v>
      </c>
      <c r="B1467" s="3">
        <v>2</v>
      </c>
      <c r="C1467" s="3">
        <v>3</v>
      </c>
      <c r="D1467" s="3">
        <v>3</v>
      </c>
      <c r="E1467" s="3">
        <v>-1</v>
      </c>
      <c r="F1467" s="3">
        <v>-1</v>
      </c>
      <c r="G1467" s="3">
        <v>1.025574048981071E-3</v>
      </c>
    </row>
    <row r="1468" spans="1:7" x14ac:dyDescent="0.25">
      <c r="A1468" s="3">
        <v>14</v>
      </c>
      <c r="B1468" s="3">
        <v>3</v>
      </c>
      <c r="C1468" s="3">
        <v>3</v>
      </c>
      <c r="D1468" s="3">
        <v>3</v>
      </c>
      <c r="E1468" s="3">
        <v>-1</v>
      </c>
      <c r="F1468" s="3">
        <v>-1</v>
      </c>
      <c r="G1468" s="3">
        <v>1.0902735425588621E-7</v>
      </c>
    </row>
    <row r="1469" spans="1:7" x14ac:dyDescent="0.25">
      <c r="A1469" s="3">
        <v>14</v>
      </c>
      <c r="B1469" s="3">
        <v>4</v>
      </c>
      <c r="C1469" s="3">
        <v>3</v>
      </c>
      <c r="D1469" s="3">
        <v>3</v>
      </c>
      <c r="E1469" s="3">
        <v>-1</v>
      </c>
      <c r="F1469" s="3">
        <v>-1</v>
      </c>
      <c r="G1469" s="3">
        <v>9.3309984305206539E-13</v>
      </c>
    </row>
    <row r="1470" spans="1:7" x14ac:dyDescent="0.25">
      <c r="A1470" s="3">
        <v>14</v>
      </c>
      <c r="B1470" s="3">
        <v>5</v>
      </c>
      <c r="C1470" s="3">
        <v>3</v>
      </c>
      <c r="D1470" s="3">
        <v>3</v>
      </c>
      <c r="E1470" s="3">
        <v>-1</v>
      </c>
      <c r="F1470" s="3">
        <v>-1</v>
      </c>
      <c r="G1470" s="3">
        <v>4.5559177124232519E-6</v>
      </c>
    </row>
    <row r="1471" spans="1:7" x14ac:dyDescent="0.25">
      <c r="A1471" s="3">
        <v>14</v>
      </c>
      <c r="B1471" s="3">
        <v>6</v>
      </c>
      <c r="C1471" s="3">
        <v>3</v>
      </c>
      <c r="D1471" s="3">
        <v>3</v>
      </c>
      <c r="E1471" s="3">
        <v>-1</v>
      </c>
      <c r="F1471" s="3">
        <v>-1</v>
      </c>
      <c r="G1471" s="3">
        <v>6.4277061028406024E-5</v>
      </c>
    </row>
    <row r="1472" spans="1:7" x14ac:dyDescent="0.25">
      <c r="A1472" s="3">
        <v>14</v>
      </c>
      <c r="B1472" s="3">
        <v>7</v>
      </c>
      <c r="C1472" s="3">
        <v>3</v>
      </c>
      <c r="D1472" s="3">
        <v>3</v>
      </c>
      <c r="E1472" s="3">
        <v>-1</v>
      </c>
      <c r="F1472" s="3">
        <v>-1</v>
      </c>
      <c r="G1472" s="3">
        <v>4.3636294577709123E-9</v>
      </c>
    </row>
    <row r="1473" spans="1:7" x14ac:dyDescent="0.25">
      <c r="A1473" s="3">
        <v>14</v>
      </c>
      <c r="B1473" s="3">
        <v>8</v>
      </c>
      <c r="C1473" s="3">
        <v>3</v>
      </c>
      <c r="D1473" s="3">
        <v>3</v>
      </c>
      <c r="E1473" s="3">
        <v>-1</v>
      </c>
      <c r="F1473" s="3">
        <v>-1</v>
      </c>
      <c r="G1473" s="3">
        <v>3619.987060546875</v>
      </c>
    </row>
    <row r="1474" spans="1:7" x14ac:dyDescent="0.25">
      <c r="A1474" s="3">
        <v>14</v>
      </c>
      <c r="B1474" s="3">
        <v>9</v>
      </c>
      <c r="C1474" s="3">
        <v>3</v>
      </c>
      <c r="D1474" s="3">
        <v>3</v>
      </c>
      <c r="E1474" s="3">
        <v>-1</v>
      </c>
      <c r="F1474" s="3">
        <v>-1</v>
      </c>
      <c r="G1474" s="3">
        <v>6.4630021370248869E-6</v>
      </c>
    </row>
    <row r="1475" spans="1:7" x14ac:dyDescent="0.25">
      <c r="A1475" s="3">
        <v>14</v>
      </c>
      <c r="B1475" s="3">
        <v>10</v>
      </c>
      <c r="C1475" s="3">
        <v>3</v>
      </c>
      <c r="D1475" s="3">
        <v>3</v>
      </c>
      <c r="E1475" s="3">
        <v>-1</v>
      </c>
      <c r="F1475" s="3">
        <v>-1</v>
      </c>
      <c r="G1475" s="3">
        <v>2.271848931201248E-9</v>
      </c>
    </row>
    <row r="1476" spans="1:7" x14ac:dyDescent="0.25">
      <c r="A1476" s="3">
        <v>14</v>
      </c>
      <c r="B1476" s="3">
        <v>11</v>
      </c>
      <c r="C1476" s="3">
        <v>3</v>
      </c>
      <c r="D1476" s="3">
        <v>3</v>
      </c>
      <c r="E1476" s="3">
        <v>-1</v>
      </c>
      <c r="F1476" s="3">
        <v>-1</v>
      </c>
      <c r="G1476" s="3">
        <v>3.8675695657730103E-2</v>
      </c>
    </row>
    <row r="1477" spans="1:7" x14ac:dyDescent="0.25">
      <c r="A1477" s="3">
        <v>14</v>
      </c>
      <c r="B1477" s="3">
        <v>12</v>
      </c>
      <c r="C1477" s="3">
        <v>3</v>
      </c>
      <c r="D1477" s="3">
        <v>3</v>
      </c>
      <c r="E1477" s="3">
        <v>-1</v>
      </c>
      <c r="F1477" s="3">
        <v>-1</v>
      </c>
      <c r="G1477" s="3">
        <v>2.5764977635844839E-6</v>
      </c>
    </row>
    <row r="1478" spans="1:7" x14ac:dyDescent="0.25">
      <c r="A1478" s="3">
        <v>14</v>
      </c>
      <c r="B1478" s="3">
        <v>13</v>
      </c>
      <c r="C1478" s="3">
        <v>3</v>
      </c>
      <c r="D1478" s="3">
        <v>3</v>
      </c>
      <c r="E1478" s="3">
        <v>-1</v>
      </c>
      <c r="F1478" s="3">
        <v>-1</v>
      </c>
      <c r="G1478" s="3">
        <v>0.785724937915802</v>
      </c>
    </row>
    <row r="1479" spans="1:7" x14ac:dyDescent="0.25">
      <c r="A1479" s="3">
        <v>14</v>
      </c>
      <c r="B1479" s="3">
        <v>14</v>
      </c>
      <c r="C1479" s="3">
        <v>3</v>
      </c>
      <c r="D1479" s="3">
        <v>3</v>
      </c>
      <c r="E1479" s="3">
        <v>-1</v>
      </c>
      <c r="F1479" s="3">
        <v>-1</v>
      </c>
      <c r="G1479" s="3">
        <v>86509.84375</v>
      </c>
    </row>
    <row r="1480" spans="1:7" x14ac:dyDescent="0.25">
      <c r="A1480" s="3">
        <v>14</v>
      </c>
      <c r="B1480" s="3">
        <v>15</v>
      </c>
      <c r="C1480" s="3">
        <v>3</v>
      </c>
      <c r="D1480" s="3">
        <v>3</v>
      </c>
      <c r="E1480" s="3">
        <v>-1</v>
      </c>
      <c r="F1480" s="3">
        <v>-1</v>
      </c>
      <c r="G1480" s="3">
        <v>613.555908203125</v>
      </c>
    </row>
    <row r="1481" spans="1:7" x14ac:dyDescent="0.25">
      <c r="A1481" s="3">
        <v>14</v>
      </c>
      <c r="B1481" s="3">
        <v>16</v>
      </c>
      <c r="C1481" s="3">
        <v>3</v>
      </c>
      <c r="D1481" s="3">
        <v>3</v>
      </c>
      <c r="E1481" s="3">
        <v>-1</v>
      </c>
      <c r="F1481" s="3">
        <v>-1</v>
      </c>
      <c r="G1481" s="3">
        <v>535.4781494140625</v>
      </c>
    </row>
    <row r="1482" spans="1:7" x14ac:dyDescent="0.25">
      <c r="A1482" s="3">
        <v>14</v>
      </c>
      <c r="B1482" s="3">
        <v>17</v>
      </c>
      <c r="C1482" s="3">
        <v>3</v>
      </c>
      <c r="D1482" s="3">
        <v>3</v>
      </c>
      <c r="E1482" s="3">
        <v>-1</v>
      </c>
      <c r="F1482" s="3">
        <v>-1</v>
      </c>
      <c r="G1482" s="3">
        <v>2.4324789047241211</v>
      </c>
    </row>
    <row r="1483" spans="1:7" x14ac:dyDescent="0.25">
      <c r="A1483" s="3">
        <v>14</v>
      </c>
      <c r="B1483" s="3">
        <v>18</v>
      </c>
      <c r="C1483" s="3">
        <v>3</v>
      </c>
      <c r="D1483" s="3">
        <v>3</v>
      </c>
      <c r="E1483" s="3">
        <v>-1</v>
      </c>
      <c r="F1483" s="3">
        <v>-1</v>
      </c>
      <c r="G1483" s="3">
        <v>4.1931573301553733E-2</v>
      </c>
    </row>
    <row r="1484" spans="1:7" x14ac:dyDescent="0.25">
      <c r="A1484" s="3">
        <v>14</v>
      </c>
      <c r="B1484" s="3">
        <v>19</v>
      </c>
      <c r="C1484" s="3">
        <v>3</v>
      </c>
      <c r="D1484" s="3">
        <v>3</v>
      </c>
      <c r="E1484" s="3">
        <v>-1</v>
      </c>
      <c r="F1484" s="3">
        <v>-1</v>
      </c>
      <c r="G1484" s="3">
        <v>1.83400170050696E-10</v>
      </c>
    </row>
    <row r="1485" spans="1:7" x14ac:dyDescent="0.25">
      <c r="A1485" s="3">
        <v>14</v>
      </c>
      <c r="B1485" s="3">
        <v>20</v>
      </c>
      <c r="C1485" s="3">
        <v>3</v>
      </c>
      <c r="D1485" s="3">
        <v>3</v>
      </c>
      <c r="E1485" s="3">
        <v>-1</v>
      </c>
      <c r="F1485" s="3">
        <v>-1</v>
      </c>
      <c r="G1485" s="3">
        <v>2.5353465229272839E-2</v>
      </c>
    </row>
    <row r="1486" spans="1:7" x14ac:dyDescent="0.25">
      <c r="A1486" s="3">
        <v>14</v>
      </c>
      <c r="B1486" s="3">
        <v>21</v>
      </c>
      <c r="C1486" s="3">
        <v>3</v>
      </c>
      <c r="D1486" s="3">
        <v>3</v>
      </c>
      <c r="E1486" s="3">
        <v>-1</v>
      </c>
      <c r="F1486" s="3">
        <v>-1</v>
      </c>
      <c r="G1486" s="3">
        <v>0.1321289241313934</v>
      </c>
    </row>
    <row r="1487" spans="1:7" x14ac:dyDescent="0.25">
      <c r="A1487" s="3">
        <v>14</v>
      </c>
      <c r="B1487" s="3">
        <v>22</v>
      </c>
      <c r="C1487" s="3">
        <v>3</v>
      </c>
      <c r="D1487" s="3">
        <v>3</v>
      </c>
      <c r="E1487" s="3">
        <v>-1</v>
      </c>
      <c r="F1487" s="3">
        <v>-1</v>
      </c>
      <c r="G1487" s="3">
        <v>0.38685965538024902</v>
      </c>
    </row>
    <row r="1488" spans="1:7" x14ac:dyDescent="0.25">
      <c r="A1488" s="3">
        <v>14</v>
      </c>
      <c r="B1488" s="3">
        <v>23</v>
      </c>
      <c r="C1488" s="3">
        <v>3</v>
      </c>
      <c r="D1488" s="3">
        <v>3</v>
      </c>
      <c r="E1488" s="3">
        <v>-1</v>
      </c>
      <c r="F1488" s="3">
        <v>-1</v>
      </c>
      <c r="G1488" s="3">
        <v>987.8619384765625</v>
      </c>
    </row>
    <row r="1489" spans="1:7" x14ac:dyDescent="0.25">
      <c r="A1489" s="3">
        <v>14</v>
      </c>
      <c r="B1489" s="3">
        <v>24</v>
      </c>
      <c r="C1489" s="3">
        <v>3</v>
      </c>
      <c r="D1489" s="3">
        <v>3</v>
      </c>
      <c r="E1489" s="3">
        <v>-1</v>
      </c>
      <c r="F1489" s="3">
        <v>-1</v>
      </c>
      <c r="G1489" s="3">
        <v>167.55104064941409</v>
      </c>
    </row>
    <row r="1490" spans="1:7" x14ac:dyDescent="0.25">
      <c r="A1490" s="3">
        <v>15</v>
      </c>
      <c r="B1490" s="3">
        <v>1</v>
      </c>
      <c r="C1490" s="3">
        <v>3</v>
      </c>
      <c r="D1490" s="3">
        <v>3</v>
      </c>
      <c r="E1490" s="3">
        <v>-1</v>
      </c>
      <c r="F1490" s="3">
        <v>-1</v>
      </c>
      <c r="G1490" s="3">
        <v>8.6250446736812592E-2</v>
      </c>
    </row>
    <row r="1491" spans="1:7" x14ac:dyDescent="0.25">
      <c r="A1491" s="3">
        <v>15</v>
      </c>
      <c r="B1491" s="3">
        <v>2</v>
      </c>
      <c r="C1491" s="3">
        <v>3</v>
      </c>
      <c r="D1491" s="3">
        <v>3</v>
      </c>
      <c r="E1491" s="3">
        <v>-1</v>
      </c>
      <c r="F1491" s="3">
        <v>-1</v>
      </c>
      <c r="G1491" s="3">
        <v>3.1071349512785669E-3</v>
      </c>
    </row>
    <row r="1492" spans="1:7" x14ac:dyDescent="0.25">
      <c r="A1492" s="3">
        <v>15</v>
      </c>
      <c r="B1492" s="3">
        <v>3</v>
      </c>
      <c r="C1492" s="3">
        <v>3</v>
      </c>
      <c r="D1492" s="3">
        <v>3</v>
      </c>
      <c r="E1492" s="3">
        <v>-1</v>
      </c>
      <c r="F1492" s="3">
        <v>-1</v>
      </c>
      <c r="G1492" s="3">
        <v>202.4063415527344</v>
      </c>
    </row>
    <row r="1493" spans="1:7" x14ac:dyDescent="0.25">
      <c r="A1493" s="3">
        <v>15</v>
      </c>
      <c r="B1493" s="3">
        <v>4</v>
      </c>
      <c r="C1493" s="3">
        <v>3</v>
      </c>
      <c r="D1493" s="3">
        <v>3</v>
      </c>
      <c r="E1493" s="3">
        <v>-1</v>
      </c>
      <c r="F1493" s="3">
        <v>-1</v>
      </c>
      <c r="G1493" s="3">
        <v>1036.208374023438</v>
      </c>
    </row>
    <row r="1494" spans="1:7" x14ac:dyDescent="0.25">
      <c r="A1494" s="3">
        <v>15</v>
      </c>
      <c r="B1494" s="3">
        <v>5</v>
      </c>
      <c r="C1494" s="3">
        <v>3</v>
      </c>
      <c r="D1494" s="3">
        <v>3</v>
      </c>
      <c r="E1494" s="3">
        <v>-1</v>
      </c>
      <c r="F1494" s="3">
        <v>-1</v>
      </c>
      <c r="G1494" s="3">
        <v>49.351150512695313</v>
      </c>
    </row>
    <row r="1495" spans="1:7" x14ac:dyDescent="0.25">
      <c r="A1495" s="3">
        <v>15</v>
      </c>
      <c r="B1495" s="3">
        <v>6</v>
      </c>
      <c r="C1495" s="3">
        <v>3</v>
      </c>
      <c r="D1495" s="3">
        <v>3</v>
      </c>
      <c r="E1495" s="3">
        <v>-1</v>
      </c>
      <c r="F1495" s="3">
        <v>-1</v>
      </c>
      <c r="G1495" s="3">
        <v>158.06755065917969</v>
      </c>
    </row>
    <row r="1496" spans="1:7" x14ac:dyDescent="0.25">
      <c r="A1496" s="3">
        <v>15</v>
      </c>
      <c r="B1496" s="3">
        <v>7</v>
      </c>
      <c r="C1496" s="3">
        <v>3</v>
      </c>
      <c r="D1496" s="3">
        <v>3</v>
      </c>
      <c r="E1496" s="3">
        <v>-1</v>
      </c>
      <c r="F1496" s="3">
        <v>-1</v>
      </c>
      <c r="G1496" s="3">
        <v>0.25098314881324768</v>
      </c>
    </row>
    <row r="1497" spans="1:7" x14ac:dyDescent="0.25">
      <c r="A1497" s="3">
        <v>15</v>
      </c>
      <c r="B1497" s="3">
        <v>8</v>
      </c>
      <c r="C1497" s="3">
        <v>3</v>
      </c>
      <c r="D1497" s="3">
        <v>3</v>
      </c>
      <c r="E1497" s="3">
        <v>-1</v>
      </c>
      <c r="F1497" s="3">
        <v>-1</v>
      </c>
      <c r="G1497" s="3">
        <v>21.025810241699219</v>
      </c>
    </row>
    <row r="1498" spans="1:7" x14ac:dyDescent="0.25">
      <c r="A1498" s="3">
        <v>15</v>
      </c>
      <c r="B1498" s="3">
        <v>9</v>
      </c>
      <c r="C1498" s="3">
        <v>3</v>
      </c>
      <c r="D1498" s="3">
        <v>3</v>
      </c>
      <c r="E1498" s="3">
        <v>-1</v>
      </c>
      <c r="F1498" s="3">
        <v>-1</v>
      </c>
      <c r="G1498" s="3">
        <v>647.24566650390625</v>
      </c>
    </row>
    <row r="1499" spans="1:7" x14ac:dyDescent="0.25">
      <c r="A1499" s="3">
        <v>15</v>
      </c>
      <c r="B1499" s="3">
        <v>10</v>
      </c>
      <c r="C1499" s="3">
        <v>3</v>
      </c>
      <c r="D1499" s="3">
        <v>3</v>
      </c>
      <c r="E1499" s="3">
        <v>-1</v>
      </c>
      <c r="F1499" s="3">
        <v>-1</v>
      </c>
      <c r="G1499" s="3">
        <v>625.220947265625</v>
      </c>
    </row>
    <row r="1500" spans="1:7" x14ac:dyDescent="0.25">
      <c r="A1500" s="3">
        <v>15</v>
      </c>
      <c r="B1500" s="3">
        <v>11</v>
      </c>
      <c r="C1500" s="3">
        <v>3</v>
      </c>
      <c r="D1500" s="3">
        <v>3</v>
      </c>
      <c r="E1500" s="3">
        <v>-1</v>
      </c>
      <c r="F1500" s="3">
        <v>-1</v>
      </c>
      <c r="G1500" s="3">
        <v>212.30961608886719</v>
      </c>
    </row>
    <row r="1501" spans="1:7" x14ac:dyDescent="0.25">
      <c r="A1501" s="3">
        <v>15</v>
      </c>
      <c r="B1501" s="3">
        <v>12</v>
      </c>
      <c r="C1501" s="3">
        <v>3</v>
      </c>
      <c r="D1501" s="3">
        <v>3</v>
      </c>
      <c r="E1501" s="3">
        <v>-1</v>
      </c>
      <c r="F1501" s="3">
        <v>-1</v>
      </c>
      <c r="G1501" s="3">
        <v>3.230194328352809E-3</v>
      </c>
    </row>
    <row r="1502" spans="1:7" x14ac:dyDescent="0.25">
      <c r="A1502" s="3">
        <v>15</v>
      </c>
      <c r="B1502" s="3">
        <v>13</v>
      </c>
      <c r="C1502" s="3">
        <v>3</v>
      </c>
      <c r="D1502" s="3">
        <v>3</v>
      </c>
      <c r="E1502" s="3">
        <v>-1</v>
      </c>
      <c r="F1502" s="3">
        <v>-1</v>
      </c>
      <c r="G1502" s="3">
        <v>2833.234130859375</v>
      </c>
    </row>
    <row r="1503" spans="1:7" x14ac:dyDescent="0.25">
      <c r="A1503" s="3">
        <v>15</v>
      </c>
      <c r="B1503" s="3">
        <v>14</v>
      </c>
      <c r="C1503" s="3">
        <v>3</v>
      </c>
      <c r="D1503" s="3">
        <v>3</v>
      </c>
      <c r="E1503" s="3">
        <v>-1</v>
      </c>
      <c r="F1503" s="3">
        <v>-1</v>
      </c>
      <c r="G1503" s="3">
        <v>1647.324096679688</v>
      </c>
    </row>
    <row r="1504" spans="1:7" x14ac:dyDescent="0.25">
      <c r="A1504" s="3">
        <v>15</v>
      </c>
      <c r="B1504" s="3">
        <v>15</v>
      </c>
      <c r="C1504" s="3">
        <v>3</v>
      </c>
      <c r="D1504" s="3">
        <v>3</v>
      </c>
      <c r="E1504" s="3">
        <v>-1</v>
      </c>
      <c r="F1504" s="3">
        <v>-1</v>
      </c>
      <c r="G1504" s="3">
        <v>262351.25</v>
      </c>
    </row>
    <row r="1505" spans="1:7" x14ac:dyDescent="0.25">
      <c r="A1505" s="3">
        <v>15</v>
      </c>
      <c r="B1505" s="3">
        <v>16</v>
      </c>
      <c r="C1505" s="3">
        <v>3</v>
      </c>
      <c r="D1505" s="3">
        <v>3</v>
      </c>
      <c r="E1505" s="3">
        <v>-1</v>
      </c>
      <c r="F1505" s="3">
        <v>-1</v>
      </c>
      <c r="G1505" s="3">
        <v>281.47189331054688</v>
      </c>
    </row>
    <row r="1506" spans="1:7" x14ac:dyDescent="0.25">
      <c r="A1506" s="3">
        <v>15</v>
      </c>
      <c r="B1506" s="3">
        <v>17</v>
      </c>
      <c r="C1506" s="3">
        <v>3</v>
      </c>
      <c r="D1506" s="3">
        <v>3</v>
      </c>
      <c r="E1506" s="3">
        <v>-1</v>
      </c>
      <c r="F1506" s="3">
        <v>-1</v>
      </c>
      <c r="G1506" s="3">
        <v>6843.728515625</v>
      </c>
    </row>
    <row r="1507" spans="1:7" x14ac:dyDescent="0.25">
      <c r="A1507" s="3">
        <v>15</v>
      </c>
      <c r="B1507" s="3">
        <v>18</v>
      </c>
      <c r="C1507" s="3">
        <v>3</v>
      </c>
      <c r="D1507" s="3">
        <v>3</v>
      </c>
      <c r="E1507" s="3">
        <v>-1</v>
      </c>
      <c r="F1507" s="3">
        <v>-1</v>
      </c>
      <c r="G1507" s="3">
        <v>668.233154296875</v>
      </c>
    </row>
    <row r="1508" spans="1:7" x14ac:dyDescent="0.25">
      <c r="A1508" s="3">
        <v>15</v>
      </c>
      <c r="B1508" s="3">
        <v>19</v>
      </c>
      <c r="C1508" s="3">
        <v>3</v>
      </c>
      <c r="D1508" s="3">
        <v>3</v>
      </c>
      <c r="E1508" s="3">
        <v>-1</v>
      </c>
      <c r="F1508" s="3">
        <v>-1</v>
      </c>
      <c r="G1508" s="3">
        <v>4.0994839878294442E-7</v>
      </c>
    </row>
    <row r="1509" spans="1:7" x14ac:dyDescent="0.25">
      <c r="A1509" s="3">
        <v>15</v>
      </c>
      <c r="B1509" s="3">
        <v>20</v>
      </c>
      <c r="C1509" s="3">
        <v>3</v>
      </c>
      <c r="D1509" s="3">
        <v>3</v>
      </c>
      <c r="E1509" s="3">
        <v>-1</v>
      </c>
      <c r="F1509" s="3">
        <v>-1</v>
      </c>
      <c r="G1509" s="3">
        <v>661.05621337890625</v>
      </c>
    </row>
    <row r="1510" spans="1:7" x14ac:dyDescent="0.25">
      <c r="A1510" s="3">
        <v>15</v>
      </c>
      <c r="B1510" s="3">
        <v>21</v>
      </c>
      <c r="C1510" s="3">
        <v>3</v>
      </c>
      <c r="D1510" s="3">
        <v>3</v>
      </c>
      <c r="E1510" s="3">
        <v>-1</v>
      </c>
      <c r="F1510" s="3">
        <v>-1</v>
      </c>
      <c r="G1510" s="3">
        <v>27.150213241577148</v>
      </c>
    </row>
    <row r="1511" spans="1:7" x14ac:dyDescent="0.25">
      <c r="A1511" s="3">
        <v>15</v>
      </c>
      <c r="B1511" s="3">
        <v>22</v>
      </c>
      <c r="C1511" s="3">
        <v>3</v>
      </c>
      <c r="D1511" s="3">
        <v>3</v>
      </c>
      <c r="E1511" s="3">
        <v>-1</v>
      </c>
      <c r="F1511" s="3">
        <v>-1</v>
      </c>
      <c r="G1511" s="3">
        <v>27.538543701171879</v>
      </c>
    </row>
    <row r="1512" spans="1:7" x14ac:dyDescent="0.25">
      <c r="A1512" s="3">
        <v>15</v>
      </c>
      <c r="B1512" s="3">
        <v>23</v>
      </c>
      <c r="C1512" s="3">
        <v>3</v>
      </c>
      <c r="D1512" s="3">
        <v>3</v>
      </c>
      <c r="E1512" s="3">
        <v>-1</v>
      </c>
      <c r="F1512" s="3">
        <v>-1</v>
      </c>
      <c r="G1512" s="3">
        <v>1421.652954101562</v>
      </c>
    </row>
    <row r="1513" spans="1:7" x14ac:dyDescent="0.25">
      <c r="A1513" s="3">
        <v>15</v>
      </c>
      <c r="B1513" s="3">
        <v>24</v>
      </c>
      <c r="C1513" s="3">
        <v>3</v>
      </c>
      <c r="D1513" s="3">
        <v>3</v>
      </c>
      <c r="E1513" s="3">
        <v>-1</v>
      </c>
      <c r="F1513" s="3">
        <v>-1</v>
      </c>
      <c r="G1513" s="3">
        <v>21.545745849609379</v>
      </c>
    </row>
    <row r="1514" spans="1:7" x14ac:dyDescent="0.25">
      <c r="A1514" s="3">
        <v>16</v>
      </c>
      <c r="B1514" s="3">
        <v>1</v>
      </c>
      <c r="C1514" s="3">
        <v>3</v>
      </c>
      <c r="D1514" s="3">
        <v>3</v>
      </c>
      <c r="E1514" s="3">
        <v>-1</v>
      </c>
      <c r="F1514" s="3">
        <v>-1</v>
      </c>
      <c r="G1514" s="3">
        <v>2.4572972129321972E-11</v>
      </c>
    </row>
    <row r="1515" spans="1:7" x14ac:dyDescent="0.25">
      <c r="A1515" s="3">
        <v>16</v>
      </c>
      <c r="B1515" s="3">
        <v>2</v>
      </c>
      <c r="C1515" s="3">
        <v>3</v>
      </c>
      <c r="D1515" s="3">
        <v>3</v>
      </c>
      <c r="E1515" s="3">
        <v>-1</v>
      </c>
      <c r="F1515" s="3">
        <v>-1</v>
      </c>
      <c r="G1515" s="3">
        <v>3.0785027774982148E-5</v>
      </c>
    </row>
    <row r="1516" spans="1:7" x14ac:dyDescent="0.25">
      <c r="A1516" s="3">
        <v>16</v>
      </c>
      <c r="B1516" s="3">
        <v>3</v>
      </c>
      <c r="C1516" s="3">
        <v>3</v>
      </c>
      <c r="D1516" s="3">
        <v>3</v>
      </c>
      <c r="E1516" s="3">
        <v>-1</v>
      </c>
      <c r="F1516" s="3">
        <v>-1</v>
      </c>
      <c r="G1516" s="3">
        <v>8.6112198507916002E-15</v>
      </c>
    </row>
    <row r="1517" spans="1:7" x14ac:dyDescent="0.25">
      <c r="A1517" s="3">
        <v>16</v>
      </c>
      <c r="B1517" s="3">
        <v>4</v>
      </c>
      <c r="C1517" s="3">
        <v>3</v>
      </c>
      <c r="D1517" s="3">
        <v>3</v>
      </c>
      <c r="E1517" s="3">
        <v>-1</v>
      </c>
      <c r="F1517" s="3">
        <v>-1</v>
      </c>
      <c r="G1517" s="3">
        <v>4.4685835536859588E-21</v>
      </c>
    </row>
    <row r="1518" spans="1:7" x14ac:dyDescent="0.25">
      <c r="A1518" s="3">
        <v>16</v>
      </c>
      <c r="B1518" s="3">
        <v>5</v>
      </c>
      <c r="C1518" s="3">
        <v>3</v>
      </c>
      <c r="D1518" s="3">
        <v>3</v>
      </c>
      <c r="E1518" s="3">
        <v>-1</v>
      </c>
      <c r="F1518" s="3">
        <v>-1</v>
      </c>
      <c r="G1518" s="3">
        <v>3.307904731381095E-12</v>
      </c>
    </row>
    <row r="1519" spans="1:7" x14ac:dyDescent="0.25">
      <c r="A1519" s="3">
        <v>16</v>
      </c>
      <c r="B1519" s="3">
        <v>6</v>
      </c>
      <c r="C1519" s="3">
        <v>3</v>
      </c>
      <c r="D1519" s="3">
        <v>3</v>
      </c>
      <c r="E1519" s="3">
        <v>-1</v>
      </c>
      <c r="F1519" s="3">
        <v>-1</v>
      </c>
      <c r="G1519" s="3">
        <v>3.7807697944591823E-11</v>
      </c>
    </row>
    <row r="1520" spans="1:7" x14ac:dyDescent="0.25">
      <c r="A1520" s="3">
        <v>16</v>
      </c>
      <c r="B1520" s="3">
        <v>7</v>
      </c>
      <c r="C1520" s="3">
        <v>3</v>
      </c>
      <c r="D1520" s="3">
        <v>3</v>
      </c>
      <c r="E1520" s="3">
        <v>-1</v>
      </c>
      <c r="F1520" s="3">
        <v>-1</v>
      </c>
      <c r="G1520" s="3">
        <v>7.7885373008258481E-16</v>
      </c>
    </row>
    <row r="1521" spans="1:7" x14ac:dyDescent="0.25">
      <c r="A1521" s="3">
        <v>16</v>
      </c>
      <c r="B1521" s="3">
        <v>8</v>
      </c>
      <c r="C1521" s="3">
        <v>3</v>
      </c>
      <c r="D1521" s="3">
        <v>3</v>
      </c>
      <c r="E1521" s="3">
        <v>-1</v>
      </c>
      <c r="F1521" s="3">
        <v>-1</v>
      </c>
      <c r="G1521" s="3">
        <v>16.104082107543949</v>
      </c>
    </row>
    <row r="1522" spans="1:7" x14ac:dyDescent="0.25">
      <c r="A1522" s="3">
        <v>16</v>
      </c>
      <c r="B1522" s="3">
        <v>9</v>
      </c>
      <c r="C1522" s="3">
        <v>3</v>
      </c>
      <c r="D1522" s="3">
        <v>3</v>
      </c>
      <c r="E1522" s="3">
        <v>-1</v>
      </c>
      <c r="F1522" s="3">
        <v>-1</v>
      </c>
      <c r="G1522" s="3">
        <v>2.8989358656639208E-12</v>
      </c>
    </row>
    <row r="1523" spans="1:7" x14ac:dyDescent="0.25">
      <c r="A1523" s="3">
        <v>16</v>
      </c>
      <c r="B1523" s="3">
        <v>10</v>
      </c>
      <c r="C1523" s="3">
        <v>3</v>
      </c>
      <c r="D1523" s="3">
        <v>3</v>
      </c>
      <c r="E1523" s="3">
        <v>-1</v>
      </c>
      <c r="F1523" s="3">
        <v>-1</v>
      </c>
      <c r="G1523" s="3">
        <v>2.3984624639122171E-16</v>
      </c>
    </row>
    <row r="1524" spans="1:7" x14ac:dyDescent="0.25">
      <c r="A1524" s="3">
        <v>16</v>
      </c>
      <c r="B1524" s="3">
        <v>11</v>
      </c>
      <c r="C1524" s="3">
        <v>3</v>
      </c>
      <c r="D1524" s="3">
        <v>3</v>
      </c>
      <c r="E1524" s="3">
        <v>-1</v>
      </c>
      <c r="F1524" s="3">
        <v>-1</v>
      </c>
      <c r="G1524" s="3">
        <v>2.8114724770489371E-8</v>
      </c>
    </row>
    <row r="1525" spans="1:7" x14ac:dyDescent="0.25">
      <c r="A1525" s="3">
        <v>16</v>
      </c>
      <c r="B1525" s="3">
        <v>12</v>
      </c>
      <c r="C1525" s="3">
        <v>3</v>
      </c>
      <c r="D1525" s="3">
        <v>3</v>
      </c>
      <c r="E1525" s="3">
        <v>-1</v>
      </c>
      <c r="F1525" s="3">
        <v>-1</v>
      </c>
      <c r="G1525" s="3">
        <v>1.5055258472188031E-12</v>
      </c>
    </row>
    <row r="1526" spans="1:7" x14ac:dyDescent="0.25">
      <c r="A1526" s="3">
        <v>16</v>
      </c>
      <c r="B1526" s="3">
        <v>13</v>
      </c>
      <c r="C1526" s="3">
        <v>3</v>
      </c>
      <c r="D1526" s="3">
        <v>3</v>
      </c>
      <c r="E1526" s="3">
        <v>-1</v>
      </c>
      <c r="F1526" s="3">
        <v>-1</v>
      </c>
      <c r="G1526" s="3">
        <v>3.5675757188930249E-15</v>
      </c>
    </row>
    <row r="1527" spans="1:7" x14ac:dyDescent="0.25">
      <c r="A1527" s="3">
        <v>16</v>
      </c>
      <c r="B1527" s="3">
        <v>14</v>
      </c>
      <c r="C1527" s="3">
        <v>3</v>
      </c>
      <c r="D1527" s="3">
        <v>3</v>
      </c>
      <c r="E1527" s="3">
        <v>-1</v>
      </c>
      <c r="F1527" s="3">
        <v>-1</v>
      </c>
      <c r="G1527" s="3">
        <v>716.145751953125</v>
      </c>
    </row>
    <row r="1528" spans="1:7" x14ac:dyDescent="0.25">
      <c r="A1528" s="3">
        <v>16</v>
      </c>
      <c r="B1528" s="3">
        <v>15</v>
      </c>
      <c r="C1528" s="3">
        <v>3</v>
      </c>
      <c r="D1528" s="3">
        <v>3</v>
      </c>
      <c r="E1528" s="3">
        <v>-1</v>
      </c>
      <c r="F1528" s="3">
        <v>-1</v>
      </c>
      <c r="G1528" s="3">
        <v>6.9617987335921687E-16</v>
      </c>
    </row>
    <row r="1529" spans="1:7" x14ac:dyDescent="0.25">
      <c r="A1529" s="3">
        <v>16</v>
      </c>
      <c r="B1529" s="3">
        <v>16</v>
      </c>
      <c r="C1529" s="3">
        <v>3</v>
      </c>
      <c r="D1529" s="3">
        <v>3</v>
      </c>
      <c r="E1529" s="3">
        <v>-1</v>
      </c>
      <c r="F1529" s="3">
        <v>-1</v>
      </c>
      <c r="G1529" s="3">
        <v>72945.9296875</v>
      </c>
    </row>
    <row r="1530" spans="1:7" x14ac:dyDescent="0.25">
      <c r="A1530" s="3">
        <v>16</v>
      </c>
      <c r="B1530" s="3">
        <v>17</v>
      </c>
      <c r="C1530" s="3">
        <v>3</v>
      </c>
      <c r="D1530" s="3">
        <v>3</v>
      </c>
      <c r="E1530" s="3">
        <v>-1</v>
      </c>
      <c r="F1530" s="3">
        <v>-1</v>
      </c>
      <c r="G1530" s="3">
        <v>1.5504951988987159E-8</v>
      </c>
    </row>
    <row r="1531" spans="1:7" x14ac:dyDescent="0.25">
      <c r="A1531" s="3">
        <v>16</v>
      </c>
      <c r="B1531" s="3">
        <v>18</v>
      </c>
      <c r="C1531" s="3">
        <v>3</v>
      </c>
      <c r="D1531" s="3">
        <v>3</v>
      </c>
      <c r="E1531" s="3">
        <v>-1</v>
      </c>
      <c r="F1531" s="3">
        <v>-1</v>
      </c>
      <c r="G1531" s="3">
        <v>3.0847860377214431E-10</v>
      </c>
    </row>
    <row r="1532" spans="1:7" x14ac:dyDescent="0.25">
      <c r="A1532" s="3">
        <v>16</v>
      </c>
      <c r="B1532" s="3">
        <v>19</v>
      </c>
      <c r="C1532" s="3">
        <v>3</v>
      </c>
      <c r="D1532" s="3">
        <v>3</v>
      </c>
      <c r="E1532" s="3">
        <v>-1</v>
      </c>
      <c r="F1532" s="3">
        <v>-1</v>
      </c>
      <c r="G1532" s="3">
        <v>1.047185244503715E-16</v>
      </c>
    </row>
    <row r="1533" spans="1:7" x14ac:dyDescent="0.25">
      <c r="A1533" s="3">
        <v>16</v>
      </c>
      <c r="B1533" s="3">
        <v>20</v>
      </c>
      <c r="C1533" s="3">
        <v>3</v>
      </c>
      <c r="D1533" s="3">
        <v>3</v>
      </c>
      <c r="E1533" s="3">
        <v>-1</v>
      </c>
      <c r="F1533" s="3">
        <v>-1</v>
      </c>
      <c r="G1533" s="3">
        <v>3.5154164379491698E-7</v>
      </c>
    </row>
    <row r="1534" spans="1:7" x14ac:dyDescent="0.25">
      <c r="A1534" s="3">
        <v>16</v>
      </c>
      <c r="B1534" s="3">
        <v>21</v>
      </c>
      <c r="C1534" s="3">
        <v>3</v>
      </c>
      <c r="D1534" s="3">
        <v>3</v>
      </c>
      <c r="E1534" s="3">
        <v>-1</v>
      </c>
      <c r="F1534" s="3">
        <v>-1</v>
      </c>
      <c r="G1534" s="3">
        <v>1.7874539182116681E-8</v>
      </c>
    </row>
    <row r="1535" spans="1:7" x14ac:dyDescent="0.25">
      <c r="A1535" s="3">
        <v>16</v>
      </c>
      <c r="B1535" s="3">
        <v>22</v>
      </c>
      <c r="C1535" s="3">
        <v>3</v>
      </c>
      <c r="D1535" s="3">
        <v>3</v>
      </c>
      <c r="E1535" s="3">
        <v>-1</v>
      </c>
      <c r="F1535" s="3">
        <v>-1</v>
      </c>
      <c r="G1535" s="3">
        <v>1.013378607694904E-7</v>
      </c>
    </row>
    <row r="1536" spans="1:7" x14ac:dyDescent="0.25">
      <c r="A1536" s="3">
        <v>16</v>
      </c>
      <c r="B1536" s="3">
        <v>23</v>
      </c>
      <c r="C1536" s="3">
        <v>3</v>
      </c>
      <c r="D1536" s="3">
        <v>3</v>
      </c>
      <c r="E1536" s="3">
        <v>-1</v>
      </c>
      <c r="F1536" s="3">
        <v>-1</v>
      </c>
      <c r="G1536" s="3">
        <v>6.0584399849176407E-2</v>
      </c>
    </row>
    <row r="1537" spans="1:7" x14ac:dyDescent="0.25">
      <c r="A1537" s="3">
        <v>16</v>
      </c>
      <c r="B1537" s="3">
        <v>24</v>
      </c>
      <c r="C1537" s="3">
        <v>3</v>
      </c>
      <c r="D1537" s="3">
        <v>3</v>
      </c>
      <c r="E1537" s="3">
        <v>-1</v>
      </c>
      <c r="F1537" s="3">
        <v>-1</v>
      </c>
      <c r="G1537" s="3">
        <v>15.24169921875</v>
      </c>
    </row>
    <row r="1538" spans="1:7" x14ac:dyDescent="0.25">
      <c r="A1538" s="3">
        <v>17</v>
      </c>
      <c r="B1538" s="3">
        <v>1</v>
      </c>
      <c r="C1538" s="3">
        <v>3</v>
      </c>
      <c r="D1538" s="3">
        <v>3</v>
      </c>
      <c r="E1538" s="3">
        <v>-1</v>
      </c>
      <c r="F1538" s="3">
        <v>-1</v>
      </c>
      <c r="G1538" s="3">
        <v>8.3591231714308378E-9</v>
      </c>
    </row>
    <row r="1539" spans="1:7" x14ac:dyDescent="0.25">
      <c r="A1539" s="3">
        <v>17</v>
      </c>
      <c r="B1539" s="3">
        <v>2</v>
      </c>
      <c r="C1539" s="3">
        <v>3</v>
      </c>
      <c r="D1539" s="3">
        <v>3</v>
      </c>
      <c r="E1539" s="3">
        <v>-1</v>
      </c>
      <c r="F1539" s="3">
        <v>-1</v>
      </c>
      <c r="G1539" s="3">
        <v>1.0521833182508539E-8</v>
      </c>
    </row>
    <row r="1540" spans="1:7" x14ac:dyDescent="0.25">
      <c r="A1540" s="3">
        <v>17</v>
      </c>
      <c r="B1540" s="3">
        <v>3</v>
      </c>
      <c r="C1540" s="3">
        <v>3</v>
      </c>
      <c r="D1540" s="3">
        <v>3</v>
      </c>
      <c r="E1540" s="3">
        <v>-1</v>
      </c>
      <c r="F1540" s="3">
        <v>-1</v>
      </c>
      <c r="G1540" s="3">
        <v>2.6815674573299478E-5</v>
      </c>
    </row>
    <row r="1541" spans="1:7" x14ac:dyDescent="0.25">
      <c r="A1541" s="3">
        <v>17</v>
      </c>
      <c r="B1541" s="3">
        <v>4</v>
      </c>
      <c r="C1541" s="3">
        <v>3</v>
      </c>
      <c r="D1541" s="3">
        <v>3</v>
      </c>
      <c r="E1541" s="3">
        <v>-1</v>
      </c>
      <c r="F1541" s="3">
        <v>-1</v>
      </c>
      <c r="G1541" s="3">
        <v>3.4313405450348E-8</v>
      </c>
    </row>
    <row r="1542" spans="1:7" x14ac:dyDescent="0.25">
      <c r="A1542" s="3">
        <v>17</v>
      </c>
      <c r="B1542" s="3">
        <v>5</v>
      </c>
      <c r="C1542" s="3">
        <v>3</v>
      </c>
      <c r="D1542" s="3">
        <v>3</v>
      </c>
      <c r="E1542" s="3">
        <v>-1</v>
      </c>
      <c r="F1542" s="3">
        <v>-1</v>
      </c>
      <c r="G1542" s="3">
        <v>1.143019471783191E-4</v>
      </c>
    </row>
    <row r="1543" spans="1:7" x14ac:dyDescent="0.25">
      <c r="A1543" s="3">
        <v>17</v>
      </c>
      <c r="B1543" s="3">
        <v>6</v>
      </c>
      <c r="C1543" s="3">
        <v>3</v>
      </c>
      <c r="D1543" s="3">
        <v>3</v>
      </c>
      <c r="E1543" s="3">
        <v>-1</v>
      </c>
      <c r="F1543" s="3">
        <v>-1</v>
      </c>
      <c r="G1543" s="3">
        <v>9.620829951018095E-4</v>
      </c>
    </row>
    <row r="1544" spans="1:7" x14ac:dyDescent="0.25">
      <c r="A1544" s="3">
        <v>17</v>
      </c>
      <c r="B1544" s="3">
        <v>7</v>
      </c>
      <c r="C1544" s="3">
        <v>3</v>
      </c>
      <c r="D1544" s="3">
        <v>3</v>
      </c>
      <c r="E1544" s="3">
        <v>-1</v>
      </c>
      <c r="F1544" s="3">
        <v>-1</v>
      </c>
      <c r="G1544" s="3">
        <v>3.5445777939457912E-6</v>
      </c>
    </row>
    <row r="1545" spans="1:7" x14ac:dyDescent="0.25">
      <c r="A1545" s="3">
        <v>17</v>
      </c>
      <c r="B1545" s="3">
        <v>8</v>
      </c>
      <c r="C1545" s="3">
        <v>3</v>
      </c>
      <c r="D1545" s="3">
        <v>3</v>
      </c>
      <c r="E1545" s="3">
        <v>-1</v>
      </c>
      <c r="F1545" s="3">
        <v>-1</v>
      </c>
      <c r="G1545" s="3">
        <v>1.9504743977449829E-4</v>
      </c>
    </row>
    <row r="1546" spans="1:7" x14ac:dyDescent="0.25">
      <c r="A1546" s="3">
        <v>17</v>
      </c>
      <c r="B1546" s="3">
        <v>9</v>
      </c>
      <c r="C1546" s="3">
        <v>3</v>
      </c>
      <c r="D1546" s="3">
        <v>3</v>
      </c>
      <c r="E1546" s="3">
        <v>-1</v>
      </c>
      <c r="F1546" s="3">
        <v>-1</v>
      </c>
      <c r="G1546" s="3">
        <v>4.6504221973009408E-4</v>
      </c>
    </row>
    <row r="1547" spans="1:7" x14ac:dyDescent="0.25">
      <c r="A1547" s="3">
        <v>17</v>
      </c>
      <c r="B1547" s="3">
        <v>10</v>
      </c>
      <c r="C1547" s="3">
        <v>3</v>
      </c>
      <c r="D1547" s="3">
        <v>3</v>
      </c>
      <c r="E1547" s="3">
        <v>-1</v>
      </c>
      <c r="F1547" s="3">
        <v>-1</v>
      </c>
      <c r="G1547" s="3">
        <v>4.661325419874629E-6</v>
      </c>
    </row>
    <row r="1548" spans="1:7" x14ac:dyDescent="0.25">
      <c r="A1548" s="3">
        <v>17</v>
      </c>
      <c r="B1548" s="3">
        <v>11</v>
      </c>
      <c r="C1548" s="3">
        <v>3</v>
      </c>
      <c r="D1548" s="3">
        <v>3</v>
      </c>
      <c r="E1548" s="3">
        <v>-1</v>
      </c>
      <c r="F1548" s="3">
        <v>-1</v>
      </c>
      <c r="G1548" s="3">
        <v>1.3551620068028569E-3</v>
      </c>
    </row>
    <row r="1549" spans="1:7" x14ac:dyDescent="0.25">
      <c r="A1549" s="3">
        <v>17</v>
      </c>
      <c r="B1549" s="3">
        <v>12</v>
      </c>
      <c r="C1549" s="3">
        <v>3</v>
      </c>
      <c r="D1549" s="3">
        <v>3</v>
      </c>
      <c r="E1549" s="3">
        <v>-1</v>
      </c>
      <c r="F1549" s="3">
        <v>-1</v>
      </c>
      <c r="G1549" s="3">
        <v>2.2399833099484571E-8</v>
      </c>
    </row>
    <row r="1550" spans="1:7" x14ac:dyDescent="0.25">
      <c r="A1550" s="3">
        <v>17</v>
      </c>
      <c r="B1550" s="3">
        <v>13</v>
      </c>
      <c r="C1550" s="3">
        <v>3</v>
      </c>
      <c r="D1550" s="3">
        <v>3</v>
      </c>
      <c r="E1550" s="3">
        <v>-1</v>
      </c>
      <c r="F1550" s="3">
        <v>-1</v>
      </c>
      <c r="G1550" s="3">
        <v>2.3239088477566841E-4</v>
      </c>
    </row>
    <row r="1551" spans="1:7" x14ac:dyDescent="0.25">
      <c r="A1551" s="3">
        <v>17</v>
      </c>
      <c r="B1551" s="3">
        <v>14</v>
      </c>
      <c r="C1551" s="3">
        <v>3</v>
      </c>
      <c r="D1551" s="3">
        <v>3</v>
      </c>
      <c r="E1551" s="3">
        <v>-1</v>
      </c>
      <c r="F1551" s="3">
        <v>-1</v>
      </c>
      <c r="G1551" s="3">
        <v>2.2415488492697482E-3</v>
      </c>
    </row>
    <row r="1552" spans="1:7" x14ac:dyDescent="0.25">
      <c r="A1552" s="3">
        <v>17</v>
      </c>
      <c r="B1552" s="3">
        <v>15</v>
      </c>
      <c r="C1552" s="3">
        <v>3</v>
      </c>
      <c r="D1552" s="3">
        <v>3</v>
      </c>
      <c r="E1552" s="3">
        <v>-1</v>
      </c>
      <c r="F1552" s="3">
        <v>-1</v>
      </c>
      <c r="G1552" s="3">
        <v>134.94134521484381</v>
      </c>
    </row>
    <row r="1553" spans="1:7" x14ac:dyDescent="0.25">
      <c r="A1553" s="3">
        <v>17</v>
      </c>
      <c r="B1553" s="3">
        <v>16</v>
      </c>
      <c r="C1553" s="3">
        <v>3</v>
      </c>
      <c r="D1553" s="3">
        <v>3</v>
      </c>
      <c r="E1553" s="3">
        <v>-1</v>
      </c>
      <c r="F1553" s="3">
        <v>-1</v>
      </c>
      <c r="G1553" s="3">
        <v>6.9761305348947644E-4</v>
      </c>
    </row>
    <row r="1554" spans="1:7" x14ac:dyDescent="0.25">
      <c r="A1554" s="3">
        <v>17</v>
      </c>
      <c r="B1554" s="3">
        <v>17</v>
      </c>
      <c r="C1554" s="3">
        <v>3</v>
      </c>
      <c r="D1554" s="3">
        <v>3</v>
      </c>
      <c r="E1554" s="3">
        <v>-1</v>
      </c>
      <c r="F1554" s="3">
        <v>-1</v>
      </c>
      <c r="G1554" s="3">
        <v>217527.171875</v>
      </c>
    </row>
    <row r="1555" spans="1:7" x14ac:dyDescent="0.25">
      <c r="A1555" s="3">
        <v>17</v>
      </c>
      <c r="B1555" s="3">
        <v>18</v>
      </c>
      <c r="C1555" s="3">
        <v>3</v>
      </c>
      <c r="D1555" s="3">
        <v>3</v>
      </c>
      <c r="E1555" s="3">
        <v>-1</v>
      </c>
      <c r="F1555" s="3">
        <v>-1</v>
      </c>
      <c r="G1555" s="3">
        <v>1700.089477539062</v>
      </c>
    </row>
    <row r="1556" spans="1:7" x14ac:dyDescent="0.25">
      <c r="A1556" s="3">
        <v>17</v>
      </c>
      <c r="B1556" s="3">
        <v>19</v>
      </c>
      <c r="C1556" s="3">
        <v>3</v>
      </c>
      <c r="D1556" s="3">
        <v>3</v>
      </c>
      <c r="E1556" s="3">
        <v>-1</v>
      </c>
      <c r="F1556" s="3">
        <v>-1</v>
      </c>
      <c r="G1556" s="3">
        <v>1.80194970056391E-9</v>
      </c>
    </row>
    <row r="1557" spans="1:7" x14ac:dyDescent="0.25">
      <c r="A1557" s="3">
        <v>17</v>
      </c>
      <c r="B1557" s="3">
        <v>20</v>
      </c>
      <c r="C1557" s="3">
        <v>3</v>
      </c>
      <c r="D1557" s="3">
        <v>3</v>
      </c>
      <c r="E1557" s="3">
        <v>-1</v>
      </c>
      <c r="F1557" s="3">
        <v>-1</v>
      </c>
      <c r="G1557" s="3">
        <v>8.9633707830216736E-5</v>
      </c>
    </row>
    <row r="1558" spans="1:7" x14ac:dyDescent="0.25">
      <c r="A1558" s="3">
        <v>17</v>
      </c>
      <c r="B1558" s="3">
        <v>21</v>
      </c>
      <c r="C1558" s="3">
        <v>3</v>
      </c>
      <c r="D1558" s="3">
        <v>3</v>
      </c>
      <c r="E1558" s="3">
        <v>-1</v>
      </c>
      <c r="F1558" s="3">
        <v>-1</v>
      </c>
      <c r="G1558" s="3">
        <v>677.8236083984375</v>
      </c>
    </row>
    <row r="1559" spans="1:7" x14ac:dyDescent="0.25">
      <c r="A1559" s="3">
        <v>17</v>
      </c>
      <c r="B1559" s="3">
        <v>22</v>
      </c>
      <c r="C1559" s="3">
        <v>3</v>
      </c>
      <c r="D1559" s="3">
        <v>3</v>
      </c>
      <c r="E1559" s="3">
        <v>-1</v>
      </c>
      <c r="F1559" s="3">
        <v>-1</v>
      </c>
      <c r="G1559" s="3">
        <v>0.2022112458944321</v>
      </c>
    </row>
    <row r="1560" spans="1:7" x14ac:dyDescent="0.25">
      <c r="A1560" s="3">
        <v>17</v>
      </c>
      <c r="B1560" s="3">
        <v>23</v>
      </c>
      <c r="C1560" s="3">
        <v>3</v>
      </c>
      <c r="D1560" s="3">
        <v>3</v>
      </c>
      <c r="E1560" s="3">
        <v>-1</v>
      </c>
      <c r="F1560" s="3">
        <v>-1</v>
      </c>
      <c r="G1560" s="3">
        <v>272.0184326171875</v>
      </c>
    </row>
    <row r="1561" spans="1:7" x14ac:dyDescent="0.25">
      <c r="A1561" s="3">
        <v>17</v>
      </c>
      <c r="B1561" s="3">
        <v>24</v>
      </c>
      <c r="C1561" s="3">
        <v>3</v>
      </c>
      <c r="D1561" s="3">
        <v>3</v>
      </c>
      <c r="E1561" s="3">
        <v>-1</v>
      </c>
      <c r="F1561" s="3">
        <v>-1</v>
      </c>
      <c r="G1561" s="3">
        <v>2.7279651258140798E-3</v>
      </c>
    </row>
    <row r="1562" spans="1:7" x14ac:dyDescent="0.25">
      <c r="A1562" s="3">
        <v>18</v>
      </c>
      <c r="B1562" s="3">
        <v>1</v>
      </c>
      <c r="C1562" s="3">
        <v>3</v>
      </c>
      <c r="D1562" s="3">
        <v>3</v>
      </c>
      <c r="E1562" s="3">
        <v>-1</v>
      </c>
      <c r="F1562" s="3">
        <v>-1</v>
      </c>
      <c r="G1562" s="3">
        <v>3.9470734236601863E-8</v>
      </c>
    </row>
    <row r="1563" spans="1:7" x14ac:dyDescent="0.25">
      <c r="A1563" s="3">
        <v>18</v>
      </c>
      <c r="B1563" s="3">
        <v>2</v>
      </c>
      <c r="C1563" s="3">
        <v>3</v>
      </c>
      <c r="D1563" s="3">
        <v>3</v>
      </c>
      <c r="E1563" s="3">
        <v>-1</v>
      </c>
      <c r="F1563" s="3">
        <v>-1</v>
      </c>
      <c r="G1563" s="3">
        <v>9.543206402895521E-8</v>
      </c>
    </row>
    <row r="1564" spans="1:7" x14ac:dyDescent="0.25">
      <c r="A1564" s="3">
        <v>18</v>
      </c>
      <c r="B1564" s="3">
        <v>3</v>
      </c>
      <c r="C1564" s="3">
        <v>3</v>
      </c>
      <c r="D1564" s="3">
        <v>3</v>
      </c>
      <c r="E1564" s="3">
        <v>-1</v>
      </c>
      <c r="F1564" s="3">
        <v>-1</v>
      </c>
      <c r="G1564" s="3">
        <v>5.7831257436191663E-5</v>
      </c>
    </row>
    <row r="1565" spans="1:7" x14ac:dyDescent="0.25">
      <c r="A1565" s="3">
        <v>18</v>
      </c>
      <c r="B1565" s="3">
        <v>4</v>
      </c>
      <c r="C1565" s="3">
        <v>3</v>
      </c>
      <c r="D1565" s="3">
        <v>3</v>
      </c>
      <c r="E1565" s="3">
        <v>-1</v>
      </c>
      <c r="F1565" s="3">
        <v>-1</v>
      </c>
      <c r="G1565" s="3">
        <v>2.8037123733781751E-9</v>
      </c>
    </row>
    <row r="1566" spans="1:7" x14ac:dyDescent="0.25">
      <c r="A1566" s="3">
        <v>18</v>
      </c>
      <c r="B1566" s="3">
        <v>5</v>
      </c>
      <c r="C1566" s="3">
        <v>3</v>
      </c>
      <c r="D1566" s="3">
        <v>3</v>
      </c>
      <c r="E1566" s="3">
        <v>-1</v>
      </c>
      <c r="F1566" s="3">
        <v>-1</v>
      </c>
      <c r="G1566" s="3">
        <v>6.8377153947949409E-3</v>
      </c>
    </row>
    <row r="1567" spans="1:7" x14ac:dyDescent="0.25">
      <c r="A1567" s="3">
        <v>18</v>
      </c>
      <c r="B1567" s="3">
        <v>6</v>
      </c>
      <c r="C1567" s="3">
        <v>3</v>
      </c>
      <c r="D1567" s="3">
        <v>3</v>
      </c>
      <c r="E1567" s="3">
        <v>-1</v>
      </c>
      <c r="F1567" s="3">
        <v>-1</v>
      </c>
      <c r="G1567" s="3">
        <v>0.69530701637268066</v>
      </c>
    </row>
    <row r="1568" spans="1:7" x14ac:dyDescent="0.25">
      <c r="A1568" s="3">
        <v>18</v>
      </c>
      <c r="B1568" s="3">
        <v>7</v>
      </c>
      <c r="C1568" s="3">
        <v>3</v>
      </c>
      <c r="D1568" s="3">
        <v>3</v>
      </c>
      <c r="E1568" s="3">
        <v>-1</v>
      </c>
      <c r="F1568" s="3">
        <v>-1</v>
      </c>
      <c r="G1568" s="3">
        <v>1.6214490460697559E-4</v>
      </c>
    </row>
    <row r="1569" spans="1:7" x14ac:dyDescent="0.25">
      <c r="A1569" s="3">
        <v>18</v>
      </c>
      <c r="B1569" s="3">
        <v>8</v>
      </c>
      <c r="C1569" s="3">
        <v>3</v>
      </c>
      <c r="D1569" s="3">
        <v>3</v>
      </c>
      <c r="E1569" s="3">
        <v>-1</v>
      </c>
      <c r="F1569" s="3">
        <v>-1</v>
      </c>
      <c r="G1569" s="3">
        <v>1.432935358025134E-3</v>
      </c>
    </row>
    <row r="1570" spans="1:7" x14ac:dyDescent="0.25">
      <c r="A1570" s="3">
        <v>18</v>
      </c>
      <c r="B1570" s="3">
        <v>9</v>
      </c>
      <c r="C1570" s="3">
        <v>3</v>
      </c>
      <c r="D1570" s="3">
        <v>3</v>
      </c>
      <c r="E1570" s="3">
        <v>-1</v>
      </c>
      <c r="F1570" s="3">
        <v>-1</v>
      </c>
      <c r="G1570" s="3">
        <v>6.5112095326185226E-3</v>
      </c>
    </row>
    <row r="1571" spans="1:7" x14ac:dyDescent="0.25">
      <c r="A1571" s="3">
        <v>18</v>
      </c>
      <c r="B1571" s="3">
        <v>10</v>
      </c>
      <c r="C1571" s="3">
        <v>3</v>
      </c>
      <c r="D1571" s="3">
        <v>3</v>
      </c>
      <c r="E1571" s="3">
        <v>-1</v>
      </c>
      <c r="F1571" s="3">
        <v>-1</v>
      </c>
      <c r="G1571" s="3">
        <v>1.0944665518763941E-5</v>
      </c>
    </row>
    <row r="1572" spans="1:7" x14ac:dyDescent="0.25">
      <c r="A1572" s="3">
        <v>18</v>
      </c>
      <c r="B1572" s="3">
        <v>11</v>
      </c>
      <c r="C1572" s="3">
        <v>3</v>
      </c>
      <c r="D1572" s="3">
        <v>3</v>
      </c>
      <c r="E1572" s="3">
        <v>-1</v>
      </c>
      <c r="F1572" s="3">
        <v>-1</v>
      </c>
      <c r="G1572" s="3">
        <v>0.61544418334960938</v>
      </c>
    </row>
    <row r="1573" spans="1:7" x14ac:dyDescent="0.25">
      <c r="A1573" s="3">
        <v>18</v>
      </c>
      <c r="B1573" s="3">
        <v>12</v>
      </c>
      <c r="C1573" s="3">
        <v>3</v>
      </c>
      <c r="D1573" s="3">
        <v>3</v>
      </c>
      <c r="E1573" s="3">
        <v>-1</v>
      </c>
      <c r="F1573" s="3">
        <v>-1</v>
      </c>
      <c r="G1573" s="3">
        <v>1.7768379620974879E-6</v>
      </c>
    </row>
    <row r="1574" spans="1:7" x14ac:dyDescent="0.25">
      <c r="A1574" s="3">
        <v>18</v>
      </c>
      <c r="B1574" s="3">
        <v>13</v>
      </c>
      <c r="C1574" s="3">
        <v>3</v>
      </c>
      <c r="D1574" s="3">
        <v>3</v>
      </c>
      <c r="E1574" s="3">
        <v>-1</v>
      </c>
      <c r="F1574" s="3">
        <v>-1</v>
      </c>
      <c r="G1574" s="3">
        <v>1.0474359442014249E-6</v>
      </c>
    </row>
    <row r="1575" spans="1:7" x14ac:dyDescent="0.25">
      <c r="A1575" s="3">
        <v>18</v>
      </c>
      <c r="B1575" s="3">
        <v>14</v>
      </c>
      <c r="C1575" s="3">
        <v>3</v>
      </c>
      <c r="D1575" s="3">
        <v>3</v>
      </c>
      <c r="E1575" s="3">
        <v>-1</v>
      </c>
      <c r="F1575" s="3">
        <v>-1</v>
      </c>
      <c r="G1575" s="3">
        <v>2.555133076384664E-3</v>
      </c>
    </row>
    <row r="1576" spans="1:7" x14ac:dyDescent="0.25">
      <c r="A1576" s="3">
        <v>18</v>
      </c>
      <c r="B1576" s="3">
        <v>15</v>
      </c>
      <c r="C1576" s="3">
        <v>3</v>
      </c>
      <c r="D1576" s="3">
        <v>3</v>
      </c>
      <c r="E1576" s="3">
        <v>-1</v>
      </c>
      <c r="F1576" s="3">
        <v>-1</v>
      </c>
      <c r="G1576" s="3">
        <v>0.47230714559555048</v>
      </c>
    </row>
    <row r="1577" spans="1:7" x14ac:dyDescent="0.25">
      <c r="A1577" s="3">
        <v>18</v>
      </c>
      <c r="B1577" s="3">
        <v>16</v>
      </c>
      <c r="C1577" s="3">
        <v>3</v>
      </c>
      <c r="D1577" s="3">
        <v>3</v>
      </c>
      <c r="E1577" s="3">
        <v>-1</v>
      </c>
      <c r="F1577" s="3">
        <v>-1</v>
      </c>
      <c r="G1577" s="3">
        <v>0.59380424022674561</v>
      </c>
    </row>
    <row r="1578" spans="1:7" x14ac:dyDescent="0.25">
      <c r="A1578" s="3">
        <v>18</v>
      </c>
      <c r="B1578" s="3">
        <v>17</v>
      </c>
      <c r="C1578" s="3">
        <v>3</v>
      </c>
      <c r="D1578" s="3">
        <v>3</v>
      </c>
      <c r="E1578" s="3">
        <v>-1</v>
      </c>
      <c r="F1578" s="3">
        <v>-1</v>
      </c>
      <c r="G1578" s="3">
        <v>2533.19775390625</v>
      </c>
    </row>
    <row r="1579" spans="1:7" x14ac:dyDescent="0.25">
      <c r="A1579" s="3">
        <v>18</v>
      </c>
      <c r="B1579" s="3">
        <v>18</v>
      </c>
      <c r="C1579" s="3">
        <v>3</v>
      </c>
      <c r="D1579" s="3">
        <v>3</v>
      </c>
      <c r="E1579" s="3">
        <v>-1</v>
      </c>
      <c r="F1579" s="3">
        <v>-1</v>
      </c>
      <c r="G1579" s="3">
        <v>655947</v>
      </c>
    </row>
    <row r="1580" spans="1:7" x14ac:dyDescent="0.25">
      <c r="A1580" s="3">
        <v>18</v>
      </c>
      <c r="B1580" s="3">
        <v>19</v>
      </c>
      <c r="C1580" s="3">
        <v>3</v>
      </c>
      <c r="D1580" s="3">
        <v>3</v>
      </c>
      <c r="E1580" s="3">
        <v>-1</v>
      </c>
      <c r="F1580" s="3">
        <v>-1</v>
      </c>
      <c r="G1580" s="3">
        <v>9601.9580078125</v>
      </c>
    </row>
    <row r="1581" spans="1:7" x14ac:dyDescent="0.25">
      <c r="A1581" s="3">
        <v>18</v>
      </c>
      <c r="B1581" s="3">
        <v>20</v>
      </c>
      <c r="C1581" s="3">
        <v>3</v>
      </c>
      <c r="D1581" s="3">
        <v>3</v>
      </c>
      <c r="E1581" s="3">
        <v>-1</v>
      </c>
      <c r="F1581" s="3">
        <v>-1</v>
      </c>
      <c r="G1581" s="3">
        <v>1.2055680751800539</v>
      </c>
    </row>
    <row r="1582" spans="1:7" x14ac:dyDescent="0.25">
      <c r="A1582" s="3">
        <v>18</v>
      </c>
      <c r="B1582" s="3">
        <v>21</v>
      </c>
      <c r="C1582" s="3">
        <v>3</v>
      </c>
      <c r="D1582" s="3">
        <v>3</v>
      </c>
      <c r="E1582" s="3">
        <v>-1</v>
      </c>
      <c r="F1582" s="3">
        <v>-1</v>
      </c>
      <c r="G1582" s="3">
        <v>11486.8876953125</v>
      </c>
    </row>
    <row r="1583" spans="1:7" x14ac:dyDescent="0.25">
      <c r="A1583" s="3">
        <v>18</v>
      </c>
      <c r="B1583" s="3">
        <v>22</v>
      </c>
      <c r="C1583" s="3">
        <v>3</v>
      </c>
      <c r="D1583" s="3">
        <v>3</v>
      </c>
      <c r="E1583" s="3">
        <v>-1</v>
      </c>
      <c r="F1583" s="3">
        <v>-1</v>
      </c>
      <c r="G1583" s="3">
        <v>65.529624938964844</v>
      </c>
    </row>
    <row r="1584" spans="1:7" x14ac:dyDescent="0.25">
      <c r="A1584" s="3">
        <v>18</v>
      </c>
      <c r="B1584" s="3">
        <v>23</v>
      </c>
      <c r="C1584" s="3">
        <v>3</v>
      </c>
      <c r="D1584" s="3">
        <v>3</v>
      </c>
      <c r="E1584" s="3">
        <v>-1</v>
      </c>
      <c r="F1584" s="3">
        <v>-1</v>
      </c>
      <c r="G1584" s="3">
        <v>46.273105621337891</v>
      </c>
    </row>
    <row r="1585" spans="1:7" x14ac:dyDescent="0.25">
      <c r="A1585" s="3">
        <v>18</v>
      </c>
      <c r="B1585" s="3">
        <v>24</v>
      </c>
      <c r="C1585" s="3">
        <v>3</v>
      </c>
      <c r="D1585" s="3">
        <v>3</v>
      </c>
      <c r="E1585" s="3">
        <v>-1</v>
      </c>
      <c r="F1585" s="3">
        <v>-1</v>
      </c>
      <c r="G1585" s="3">
        <v>0.19974274933338171</v>
      </c>
    </row>
    <row r="1586" spans="1:7" x14ac:dyDescent="0.25">
      <c r="A1586" s="3">
        <v>19</v>
      </c>
      <c r="B1586" s="3">
        <v>1</v>
      </c>
      <c r="C1586" s="3">
        <v>3</v>
      </c>
      <c r="D1586" s="3">
        <v>3</v>
      </c>
      <c r="E1586" s="3">
        <v>-1</v>
      </c>
      <c r="F1586" s="3">
        <v>-1</v>
      </c>
      <c r="G1586" s="3">
        <v>6.8800221075804302E-10</v>
      </c>
    </row>
    <row r="1587" spans="1:7" x14ac:dyDescent="0.25">
      <c r="A1587" s="3">
        <v>19</v>
      </c>
      <c r="B1587" s="3">
        <v>2</v>
      </c>
      <c r="C1587" s="3">
        <v>3</v>
      </c>
      <c r="D1587" s="3">
        <v>3</v>
      </c>
      <c r="E1587" s="3">
        <v>-1</v>
      </c>
      <c r="F1587" s="3">
        <v>-1</v>
      </c>
      <c r="G1587" s="3">
        <v>1.6220886855933261E-9</v>
      </c>
    </row>
    <row r="1588" spans="1:7" x14ac:dyDescent="0.25">
      <c r="A1588" s="3">
        <v>19</v>
      </c>
      <c r="B1588" s="3">
        <v>3</v>
      </c>
      <c r="C1588" s="3">
        <v>3</v>
      </c>
      <c r="D1588" s="3">
        <v>3</v>
      </c>
      <c r="E1588" s="3">
        <v>-1</v>
      </c>
      <c r="F1588" s="3">
        <v>-1</v>
      </c>
      <c r="G1588" s="3">
        <v>8.3618505186677794E-7</v>
      </c>
    </row>
    <row r="1589" spans="1:7" x14ac:dyDescent="0.25">
      <c r="A1589" s="3">
        <v>19</v>
      </c>
      <c r="B1589" s="3">
        <v>4</v>
      </c>
      <c r="C1589" s="3">
        <v>3</v>
      </c>
      <c r="D1589" s="3">
        <v>3</v>
      </c>
      <c r="E1589" s="3">
        <v>-1</v>
      </c>
      <c r="F1589" s="3">
        <v>-1</v>
      </c>
      <c r="G1589" s="3">
        <v>4.6800618935805012E-11</v>
      </c>
    </row>
    <row r="1590" spans="1:7" x14ac:dyDescent="0.25">
      <c r="A1590" s="3">
        <v>19</v>
      </c>
      <c r="B1590" s="3">
        <v>5</v>
      </c>
      <c r="C1590" s="3">
        <v>3</v>
      </c>
      <c r="D1590" s="3">
        <v>3</v>
      </c>
      <c r="E1590" s="3">
        <v>-1</v>
      </c>
      <c r="F1590" s="3">
        <v>-1</v>
      </c>
      <c r="G1590" s="3">
        <v>8.1991347542498261E-5</v>
      </c>
    </row>
    <row r="1591" spans="1:7" x14ac:dyDescent="0.25">
      <c r="A1591" s="3">
        <v>19</v>
      </c>
      <c r="B1591" s="3">
        <v>6</v>
      </c>
      <c r="C1591" s="3">
        <v>3</v>
      </c>
      <c r="D1591" s="3">
        <v>3</v>
      </c>
      <c r="E1591" s="3">
        <v>-1</v>
      </c>
      <c r="F1591" s="3">
        <v>-1</v>
      </c>
      <c r="G1591" s="3">
        <v>7.0582404732704163E-3</v>
      </c>
    </row>
    <row r="1592" spans="1:7" x14ac:dyDescent="0.25">
      <c r="A1592" s="3">
        <v>19</v>
      </c>
      <c r="B1592" s="3">
        <v>7</v>
      </c>
      <c r="C1592" s="3">
        <v>3</v>
      </c>
      <c r="D1592" s="3">
        <v>3</v>
      </c>
      <c r="E1592" s="3">
        <v>-1</v>
      </c>
      <c r="F1592" s="3">
        <v>-1</v>
      </c>
      <c r="G1592" s="3">
        <v>1.9777487523242598E-6</v>
      </c>
    </row>
    <row r="1593" spans="1:7" x14ac:dyDescent="0.25">
      <c r="A1593" s="3">
        <v>19</v>
      </c>
      <c r="B1593" s="3">
        <v>8</v>
      </c>
      <c r="C1593" s="3">
        <v>3</v>
      </c>
      <c r="D1593" s="3">
        <v>3</v>
      </c>
      <c r="E1593" s="3">
        <v>-1</v>
      </c>
      <c r="F1593" s="3">
        <v>-1</v>
      </c>
      <c r="G1593" s="3">
        <v>2.647030487423763E-5</v>
      </c>
    </row>
    <row r="1594" spans="1:7" x14ac:dyDescent="0.25">
      <c r="A1594" s="3">
        <v>19</v>
      </c>
      <c r="B1594" s="3">
        <v>9</v>
      </c>
      <c r="C1594" s="3">
        <v>3</v>
      </c>
      <c r="D1594" s="3">
        <v>3</v>
      </c>
      <c r="E1594" s="3">
        <v>-1</v>
      </c>
      <c r="F1594" s="3">
        <v>-1</v>
      </c>
      <c r="G1594" s="3">
        <v>8.4243714809417725E-5</v>
      </c>
    </row>
    <row r="1595" spans="1:7" x14ac:dyDescent="0.25">
      <c r="A1595" s="3">
        <v>19</v>
      </c>
      <c r="B1595" s="3">
        <v>10</v>
      </c>
      <c r="C1595" s="3">
        <v>3</v>
      </c>
      <c r="D1595" s="3">
        <v>3</v>
      </c>
      <c r="E1595" s="3">
        <v>-1</v>
      </c>
      <c r="F1595" s="3">
        <v>-1</v>
      </c>
      <c r="G1595" s="3">
        <v>1.5268973641013869E-7</v>
      </c>
    </row>
    <row r="1596" spans="1:7" x14ac:dyDescent="0.25">
      <c r="A1596" s="3">
        <v>19</v>
      </c>
      <c r="B1596" s="3">
        <v>11</v>
      </c>
      <c r="C1596" s="3">
        <v>3</v>
      </c>
      <c r="D1596" s="3">
        <v>3</v>
      </c>
      <c r="E1596" s="3">
        <v>-1</v>
      </c>
      <c r="F1596" s="3">
        <v>-1</v>
      </c>
      <c r="G1596" s="3">
        <v>6.6538206301629543E-3</v>
      </c>
    </row>
    <row r="1597" spans="1:7" x14ac:dyDescent="0.25">
      <c r="A1597" s="3">
        <v>19</v>
      </c>
      <c r="B1597" s="3">
        <v>12</v>
      </c>
      <c r="C1597" s="3">
        <v>3</v>
      </c>
      <c r="D1597" s="3">
        <v>3</v>
      </c>
      <c r="E1597" s="3">
        <v>-1</v>
      </c>
      <c r="F1597" s="3">
        <v>-1</v>
      </c>
      <c r="G1597" s="3">
        <v>2.4878341164935591E-8</v>
      </c>
    </row>
    <row r="1598" spans="1:7" x14ac:dyDescent="0.25">
      <c r="A1598" s="3">
        <v>19</v>
      </c>
      <c r="B1598" s="3">
        <v>13</v>
      </c>
      <c r="C1598" s="3">
        <v>3</v>
      </c>
      <c r="D1598" s="3">
        <v>3</v>
      </c>
      <c r="E1598" s="3">
        <v>-1</v>
      </c>
      <c r="F1598" s="3">
        <v>-1</v>
      </c>
      <c r="G1598" s="3">
        <v>2.5792884272846088E-8</v>
      </c>
    </row>
    <row r="1599" spans="1:7" x14ac:dyDescent="0.25">
      <c r="A1599" s="3">
        <v>19</v>
      </c>
      <c r="B1599" s="3">
        <v>14</v>
      </c>
      <c r="C1599" s="3">
        <v>3</v>
      </c>
      <c r="D1599" s="3">
        <v>3</v>
      </c>
      <c r="E1599" s="3">
        <v>-1</v>
      </c>
      <c r="F1599" s="3">
        <v>-1</v>
      </c>
      <c r="G1599" s="3">
        <v>4.9126530939247459E-5</v>
      </c>
    </row>
    <row r="1600" spans="1:7" x14ac:dyDescent="0.25">
      <c r="A1600" s="3">
        <v>19</v>
      </c>
      <c r="B1600" s="3">
        <v>15</v>
      </c>
      <c r="C1600" s="3">
        <v>3</v>
      </c>
      <c r="D1600" s="3">
        <v>3</v>
      </c>
      <c r="E1600" s="3">
        <v>-1</v>
      </c>
      <c r="F1600" s="3">
        <v>-1</v>
      </c>
      <c r="G1600" s="3">
        <v>2.5897824671119452E-3</v>
      </c>
    </row>
    <row r="1601" spans="1:7" x14ac:dyDescent="0.25">
      <c r="A1601" s="3">
        <v>19</v>
      </c>
      <c r="B1601" s="3">
        <v>16</v>
      </c>
      <c r="C1601" s="3">
        <v>3</v>
      </c>
      <c r="D1601" s="3">
        <v>3</v>
      </c>
      <c r="E1601" s="3">
        <v>-1</v>
      </c>
      <c r="F1601" s="3">
        <v>-1</v>
      </c>
      <c r="G1601" s="3">
        <v>8.4148775786161423E-3</v>
      </c>
    </row>
    <row r="1602" spans="1:7" x14ac:dyDescent="0.25">
      <c r="A1602" s="3">
        <v>19</v>
      </c>
      <c r="B1602" s="3">
        <v>17</v>
      </c>
      <c r="C1602" s="3">
        <v>3</v>
      </c>
      <c r="D1602" s="3">
        <v>3</v>
      </c>
      <c r="E1602" s="3">
        <v>-1</v>
      </c>
      <c r="F1602" s="3">
        <v>-1</v>
      </c>
      <c r="G1602" s="3">
        <v>94.537864685058594</v>
      </c>
    </row>
    <row r="1603" spans="1:7" x14ac:dyDescent="0.25">
      <c r="A1603" s="3">
        <v>19</v>
      </c>
      <c r="B1603" s="3">
        <v>18</v>
      </c>
      <c r="C1603" s="3">
        <v>3</v>
      </c>
      <c r="D1603" s="3">
        <v>3</v>
      </c>
      <c r="E1603" s="3">
        <v>-1</v>
      </c>
      <c r="F1603" s="3">
        <v>-1</v>
      </c>
      <c r="G1603" s="3">
        <v>15961.1884765625</v>
      </c>
    </row>
    <row r="1604" spans="1:7" x14ac:dyDescent="0.25">
      <c r="A1604" s="3">
        <v>19</v>
      </c>
      <c r="B1604" s="3">
        <v>19</v>
      </c>
      <c r="C1604" s="3">
        <v>3</v>
      </c>
      <c r="D1604" s="3">
        <v>3</v>
      </c>
      <c r="E1604" s="3">
        <v>-1</v>
      </c>
      <c r="F1604" s="3">
        <v>-1</v>
      </c>
      <c r="G1604" s="3">
        <v>761971</v>
      </c>
    </row>
    <row r="1605" spans="1:7" x14ac:dyDescent="0.25">
      <c r="A1605" s="3">
        <v>19</v>
      </c>
      <c r="B1605" s="3">
        <v>20</v>
      </c>
      <c r="C1605" s="3">
        <v>3</v>
      </c>
      <c r="D1605" s="3">
        <v>3</v>
      </c>
      <c r="E1605" s="3">
        <v>-1</v>
      </c>
      <c r="F1605" s="3">
        <v>-1</v>
      </c>
      <c r="G1605" s="3">
        <v>9.4363046810030937E-3</v>
      </c>
    </row>
    <row r="1606" spans="1:7" x14ac:dyDescent="0.25">
      <c r="A1606" s="3">
        <v>19</v>
      </c>
      <c r="B1606" s="3">
        <v>21</v>
      </c>
      <c r="C1606" s="3">
        <v>3</v>
      </c>
      <c r="D1606" s="3">
        <v>3</v>
      </c>
      <c r="E1606" s="3">
        <v>-1</v>
      </c>
      <c r="F1606" s="3">
        <v>-1</v>
      </c>
      <c r="G1606" s="3">
        <v>14589.2919921875</v>
      </c>
    </row>
    <row r="1607" spans="1:7" x14ac:dyDescent="0.25">
      <c r="A1607" s="3">
        <v>19</v>
      </c>
      <c r="B1607" s="3">
        <v>22</v>
      </c>
      <c r="C1607" s="3">
        <v>3</v>
      </c>
      <c r="D1607" s="3">
        <v>3</v>
      </c>
      <c r="E1607" s="3">
        <v>-1</v>
      </c>
      <c r="F1607" s="3">
        <v>-1</v>
      </c>
      <c r="G1607" s="3">
        <v>6.8579311370849609</v>
      </c>
    </row>
    <row r="1608" spans="1:7" x14ac:dyDescent="0.25">
      <c r="A1608" s="3">
        <v>19</v>
      </c>
      <c r="B1608" s="3">
        <v>23</v>
      </c>
      <c r="C1608" s="3">
        <v>3</v>
      </c>
      <c r="D1608" s="3">
        <v>3</v>
      </c>
      <c r="E1608" s="3">
        <v>-1</v>
      </c>
      <c r="F1608" s="3">
        <v>-1</v>
      </c>
      <c r="G1608" s="3">
        <v>2.9996390342712398</v>
      </c>
    </row>
    <row r="1609" spans="1:7" x14ac:dyDescent="0.25">
      <c r="A1609" s="3">
        <v>19</v>
      </c>
      <c r="B1609" s="3">
        <v>24</v>
      </c>
      <c r="C1609" s="3">
        <v>3</v>
      </c>
      <c r="D1609" s="3">
        <v>3</v>
      </c>
      <c r="E1609" s="3">
        <v>-1</v>
      </c>
      <c r="F1609" s="3">
        <v>-1</v>
      </c>
      <c r="G1609" s="3">
        <v>3.6779937800019979E-3</v>
      </c>
    </row>
    <row r="1610" spans="1:7" x14ac:dyDescent="0.25">
      <c r="A1610" s="3">
        <v>20</v>
      </c>
      <c r="B1610" s="3">
        <v>1</v>
      </c>
      <c r="C1610" s="3">
        <v>3</v>
      </c>
      <c r="D1610" s="3">
        <v>3</v>
      </c>
      <c r="E1610" s="3">
        <v>-1</v>
      </c>
      <c r="F1610" s="3">
        <v>-1</v>
      </c>
      <c r="G1610" s="3">
        <v>1.0126889561298811E-12</v>
      </c>
    </row>
    <row r="1611" spans="1:7" x14ac:dyDescent="0.25">
      <c r="A1611" s="3">
        <v>20</v>
      </c>
      <c r="B1611" s="3">
        <v>2</v>
      </c>
      <c r="C1611" s="3">
        <v>3</v>
      </c>
      <c r="D1611" s="3">
        <v>3</v>
      </c>
      <c r="E1611" s="3">
        <v>-1</v>
      </c>
      <c r="F1611" s="3">
        <v>-1</v>
      </c>
      <c r="G1611" s="3">
        <v>2.1609018827778441E-12</v>
      </c>
    </row>
    <row r="1612" spans="1:7" x14ac:dyDescent="0.25">
      <c r="A1612" s="3">
        <v>20</v>
      </c>
      <c r="B1612" s="3">
        <v>3</v>
      </c>
      <c r="C1612" s="3">
        <v>3</v>
      </c>
      <c r="D1612" s="3">
        <v>3</v>
      </c>
      <c r="E1612" s="3">
        <v>-1</v>
      </c>
      <c r="F1612" s="3">
        <v>-1</v>
      </c>
      <c r="G1612" s="3">
        <v>1.963657236814242E-9</v>
      </c>
    </row>
    <row r="1613" spans="1:7" x14ac:dyDescent="0.25">
      <c r="A1613" s="3">
        <v>20</v>
      </c>
      <c r="B1613" s="3">
        <v>4</v>
      </c>
      <c r="C1613" s="3">
        <v>3</v>
      </c>
      <c r="D1613" s="3">
        <v>3</v>
      </c>
      <c r="E1613" s="3">
        <v>-1</v>
      </c>
      <c r="F1613" s="3">
        <v>-1</v>
      </c>
      <c r="G1613" s="3">
        <v>1.141955949323736E-15</v>
      </c>
    </row>
    <row r="1614" spans="1:7" x14ac:dyDescent="0.25">
      <c r="A1614" s="3">
        <v>20</v>
      </c>
      <c r="B1614" s="3">
        <v>5</v>
      </c>
      <c r="C1614" s="3">
        <v>3</v>
      </c>
      <c r="D1614" s="3">
        <v>3</v>
      </c>
      <c r="E1614" s="3">
        <v>-1</v>
      </c>
      <c r="F1614" s="3">
        <v>-1</v>
      </c>
      <c r="G1614" s="3">
        <v>1.4333737781271341E-3</v>
      </c>
    </row>
    <row r="1615" spans="1:7" x14ac:dyDescent="0.25">
      <c r="A1615" s="3">
        <v>20</v>
      </c>
      <c r="B1615" s="3">
        <v>6</v>
      </c>
      <c r="C1615" s="3">
        <v>3</v>
      </c>
      <c r="D1615" s="3">
        <v>3</v>
      </c>
      <c r="E1615" s="3">
        <v>-1</v>
      </c>
      <c r="F1615" s="3">
        <v>-1</v>
      </c>
      <c r="G1615" s="3">
        <v>1090.4189453125</v>
      </c>
    </row>
    <row r="1616" spans="1:7" x14ac:dyDescent="0.25">
      <c r="A1616" s="3">
        <v>20</v>
      </c>
      <c r="B1616" s="3">
        <v>7</v>
      </c>
      <c r="C1616" s="3">
        <v>3</v>
      </c>
      <c r="D1616" s="3">
        <v>3</v>
      </c>
      <c r="E1616" s="3">
        <v>-1</v>
      </c>
      <c r="F1616" s="3">
        <v>-1</v>
      </c>
      <c r="G1616" s="3">
        <v>2.2836111384094689E-6</v>
      </c>
    </row>
    <row r="1617" spans="1:7" x14ac:dyDescent="0.25">
      <c r="A1617" s="3">
        <v>20</v>
      </c>
      <c r="B1617" s="3">
        <v>8</v>
      </c>
      <c r="C1617" s="3">
        <v>3</v>
      </c>
      <c r="D1617" s="3">
        <v>3</v>
      </c>
      <c r="E1617" s="3">
        <v>-1</v>
      </c>
      <c r="F1617" s="3">
        <v>-1</v>
      </c>
      <c r="G1617" s="3">
        <v>2.785864428034301E-9</v>
      </c>
    </row>
    <row r="1618" spans="1:7" x14ac:dyDescent="0.25">
      <c r="A1618" s="3">
        <v>20</v>
      </c>
      <c r="B1618" s="3">
        <v>9</v>
      </c>
      <c r="C1618" s="3">
        <v>3</v>
      </c>
      <c r="D1618" s="3">
        <v>3</v>
      </c>
      <c r="E1618" s="3">
        <v>-1</v>
      </c>
      <c r="F1618" s="3">
        <v>-1</v>
      </c>
      <c r="G1618" s="3">
        <v>3.6263634683564312E-5</v>
      </c>
    </row>
    <row r="1619" spans="1:7" x14ac:dyDescent="0.25">
      <c r="A1619" s="3">
        <v>20</v>
      </c>
      <c r="B1619" s="3">
        <v>10</v>
      </c>
      <c r="C1619" s="3">
        <v>3</v>
      </c>
      <c r="D1619" s="3">
        <v>3</v>
      </c>
      <c r="E1619" s="3">
        <v>-1</v>
      </c>
      <c r="F1619" s="3">
        <v>-1</v>
      </c>
      <c r="G1619" s="3">
        <v>2.0825167978966161E-10</v>
      </c>
    </row>
    <row r="1620" spans="1:7" x14ac:dyDescent="0.25">
      <c r="A1620" s="3">
        <v>20</v>
      </c>
      <c r="B1620" s="3">
        <v>11</v>
      </c>
      <c r="C1620" s="3">
        <v>3</v>
      </c>
      <c r="D1620" s="3">
        <v>3</v>
      </c>
      <c r="E1620" s="3">
        <v>-1</v>
      </c>
      <c r="F1620" s="3">
        <v>-1</v>
      </c>
      <c r="G1620" s="3">
        <v>897.2115478515625</v>
      </c>
    </row>
    <row r="1621" spans="1:7" x14ac:dyDescent="0.25">
      <c r="A1621" s="3">
        <v>20</v>
      </c>
      <c r="B1621" s="3">
        <v>12</v>
      </c>
      <c r="C1621" s="3">
        <v>3</v>
      </c>
      <c r="D1621" s="3">
        <v>3</v>
      </c>
      <c r="E1621" s="3">
        <v>-1</v>
      </c>
      <c r="F1621" s="3">
        <v>-1</v>
      </c>
      <c r="G1621" s="3">
        <v>2.1720560994253901E-7</v>
      </c>
    </row>
    <row r="1622" spans="1:7" x14ac:dyDescent="0.25">
      <c r="A1622" s="3">
        <v>20</v>
      </c>
      <c r="B1622" s="3">
        <v>13</v>
      </c>
      <c r="C1622" s="3">
        <v>3</v>
      </c>
      <c r="D1622" s="3">
        <v>3</v>
      </c>
      <c r="E1622" s="3">
        <v>-1</v>
      </c>
      <c r="F1622" s="3">
        <v>-1</v>
      </c>
      <c r="G1622" s="3">
        <v>2.4594665496910359E-14</v>
      </c>
    </row>
    <row r="1623" spans="1:7" x14ac:dyDescent="0.25">
      <c r="A1623" s="3">
        <v>20</v>
      </c>
      <c r="B1623" s="3">
        <v>14</v>
      </c>
      <c r="C1623" s="3">
        <v>3</v>
      </c>
      <c r="D1623" s="3">
        <v>3</v>
      </c>
      <c r="E1623" s="3">
        <v>-1</v>
      </c>
      <c r="F1623" s="3">
        <v>-1</v>
      </c>
      <c r="G1623" s="3">
        <v>7.6669737225643075E-10</v>
      </c>
    </row>
    <row r="1624" spans="1:7" x14ac:dyDescent="0.25">
      <c r="A1624" s="3">
        <v>20</v>
      </c>
      <c r="B1624" s="3">
        <v>15</v>
      </c>
      <c r="C1624" s="3">
        <v>3</v>
      </c>
      <c r="D1624" s="3">
        <v>3</v>
      </c>
      <c r="E1624" s="3">
        <v>-1</v>
      </c>
      <c r="F1624" s="3">
        <v>-1</v>
      </c>
      <c r="G1624" s="3">
        <v>1.178749062091811E-5</v>
      </c>
    </row>
    <row r="1625" spans="1:7" x14ac:dyDescent="0.25">
      <c r="A1625" s="3">
        <v>20</v>
      </c>
      <c r="B1625" s="3">
        <v>16</v>
      </c>
      <c r="C1625" s="3">
        <v>3</v>
      </c>
      <c r="D1625" s="3">
        <v>3</v>
      </c>
      <c r="E1625" s="3">
        <v>-1</v>
      </c>
      <c r="F1625" s="3">
        <v>-1</v>
      </c>
      <c r="G1625" s="3">
        <v>2.561857854743721E-6</v>
      </c>
    </row>
    <row r="1626" spans="1:7" x14ac:dyDescent="0.25">
      <c r="A1626" s="3">
        <v>20</v>
      </c>
      <c r="B1626" s="3">
        <v>17</v>
      </c>
      <c r="C1626" s="3">
        <v>3</v>
      </c>
      <c r="D1626" s="3">
        <v>3</v>
      </c>
      <c r="E1626" s="3">
        <v>-1</v>
      </c>
      <c r="F1626" s="3">
        <v>-1</v>
      </c>
      <c r="G1626" s="3">
        <v>2.046184471860002E-10</v>
      </c>
    </row>
    <row r="1627" spans="1:7" x14ac:dyDescent="0.25">
      <c r="A1627" s="3">
        <v>20</v>
      </c>
      <c r="B1627" s="3">
        <v>18</v>
      </c>
      <c r="C1627" s="3">
        <v>3</v>
      </c>
      <c r="D1627" s="3">
        <v>3</v>
      </c>
      <c r="E1627" s="3">
        <v>-1</v>
      </c>
      <c r="F1627" s="3">
        <v>-1</v>
      </c>
      <c r="G1627" s="3">
        <v>2.1742031786065039E-10</v>
      </c>
    </row>
    <row r="1628" spans="1:7" x14ac:dyDescent="0.25">
      <c r="A1628" s="3">
        <v>20</v>
      </c>
      <c r="B1628" s="3">
        <v>19</v>
      </c>
      <c r="C1628" s="3">
        <v>3</v>
      </c>
      <c r="D1628" s="3">
        <v>3</v>
      </c>
      <c r="E1628" s="3">
        <v>-1</v>
      </c>
      <c r="F1628" s="3">
        <v>-1</v>
      </c>
      <c r="G1628" s="3">
        <v>3.4019989756782847E-17</v>
      </c>
    </row>
    <row r="1629" spans="1:7" x14ac:dyDescent="0.25">
      <c r="A1629" s="3">
        <v>20</v>
      </c>
      <c r="B1629" s="3">
        <v>20</v>
      </c>
      <c r="C1629" s="3">
        <v>3</v>
      </c>
      <c r="D1629" s="3">
        <v>3</v>
      </c>
      <c r="E1629" s="3">
        <v>-1</v>
      </c>
      <c r="F1629" s="3">
        <v>-1</v>
      </c>
      <c r="G1629" s="3">
        <v>575941.875</v>
      </c>
    </row>
    <row r="1630" spans="1:7" x14ac:dyDescent="0.25">
      <c r="A1630" s="3">
        <v>20</v>
      </c>
      <c r="B1630" s="3">
        <v>21</v>
      </c>
      <c r="C1630" s="3">
        <v>3</v>
      </c>
      <c r="D1630" s="3">
        <v>3</v>
      </c>
      <c r="E1630" s="3">
        <v>-1</v>
      </c>
      <c r="F1630" s="3">
        <v>-1</v>
      </c>
      <c r="G1630" s="3">
        <v>3.2238528513417459E-10</v>
      </c>
    </row>
    <row r="1631" spans="1:7" x14ac:dyDescent="0.25">
      <c r="A1631" s="3">
        <v>20</v>
      </c>
      <c r="B1631" s="3">
        <v>22</v>
      </c>
      <c r="C1631" s="3">
        <v>3</v>
      </c>
      <c r="D1631" s="3">
        <v>3</v>
      </c>
      <c r="E1631" s="3">
        <v>-1</v>
      </c>
      <c r="F1631" s="3">
        <v>-1</v>
      </c>
      <c r="G1631" s="3">
        <v>6.6245214869198321E-10</v>
      </c>
    </row>
    <row r="1632" spans="1:7" x14ac:dyDescent="0.25">
      <c r="A1632" s="3">
        <v>20</v>
      </c>
      <c r="B1632" s="3">
        <v>23</v>
      </c>
      <c r="C1632" s="3">
        <v>3</v>
      </c>
      <c r="D1632" s="3">
        <v>3</v>
      </c>
      <c r="E1632" s="3">
        <v>-1</v>
      </c>
      <c r="F1632" s="3">
        <v>-1</v>
      </c>
      <c r="G1632" s="3">
        <v>2.4031758805165282E-9</v>
      </c>
    </row>
    <row r="1633" spans="1:7" x14ac:dyDescent="0.25">
      <c r="A1633" s="3">
        <v>20</v>
      </c>
      <c r="B1633" s="3">
        <v>24</v>
      </c>
      <c r="C1633" s="3">
        <v>3</v>
      </c>
      <c r="D1633" s="3">
        <v>3</v>
      </c>
      <c r="E1633" s="3">
        <v>-1</v>
      </c>
      <c r="F1633" s="3">
        <v>-1</v>
      </c>
      <c r="G1633" s="3">
        <v>3.41420332006237E-8</v>
      </c>
    </row>
    <row r="1634" spans="1:7" x14ac:dyDescent="0.25">
      <c r="A1634" s="3">
        <v>21</v>
      </c>
      <c r="B1634" s="3">
        <v>1</v>
      </c>
      <c r="C1634" s="3">
        <v>3</v>
      </c>
      <c r="D1634" s="3">
        <v>3</v>
      </c>
      <c r="E1634" s="3">
        <v>-1</v>
      </c>
      <c r="F1634" s="3">
        <v>-1</v>
      </c>
      <c r="G1634" s="3">
        <v>4.3734769406000851E-7</v>
      </c>
    </row>
    <row r="1635" spans="1:7" x14ac:dyDescent="0.25">
      <c r="A1635" s="3">
        <v>21</v>
      </c>
      <c r="B1635" s="3">
        <v>2</v>
      </c>
      <c r="C1635" s="3">
        <v>3</v>
      </c>
      <c r="D1635" s="3">
        <v>3</v>
      </c>
      <c r="E1635" s="3">
        <v>-1</v>
      </c>
      <c r="F1635" s="3">
        <v>-1</v>
      </c>
      <c r="G1635" s="3">
        <v>1.1125640639875201E-6</v>
      </c>
    </row>
    <row r="1636" spans="1:7" x14ac:dyDescent="0.25">
      <c r="A1636" s="3">
        <v>21</v>
      </c>
      <c r="B1636" s="3">
        <v>3</v>
      </c>
      <c r="C1636" s="3">
        <v>3</v>
      </c>
      <c r="D1636" s="3">
        <v>3</v>
      </c>
      <c r="E1636" s="3">
        <v>-1</v>
      </c>
      <c r="F1636" s="3">
        <v>-1</v>
      </c>
      <c r="G1636" s="3">
        <v>5.3615274373441935E-4</v>
      </c>
    </row>
    <row r="1637" spans="1:7" x14ac:dyDescent="0.25">
      <c r="A1637" s="3">
        <v>21</v>
      </c>
      <c r="B1637" s="3">
        <v>4</v>
      </c>
      <c r="C1637" s="3">
        <v>3</v>
      </c>
      <c r="D1637" s="3">
        <v>3</v>
      </c>
      <c r="E1637" s="3">
        <v>-1</v>
      </c>
      <c r="F1637" s="3">
        <v>-1</v>
      </c>
      <c r="G1637" s="3">
        <v>1.860713005896741E-8</v>
      </c>
    </row>
    <row r="1638" spans="1:7" x14ac:dyDescent="0.25">
      <c r="A1638" s="3">
        <v>21</v>
      </c>
      <c r="B1638" s="3">
        <v>5</v>
      </c>
      <c r="C1638" s="3">
        <v>3</v>
      </c>
      <c r="D1638" s="3">
        <v>3</v>
      </c>
      <c r="E1638" s="3">
        <v>-1</v>
      </c>
      <c r="F1638" s="3">
        <v>-1</v>
      </c>
      <c r="G1638" s="3">
        <v>0.10409845411777501</v>
      </c>
    </row>
    <row r="1639" spans="1:7" x14ac:dyDescent="0.25">
      <c r="A1639" s="3">
        <v>21</v>
      </c>
      <c r="B1639" s="3">
        <v>6</v>
      </c>
      <c r="C1639" s="3">
        <v>3</v>
      </c>
      <c r="D1639" s="3">
        <v>3</v>
      </c>
      <c r="E1639" s="3">
        <v>-1</v>
      </c>
      <c r="F1639" s="3">
        <v>-1</v>
      </c>
      <c r="G1639" s="3">
        <v>17.112030029296879</v>
      </c>
    </row>
    <row r="1640" spans="1:7" x14ac:dyDescent="0.25">
      <c r="A1640" s="3">
        <v>21</v>
      </c>
      <c r="B1640" s="3">
        <v>7</v>
      </c>
      <c r="C1640" s="3">
        <v>3</v>
      </c>
      <c r="D1640" s="3">
        <v>3</v>
      </c>
      <c r="E1640" s="3">
        <v>-1</v>
      </c>
      <c r="F1640" s="3">
        <v>-1</v>
      </c>
      <c r="G1640" s="3">
        <v>2.3546740412712102E-3</v>
      </c>
    </row>
    <row r="1641" spans="1:7" x14ac:dyDescent="0.25">
      <c r="A1641" s="3">
        <v>21</v>
      </c>
      <c r="B1641" s="3">
        <v>8</v>
      </c>
      <c r="C1641" s="3">
        <v>3</v>
      </c>
      <c r="D1641" s="3">
        <v>3</v>
      </c>
      <c r="E1641" s="3">
        <v>-1</v>
      </c>
      <c r="F1641" s="3">
        <v>-1</v>
      </c>
      <c r="G1641" s="3">
        <v>1.426490023732185E-2</v>
      </c>
    </row>
    <row r="1642" spans="1:7" x14ac:dyDescent="0.25">
      <c r="A1642" s="3">
        <v>21</v>
      </c>
      <c r="B1642" s="3">
        <v>9</v>
      </c>
      <c r="C1642" s="3">
        <v>3</v>
      </c>
      <c r="D1642" s="3">
        <v>3</v>
      </c>
      <c r="E1642" s="3">
        <v>-1</v>
      </c>
      <c r="F1642" s="3">
        <v>-1</v>
      </c>
      <c r="G1642" s="3">
        <v>8.1097953021526337E-2</v>
      </c>
    </row>
    <row r="1643" spans="1:7" x14ac:dyDescent="0.25">
      <c r="A1643" s="3">
        <v>21</v>
      </c>
      <c r="B1643" s="3">
        <v>10</v>
      </c>
      <c r="C1643" s="3">
        <v>3</v>
      </c>
      <c r="D1643" s="3">
        <v>3</v>
      </c>
      <c r="E1643" s="3">
        <v>-1</v>
      </c>
      <c r="F1643" s="3">
        <v>-1</v>
      </c>
      <c r="G1643" s="3">
        <v>1.106791023630649E-4</v>
      </c>
    </row>
    <row r="1644" spans="1:7" x14ac:dyDescent="0.25">
      <c r="A1644" s="3">
        <v>21</v>
      </c>
      <c r="B1644" s="3">
        <v>11</v>
      </c>
      <c r="C1644" s="3">
        <v>3</v>
      </c>
      <c r="D1644" s="3">
        <v>3</v>
      </c>
      <c r="E1644" s="3">
        <v>-1</v>
      </c>
      <c r="F1644" s="3">
        <v>-1</v>
      </c>
      <c r="G1644" s="3">
        <v>13.974198341369631</v>
      </c>
    </row>
    <row r="1645" spans="1:7" x14ac:dyDescent="0.25">
      <c r="A1645" s="3">
        <v>21</v>
      </c>
      <c r="B1645" s="3">
        <v>12</v>
      </c>
      <c r="C1645" s="3">
        <v>3</v>
      </c>
      <c r="D1645" s="3">
        <v>3</v>
      </c>
      <c r="E1645" s="3">
        <v>-1</v>
      </c>
      <c r="F1645" s="3">
        <v>-1</v>
      </c>
      <c r="G1645" s="3">
        <v>3.0550323572242633E-5</v>
      </c>
    </row>
    <row r="1646" spans="1:7" x14ac:dyDescent="0.25">
      <c r="A1646" s="3">
        <v>21</v>
      </c>
      <c r="B1646" s="3">
        <v>13</v>
      </c>
      <c r="C1646" s="3">
        <v>3</v>
      </c>
      <c r="D1646" s="3">
        <v>3</v>
      </c>
      <c r="E1646" s="3">
        <v>-1</v>
      </c>
      <c r="F1646" s="3">
        <v>-1</v>
      </c>
      <c r="G1646" s="3">
        <v>6.4353907873737626E-6</v>
      </c>
    </row>
    <row r="1647" spans="1:7" x14ac:dyDescent="0.25">
      <c r="A1647" s="3">
        <v>21</v>
      </c>
      <c r="B1647" s="3">
        <v>14</v>
      </c>
      <c r="C1647" s="3">
        <v>3</v>
      </c>
      <c r="D1647" s="3">
        <v>3</v>
      </c>
      <c r="E1647" s="3">
        <v>-1</v>
      </c>
      <c r="F1647" s="3">
        <v>-1</v>
      </c>
      <c r="G1647" s="3">
        <v>2.3727148771286011E-2</v>
      </c>
    </row>
    <row r="1648" spans="1:7" x14ac:dyDescent="0.25">
      <c r="A1648" s="3">
        <v>21</v>
      </c>
      <c r="B1648" s="3">
        <v>15</v>
      </c>
      <c r="C1648" s="3">
        <v>3</v>
      </c>
      <c r="D1648" s="3">
        <v>3</v>
      </c>
      <c r="E1648" s="3">
        <v>-1</v>
      </c>
      <c r="F1648" s="3">
        <v>-1</v>
      </c>
      <c r="G1648" s="3">
        <v>114.53627777099609</v>
      </c>
    </row>
    <row r="1649" spans="1:7" x14ac:dyDescent="0.25">
      <c r="A1649" s="3">
        <v>21</v>
      </c>
      <c r="B1649" s="3">
        <v>16</v>
      </c>
      <c r="C1649" s="3">
        <v>3</v>
      </c>
      <c r="D1649" s="3">
        <v>3</v>
      </c>
      <c r="E1649" s="3">
        <v>-1</v>
      </c>
      <c r="F1649" s="3">
        <v>-1</v>
      </c>
      <c r="G1649" s="3">
        <v>10.047945976257321</v>
      </c>
    </row>
    <row r="1650" spans="1:7" x14ac:dyDescent="0.25">
      <c r="A1650" s="3">
        <v>21</v>
      </c>
      <c r="B1650" s="3">
        <v>17</v>
      </c>
      <c r="C1650" s="3">
        <v>3</v>
      </c>
      <c r="D1650" s="3">
        <v>3</v>
      </c>
      <c r="E1650" s="3">
        <v>-1</v>
      </c>
      <c r="F1650" s="3">
        <v>-1</v>
      </c>
      <c r="G1650" s="3">
        <v>2417.128662109375</v>
      </c>
    </row>
    <row r="1651" spans="1:7" x14ac:dyDescent="0.25">
      <c r="A1651" s="3">
        <v>21</v>
      </c>
      <c r="B1651" s="3">
        <v>18</v>
      </c>
      <c r="C1651" s="3">
        <v>3</v>
      </c>
      <c r="D1651" s="3">
        <v>3</v>
      </c>
      <c r="E1651" s="3">
        <v>-1</v>
      </c>
      <c r="F1651" s="3">
        <v>-1</v>
      </c>
      <c r="G1651" s="3">
        <v>5494.97509765625</v>
      </c>
    </row>
    <row r="1652" spans="1:7" x14ac:dyDescent="0.25">
      <c r="A1652" s="3">
        <v>21</v>
      </c>
      <c r="B1652" s="3">
        <v>19</v>
      </c>
      <c r="C1652" s="3">
        <v>3</v>
      </c>
      <c r="D1652" s="3">
        <v>3</v>
      </c>
      <c r="E1652" s="3">
        <v>-1</v>
      </c>
      <c r="F1652" s="3">
        <v>-1</v>
      </c>
      <c r="G1652" s="3">
        <v>21239.439453125</v>
      </c>
    </row>
    <row r="1653" spans="1:7" x14ac:dyDescent="0.25">
      <c r="A1653" s="3">
        <v>21</v>
      </c>
      <c r="B1653" s="3">
        <v>20</v>
      </c>
      <c r="C1653" s="3">
        <v>3</v>
      </c>
      <c r="D1653" s="3">
        <v>3</v>
      </c>
      <c r="E1653" s="3">
        <v>-1</v>
      </c>
      <c r="F1653" s="3">
        <v>-1</v>
      </c>
      <c r="G1653" s="3">
        <v>68.158401489257813</v>
      </c>
    </row>
    <row r="1654" spans="1:7" x14ac:dyDescent="0.25">
      <c r="A1654" s="3">
        <v>21</v>
      </c>
      <c r="B1654" s="3">
        <v>21</v>
      </c>
      <c r="C1654" s="3">
        <v>3</v>
      </c>
      <c r="D1654" s="3">
        <v>3</v>
      </c>
      <c r="E1654" s="3">
        <v>-1</v>
      </c>
      <c r="F1654" s="3">
        <v>-1</v>
      </c>
      <c r="G1654" s="3">
        <v>967697.9375</v>
      </c>
    </row>
    <row r="1655" spans="1:7" x14ac:dyDescent="0.25">
      <c r="A1655" s="3">
        <v>21</v>
      </c>
      <c r="B1655" s="3">
        <v>22</v>
      </c>
      <c r="C1655" s="3">
        <v>3</v>
      </c>
      <c r="D1655" s="3">
        <v>3</v>
      </c>
      <c r="E1655" s="3">
        <v>-1</v>
      </c>
      <c r="F1655" s="3">
        <v>-1</v>
      </c>
      <c r="G1655" s="3">
        <v>1769.348999023438</v>
      </c>
    </row>
    <row r="1656" spans="1:7" x14ac:dyDescent="0.25">
      <c r="A1656" s="3">
        <v>21</v>
      </c>
      <c r="B1656" s="3">
        <v>23</v>
      </c>
      <c r="C1656" s="3">
        <v>3</v>
      </c>
      <c r="D1656" s="3">
        <v>3</v>
      </c>
      <c r="E1656" s="3">
        <v>-1</v>
      </c>
      <c r="F1656" s="3">
        <v>-1</v>
      </c>
      <c r="G1656" s="3">
        <v>440.75506591796881</v>
      </c>
    </row>
    <row r="1657" spans="1:7" x14ac:dyDescent="0.25">
      <c r="A1657" s="3">
        <v>21</v>
      </c>
      <c r="B1657" s="3">
        <v>24</v>
      </c>
      <c r="C1657" s="3">
        <v>3</v>
      </c>
      <c r="D1657" s="3">
        <v>3</v>
      </c>
      <c r="E1657" s="3">
        <v>-1</v>
      </c>
      <c r="F1657" s="3">
        <v>-1</v>
      </c>
      <c r="G1657" s="3">
        <v>2.0136499404907231</v>
      </c>
    </row>
    <row r="1658" spans="1:7" x14ac:dyDescent="0.25">
      <c r="A1658" s="3">
        <v>22</v>
      </c>
      <c r="B1658" s="3">
        <v>1</v>
      </c>
      <c r="C1658" s="3">
        <v>3</v>
      </c>
      <c r="D1658" s="3">
        <v>3</v>
      </c>
      <c r="E1658" s="3">
        <v>-1</v>
      </c>
      <c r="F1658" s="3">
        <v>-1</v>
      </c>
      <c r="G1658" s="3">
        <v>4.2382177412036981E-7</v>
      </c>
    </row>
    <row r="1659" spans="1:7" x14ac:dyDescent="0.25">
      <c r="A1659" s="3">
        <v>22</v>
      </c>
      <c r="B1659" s="3">
        <v>2</v>
      </c>
      <c r="C1659" s="3">
        <v>3</v>
      </c>
      <c r="D1659" s="3">
        <v>3</v>
      </c>
      <c r="E1659" s="3">
        <v>-1</v>
      </c>
      <c r="F1659" s="3">
        <v>-1</v>
      </c>
      <c r="G1659" s="3">
        <v>1.0928837355095309E-6</v>
      </c>
    </row>
    <row r="1660" spans="1:7" x14ac:dyDescent="0.25">
      <c r="A1660" s="3">
        <v>22</v>
      </c>
      <c r="B1660" s="3">
        <v>3</v>
      </c>
      <c r="C1660" s="3">
        <v>3</v>
      </c>
      <c r="D1660" s="3">
        <v>3</v>
      </c>
      <c r="E1660" s="3">
        <v>-1</v>
      </c>
      <c r="F1660" s="3">
        <v>-1</v>
      </c>
      <c r="G1660" s="3">
        <v>1.8121592802344821E-5</v>
      </c>
    </row>
    <row r="1661" spans="1:7" x14ac:dyDescent="0.25">
      <c r="A1661" s="3">
        <v>22</v>
      </c>
      <c r="B1661" s="3">
        <v>4</v>
      </c>
      <c r="C1661" s="3">
        <v>3</v>
      </c>
      <c r="D1661" s="3">
        <v>3</v>
      </c>
      <c r="E1661" s="3">
        <v>-1</v>
      </c>
      <c r="F1661" s="3">
        <v>-1</v>
      </c>
      <c r="G1661" s="3">
        <v>4.582180745948961E-10</v>
      </c>
    </row>
    <row r="1662" spans="1:7" x14ac:dyDescent="0.25">
      <c r="A1662" s="3">
        <v>22</v>
      </c>
      <c r="B1662" s="3">
        <v>5</v>
      </c>
      <c r="C1662" s="3">
        <v>3</v>
      </c>
      <c r="D1662" s="3">
        <v>3</v>
      </c>
      <c r="E1662" s="3">
        <v>-1</v>
      </c>
      <c r="F1662" s="3">
        <v>-1</v>
      </c>
      <c r="G1662" s="3">
        <v>5.9605441056191921E-3</v>
      </c>
    </row>
    <row r="1663" spans="1:7" x14ac:dyDescent="0.25">
      <c r="A1663" s="3">
        <v>22</v>
      </c>
      <c r="B1663" s="3">
        <v>6</v>
      </c>
      <c r="C1663" s="3">
        <v>3</v>
      </c>
      <c r="D1663" s="3">
        <v>3</v>
      </c>
      <c r="E1663" s="3">
        <v>-1</v>
      </c>
      <c r="F1663" s="3">
        <v>-1</v>
      </c>
      <c r="G1663" s="3">
        <v>1.802443385124207</v>
      </c>
    </row>
    <row r="1664" spans="1:7" x14ac:dyDescent="0.25">
      <c r="A1664" s="3">
        <v>22</v>
      </c>
      <c r="B1664" s="3">
        <v>7</v>
      </c>
      <c r="C1664" s="3">
        <v>3</v>
      </c>
      <c r="D1664" s="3">
        <v>3</v>
      </c>
      <c r="E1664" s="3">
        <v>-1</v>
      </c>
      <c r="F1664" s="3">
        <v>-1</v>
      </c>
      <c r="G1664" s="3">
        <v>1.2734334450215101E-4</v>
      </c>
    </row>
    <row r="1665" spans="1:7" x14ac:dyDescent="0.25">
      <c r="A1665" s="3">
        <v>22</v>
      </c>
      <c r="B1665" s="3">
        <v>8</v>
      </c>
      <c r="C1665" s="3">
        <v>3</v>
      </c>
      <c r="D1665" s="3">
        <v>3</v>
      </c>
      <c r="E1665" s="3">
        <v>-1</v>
      </c>
      <c r="F1665" s="3">
        <v>-1</v>
      </c>
      <c r="G1665" s="3">
        <v>1.3490366749465471E-2</v>
      </c>
    </row>
    <row r="1666" spans="1:7" x14ac:dyDescent="0.25">
      <c r="A1666" s="3">
        <v>22</v>
      </c>
      <c r="B1666" s="3">
        <v>9</v>
      </c>
      <c r="C1666" s="3">
        <v>3</v>
      </c>
      <c r="D1666" s="3">
        <v>3</v>
      </c>
      <c r="E1666" s="3">
        <v>-1</v>
      </c>
      <c r="F1666" s="3">
        <v>-1</v>
      </c>
      <c r="G1666" s="3">
        <v>4.053513053804636E-3</v>
      </c>
    </row>
    <row r="1667" spans="1:7" x14ac:dyDescent="0.25">
      <c r="A1667" s="3">
        <v>22</v>
      </c>
      <c r="B1667" s="3">
        <v>10</v>
      </c>
      <c r="C1667" s="3">
        <v>3</v>
      </c>
      <c r="D1667" s="3">
        <v>3</v>
      </c>
      <c r="E1667" s="3">
        <v>-1</v>
      </c>
      <c r="F1667" s="3">
        <v>-1</v>
      </c>
      <c r="G1667" s="3">
        <v>3.9897895476315171E-6</v>
      </c>
    </row>
    <row r="1668" spans="1:7" x14ac:dyDescent="0.25">
      <c r="A1668" s="3">
        <v>22</v>
      </c>
      <c r="B1668" s="3">
        <v>11</v>
      </c>
      <c r="C1668" s="3">
        <v>3</v>
      </c>
      <c r="D1668" s="3">
        <v>3</v>
      </c>
      <c r="E1668" s="3">
        <v>-1</v>
      </c>
      <c r="F1668" s="3">
        <v>-1</v>
      </c>
      <c r="G1668" s="3">
        <v>11.55367469787598</v>
      </c>
    </row>
    <row r="1669" spans="1:7" x14ac:dyDescent="0.25">
      <c r="A1669" s="3">
        <v>22</v>
      </c>
      <c r="B1669" s="3">
        <v>12</v>
      </c>
      <c r="C1669" s="3">
        <v>3</v>
      </c>
      <c r="D1669" s="3">
        <v>3</v>
      </c>
      <c r="E1669" s="3">
        <v>-1</v>
      </c>
      <c r="F1669" s="3">
        <v>-1</v>
      </c>
      <c r="G1669" s="3">
        <v>3.3139469451270998E-5</v>
      </c>
    </row>
    <row r="1670" spans="1:7" x14ac:dyDescent="0.25">
      <c r="A1670" s="3">
        <v>22</v>
      </c>
      <c r="B1670" s="3">
        <v>13</v>
      </c>
      <c r="C1670" s="3">
        <v>3</v>
      </c>
      <c r="D1670" s="3">
        <v>3</v>
      </c>
      <c r="E1670" s="3">
        <v>-1</v>
      </c>
      <c r="F1670" s="3">
        <v>-1</v>
      </c>
      <c r="G1670" s="3">
        <v>8.8734083192321123E-7</v>
      </c>
    </row>
    <row r="1671" spans="1:7" x14ac:dyDescent="0.25">
      <c r="A1671" s="3">
        <v>22</v>
      </c>
      <c r="B1671" s="3">
        <v>14</v>
      </c>
      <c r="C1671" s="3">
        <v>3</v>
      </c>
      <c r="D1671" s="3">
        <v>3</v>
      </c>
      <c r="E1671" s="3">
        <v>-1</v>
      </c>
      <c r="F1671" s="3">
        <v>-1</v>
      </c>
      <c r="G1671" s="3">
        <v>2.2048588842153549E-2</v>
      </c>
    </row>
    <row r="1672" spans="1:7" x14ac:dyDescent="0.25">
      <c r="A1672" s="3">
        <v>22</v>
      </c>
      <c r="B1672" s="3">
        <v>15</v>
      </c>
      <c r="C1672" s="3">
        <v>3</v>
      </c>
      <c r="D1672" s="3">
        <v>3</v>
      </c>
      <c r="E1672" s="3">
        <v>-1</v>
      </c>
      <c r="F1672" s="3">
        <v>-1</v>
      </c>
      <c r="G1672" s="3">
        <v>611.179443359375</v>
      </c>
    </row>
    <row r="1673" spans="1:7" x14ac:dyDescent="0.25">
      <c r="A1673" s="3">
        <v>22</v>
      </c>
      <c r="B1673" s="3">
        <v>16</v>
      </c>
      <c r="C1673" s="3">
        <v>3</v>
      </c>
      <c r="D1673" s="3">
        <v>3</v>
      </c>
      <c r="E1673" s="3">
        <v>-1</v>
      </c>
      <c r="F1673" s="3">
        <v>-1</v>
      </c>
      <c r="G1673" s="3">
        <v>24.38218879699707</v>
      </c>
    </row>
    <row r="1674" spans="1:7" x14ac:dyDescent="0.25">
      <c r="A1674" s="3">
        <v>22</v>
      </c>
      <c r="B1674" s="3">
        <v>17</v>
      </c>
      <c r="C1674" s="3">
        <v>3</v>
      </c>
      <c r="D1674" s="3">
        <v>3</v>
      </c>
      <c r="E1674" s="3">
        <v>-1</v>
      </c>
      <c r="F1674" s="3">
        <v>-1</v>
      </c>
      <c r="G1674" s="3">
        <v>6.5043444633483887</v>
      </c>
    </row>
    <row r="1675" spans="1:7" x14ac:dyDescent="0.25">
      <c r="A1675" s="3">
        <v>22</v>
      </c>
      <c r="B1675" s="3">
        <v>18</v>
      </c>
      <c r="C1675" s="3">
        <v>3</v>
      </c>
      <c r="D1675" s="3">
        <v>3</v>
      </c>
      <c r="E1675" s="3">
        <v>-1</v>
      </c>
      <c r="F1675" s="3">
        <v>-1</v>
      </c>
      <c r="G1675" s="3">
        <v>4.5826606452465057E-2</v>
      </c>
    </row>
    <row r="1676" spans="1:7" x14ac:dyDescent="0.25">
      <c r="A1676" s="3">
        <v>22</v>
      </c>
      <c r="B1676" s="3">
        <v>19</v>
      </c>
      <c r="C1676" s="3">
        <v>3</v>
      </c>
      <c r="D1676" s="3">
        <v>3</v>
      </c>
      <c r="E1676" s="3">
        <v>-1</v>
      </c>
      <c r="F1676" s="3">
        <v>-1</v>
      </c>
      <c r="G1676" s="3">
        <v>1.4607582124881449E-4</v>
      </c>
    </row>
    <row r="1677" spans="1:7" x14ac:dyDescent="0.25">
      <c r="A1677" s="3">
        <v>22</v>
      </c>
      <c r="B1677" s="3">
        <v>20</v>
      </c>
      <c r="C1677" s="3">
        <v>3</v>
      </c>
      <c r="D1677" s="3">
        <v>3</v>
      </c>
      <c r="E1677" s="3">
        <v>-1</v>
      </c>
      <c r="F1677" s="3">
        <v>-1</v>
      </c>
      <c r="G1677" s="3">
        <v>82.681312561035156</v>
      </c>
    </row>
    <row r="1678" spans="1:7" x14ac:dyDescent="0.25">
      <c r="A1678" s="3">
        <v>22</v>
      </c>
      <c r="B1678" s="3">
        <v>21</v>
      </c>
      <c r="C1678" s="3">
        <v>3</v>
      </c>
      <c r="D1678" s="3">
        <v>3</v>
      </c>
      <c r="E1678" s="3">
        <v>-1</v>
      </c>
      <c r="F1678" s="3">
        <v>-1</v>
      </c>
      <c r="G1678" s="3">
        <v>4995.10693359375</v>
      </c>
    </row>
    <row r="1679" spans="1:7" x14ac:dyDescent="0.25">
      <c r="A1679" s="3">
        <v>22</v>
      </c>
      <c r="B1679" s="3">
        <v>22</v>
      </c>
      <c r="C1679" s="3">
        <v>3</v>
      </c>
      <c r="D1679" s="3">
        <v>3</v>
      </c>
      <c r="E1679" s="3">
        <v>-1</v>
      </c>
      <c r="F1679" s="3">
        <v>-1</v>
      </c>
      <c r="G1679" s="3">
        <v>586839.5625</v>
      </c>
    </row>
    <row r="1680" spans="1:7" x14ac:dyDescent="0.25">
      <c r="A1680" s="3">
        <v>22</v>
      </c>
      <c r="B1680" s="3">
        <v>23</v>
      </c>
      <c r="C1680" s="3">
        <v>3</v>
      </c>
      <c r="D1680" s="3">
        <v>3</v>
      </c>
      <c r="E1680" s="3">
        <v>-1</v>
      </c>
      <c r="F1680" s="3">
        <v>-1</v>
      </c>
      <c r="G1680" s="3">
        <v>1334.998291015625</v>
      </c>
    </row>
    <row r="1681" spans="1:7" x14ac:dyDescent="0.25">
      <c r="A1681" s="3">
        <v>22</v>
      </c>
      <c r="B1681" s="3">
        <v>24</v>
      </c>
      <c r="C1681" s="3">
        <v>3</v>
      </c>
      <c r="D1681" s="3">
        <v>3</v>
      </c>
      <c r="E1681" s="3">
        <v>-1</v>
      </c>
      <c r="F1681" s="3">
        <v>-1</v>
      </c>
      <c r="G1681" s="3">
        <v>797.53082275390625</v>
      </c>
    </row>
    <row r="1682" spans="1:7" x14ac:dyDescent="0.25">
      <c r="A1682" s="3">
        <v>23</v>
      </c>
      <c r="B1682" s="3">
        <v>1</v>
      </c>
      <c r="C1682" s="3">
        <v>3</v>
      </c>
      <c r="D1682" s="3">
        <v>3</v>
      </c>
      <c r="E1682" s="3">
        <v>-1</v>
      </c>
      <c r="F1682" s="3">
        <v>-1</v>
      </c>
      <c r="G1682" s="3">
        <v>2.3278093067347069E-5</v>
      </c>
    </row>
    <row r="1683" spans="1:7" x14ac:dyDescent="0.25">
      <c r="A1683" s="3">
        <v>23</v>
      </c>
      <c r="B1683" s="3">
        <v>2</v>
      </c>
      <c r="C1683" s="3">
        <v>3</v>
      </c>
      <c r="D1683" s="3">
        <v>3</v>
      </c>
      <c r="E1683" s="3">
        <v>-1</v>
      </c>
      <c r="F1683" s="3">
        <v>-1</v>
      </c>
      <c r="G1683" s="3">
        <v>3.2026291592046618E-5</v>
      </c>
    </row>
    <row r="1684" spans="1:7" x14ac:dyDescent="0.25">
      <c r="A1684" s="3">
        <v>23</v>
      </c>
      <c r="B1684" s="3">
        <v>3</v>
      </c>
      <c r="C1684" s="3">
        <v>3</v>
      </c>
      <c r="D1684" s="3">
        <v>3</v>
      </c>
      <c r="E1684" s="3">
        <v>-1</v>
      </c>
      <c r="F1684" s="3">
        <v>-1</v>
      </c>
      <c r="G1684" s="3">
        <v>1.1615506082307551E-5</v>
      </c>
    </row>
    <row r="1685" spans="1:7" x14ac:dyDescent="0.25">
      <c r="A1685" s="3">
        <v>23</v>
      </c>
      <c r="B1685" s="3">
        <v>4</v>
      </c>
      <c r="C1685" s="3">
        <v>3</v>
      </c>
      <c r="D1685" s="3">
        <v>3</v>
      </c>
      <c r="E1685" s="3">
        <v>-1</v>
      </c>
      <c r="F1685" s="3">
        <v>-1</v>
      </c>
      <c r="G1685" s="3">
        <v>3.1151217161351501E-9</v>
      </c>
    </row>
    <row r="1686" spans="1:7" x14ac:dyDescent="0.25">
      <c r="A1686" s="3">
        <v>23</v>
      </c>
      <c r="B1686" s="3">
        <v>5</v>
      </c>
      <c r="C1686" s="3">
        <v>3</v>
      </c>
      <c r="D1686" s="3">
        <v>3</v>
      </c>
      <c r="E1686" s="3">
        <v>-1</v>
      </c>
      <c r="F1686" s="3">
        <v>-1</v>
      </c>
      <c r="G1686" s="3">
        <v>1.5883252490311861E-4</v>
      </c>
    </row>
    <row r="1687" spans="1:7" x14ac:dyDescent="0.25">
      <c r="A1687" s="3">
        <v>23</v>
      </c>
      <c r="B1687" s="3">
        <v>6</v>
      </c>
      <c r="C1687" s="3">
        <v>3</v>
      </c>
      <c r="D1687" s="3">
        <v>3</v>
      </c>
      <c r="E1687" s="3">
        <v>-1</v>
      </c>
      <c r="F1687" s="3">
        <v>-1</v>
      </c>
      <c r="G1687" s="3">
        <v>3.273386973887682E-3</v>
      </c>
    </row>
    <row r="1688" spans="1:7" x14ac:dyDescent="0.25">
      <c r="A1688" s="3">
        <v>23</v>
      </c>
      <c r="B1688" s="3">
        <v>7</v>
      </c>
      <c r="C1688" s="3">
        <v>3</v>
      </c>
      <c r="D1688" s="3">
        <v>3</v>
      </c>
      <c r="E1688" s="3">
        <v>-1</v>
      </c>
      <c r="F1688" s="3">
        <v>-1</v>
      </c>
      <c r="G1688" s="3">
        <v>4.4433950279199053E-6</v>
      </c>
    </row>
    <row r="1689" spans="1:7" x14ac:dyDescent="0.25">
      <c r="A1689" s="3">
        <v>23</v>
      </c>
      <c r="B1689" s="3">
        <v>8</v>
      </c>
      <c r="C1689" s="3">
        <v>3</v>
      </c>
      <c r="D1689" s="3">
        <v>3</v>
      </c>
      <c r="E1689" s="3">
        <v>-1</v>
      </c>
      <c r="F1689" s="3">
        <v>-1</v>
      </c>
      <c r="G1689" s="3">
        <v>5.9479694366455078</v>
      </c>
    </row>
    <row r="1690" spans="1:7" x14ac:dyDescent="0.25">
      <c r="A1690" s="3">
        <v>23</v>
      </c>
      <c r="B1690" s="3">
        <v>9</v>
      </c>
      <c r="C1690" s="3">
        <v>3</v>
      </c>
      <c r="D1690" s="3">
        <v>3</v>
      </c>
      <c r="E1690" s="3">
        <v>-1</v>
      </c>
      <c r="F1690" s="3">
        <v>-1</v>
      </c>
      <c r="G1690" s="3">
        <v>3.7712667835876351E-4</v>
      </c>
    </row>
    <row r="1691" spans="1:7" x14ac:dyDescent="0.25">
      <c r="A1691" s="3">
        <v>23</v>
      </c>
      <c r="B1691" s="3">
        <v>10</v>
      </c>
      <c r="C1691" s="3">
        <v>3</v>
      </c>
      <c r="D1691" s="3">
        <v>3</v>
      </c>
      <c r="E1691" s="3">
        <v>-1</v>
      </c>
      <c r="F1691" s="3">
        <v>-1</v>
      </c>
      <c r="G1691" s="3">
        <v>1.3582730389316571E-6</v>
      </c>
    </row>
    <row r="1692" spans="1:7" x14ac:dyDescent="0.25">
      <c r="A1692" s="3">
        <v>23</v>
      </c>
      <c r="B1692" s="3">
        <v>11</v>
      </c>
      <c r="C1692" s="3">
        <v>3</v>
      </c>
      <c r="D1692" s="3">
        <v>3</v>
      </c>
      <c r="E1692" s="3">
        <v>-1</v>
      </c>
      <c r="F1692" s="3">
        <v>-1</v>
      </c>
      <c r="G1692" s="3">
        <v>0.14702439308166501</v>
      </c>
    </row>
    <row r="1693" spans="1:7" x14ac:dyDescent="0.25">
      <c r="A1693" s="3">
        <v>23</v>
      </c>
      <c r="B1693" s="3">
        <v>12</v>
      </c>
      <c r="C1693" s="3">
        <v>3</v>
      </c>
      <c r="D1693" s="3">
        <v>3</v>
      </c>
      <c r="E1693" s="3">
        <v>-1</v>
      </c>
      <c r="F1693" s="3">
        <v>-1</v>
      </c>
      <c r="G1693" s="3">
        <v>1.33328703668667E-5</v>
      </c>
    </row>
    <row r="1694" spans="1:7" x14ac:dyDescent="0.25">
      <c r="A1694" s="3">
        <v>23</v>
      </c>
      <c r="B1694" s="3">
        <v>13</v>
      </c>
      <c r="C1694" s="3">
        <v>3</v>
      </c>
      <c r="D1694" s="3">
        <v>3</v>
      </c>
      <c r="E1694" s="3">
        <v>-1</v>
      </c>
      <c r="F1694" s="3">
        <v>-1</v>
      </c>
      <c r="G1694" s="3">
        <v>3.6360688507556922E-2</v>
      </c>
    </row>
    <row r="1695" spans="1:7" x14ac:dyDescent="0.25">
      <c r="A1695" s="3">
        <v>23</v>
      </c>
      <c r="B1695" s="3">
        <v>14</v>
      </c>
      <c r="C1695" s="3">
        <v>3</v>
      </c>
      <c r="D1695" s="3">
        <v>3</v>
      </c>
      <c r="E1695" s="3">
        <v>-1</v>
      </c>
      <c r="F1695" s="3">
        <v>-1</v>
      </c>
      <c r="G1695" s="3">
        <v>1637.961547851562</v>
      </c>
    </row>
    <row r="1696" spans="1:7" x14ac:dyDescent="0.25">
      <c r="A1696" s="3">
        <v>23</v>
      </c>
      <c r="B1696" s="3">
        <v>15</v>
      </c>
      <c r="C1696" s="3">
        <v>3</v>
      </c>
      <c r="D1696" s="3">
        <v>3</v>
      </c>
      <c r="E1696" s="3">
        <v>-1</v>
      </c>
      <c r="F1696" s="3">
        <v>-1</v>
      </c>
      <c r="G1696" s="3">
        <v>0.1320915222167969</v>
      </c>
    </row>
    <row r="1697" spans="1:7" x14ac:dyDescent="0.25">
      <c r="A1697" s="3">
        <v>23</v>
      </c>
      <c r="B1697" s="3">
        <v>16</v>
      </c>
      <c r="C1697" s="3">
        <v>3</v>
      </c>
      <c r="D1697" s="3">
        <v>3</v>
      </c>
      <c r="E1697" s="3">
        <v>-1</v>
      </c>
      <c r="F1697" s="3">
        <v>-1</v>
      </c>
      <c r="G1697" s="3">
        <v>10.74502372741699</v>
      </c>
    </row>
    <row r="1698" spans="1:7" x14ac:dyDescent="0.25">
      <c r="A1698" s="3">
        <v>23</v>
      </c>
      <c r="B1698" s="3">
        <v>17</v>
      </c>
      <c r="C1698" s="3">
        <v>3</v>
      </c>
      <c r="D1698" s="3">
        <v>3</v>
      </c>
      <c r="E1698" s="3">
        <v>-1</v>
      </c>
      <c r="F1698" s="3">
        <v>-1</v>
      </c>
      <c r="G1698" s="3">
        <v>2494.702880859375</v>
      </c>
    </row>
    <row r="1699" spans="1:7" x14ac:dyDescent="0.25">
      <c r="A1699" s="3">
        <v>23</v>
      </c>
      <c r="B1699" s="3">
        <v>18</v>
      </c>
      <c r="C1699" s="3">
        <v>3</v>
      </c>
      <c r="D1699" s="3">
        <v>3</v>
      </c>
      <c r="E1699" s="3">
        <v>-1</v>
      </c>
      <c r="F1699" s="3">
        <v>-1</v>
      </c>
      <c r="G1699" s="3">
        <v>6.2491733580827713E-2</v>
      </c>
    </row>
    <row r="1700" spans="1:7" x14ac:dyDescent="0.25">
      <c r="A1700" s="3">
        <v>23</v>
      </c>
      <c r="B1700" s="3">
        <v>19</v>
      </c>
      <c r="C1700" s="3">
        <v>3</v>
      </c>
      <c r="D1700" s="3">
        <v>3</v>
      </c>
      <c r="E1700" s="3">
        <v>-1</v>
      </c>
      <c r="F1700" s="3">
        <v>-1</v>
      </c>
      <c r="G1700" s="3">
        <v>7.6876123245028793E-9</v>
      </c>
    </row>
    <row r="1701" spans="1:7" x14ac:dyDescent="0.25">
      <c r="A1701" s="3">
        <v>23</v>
      </c>
      <c r="B1701" s="3">
        <v>20</v>
      </c>
      <c r="C1701" s="3">
        <v>3</v>
      </c>
      <c r="D1701" s="3">
        <v>3</v>
      </c>
      <c r="E1701" s="3">
        <v>-1</v>
      </c>
      <c r="F1701" s="3">
        <v>-1</v>
      </c>
      <c r="G1701" s="3">
        <v>5.0411145202815533E-3</v>
      </c>
    </row>
    <row r="1702" spans="1:7" x14ac:dyDescent="0.25">
      <c r="A1702" s="3">
        <v>23</v>
      </c>
      <c r="B1702" s="3">
        <v>21</v>
      </c>
      <c r="C1702" s="3">
        <v>3</v>
      </c>
      <c r="D1702" s="3">
        <v>3</v>
      </c>
      <c r="E1702" s="3">
        <v>-1</v>
      </c>
      <c r="F1702" s="3">
        <v>-1</v>
      </c>
      <c r="G1702" s="3">
        <v>69.988067626953125</v>
      </c>
    </row>
    <row r="1703" spans="1:7" x14ac:dyDescent="0.25">
      <c r="A1703" s="3">
        <v>23</v>
      </c>
      <c r="B1703" s="3">
        <v>22</v>
      </c>
      <c r="C1703" s="3">
        <v>3</v>
      </c>
      <c r="D1703" s="3">
        <v>3</v>
      </c>
      <c r="E1703" s="3">
        <v>-1</v>
      </c>
      <c r="F1703" s="3">
        <v>-1</v>
      </c>
      <c r="G1703" s="3">
        <v>1545.796508789062</v>
      </c>
    </row>
    <row r="1704" spans="1:7" x14ac:dyDescent="0.25">
      <c r="A1704" s="3">
        <v>23</v>
      </c>
      <c r="B1704" s="3">
        <v>23</v>
      </c>
      <c r="C1704" s="3">
        <v>3</v>
      </c>
      <c r="D1704" s="3">
        <v>3</v>
      </c>
      <c r="E1704" s="3">
        <v>-1</v>
      </c>
      <c r="F1704" s="3">
        <v>-1</v>
      </c>
      <c r="G1704" s="3">
        <v>550633.875</v>
      </c>
    </row>
    <row r="1705" spans="1:7" x14ac:dyDescent="0.25">
      <c r="A1705" s="3">
        <v>23</v>
      </c>
      <c r="B1705" s="3">
        <v>24</v>
      </c>
      <c r="C1705" s="3">
        <v>3</v>
      </c>
      <c r="D1705" s="3">
        <v>3</v>
      </c>
      <c r="E1705" s="3">
        <v>-1</v>
      </c>
      <c r="F1705" s="3">
        <v>-1</v>
      </c>
      <c r="G1705" s="3">
        <v>742.3240966796875</v>
      </c>
    </row>
    <row r="1706" spans="1:7" x14ac:dyDescent="0.25">
      <c r="A1706" s="3">
        <v>24</v>
      </c>
      <c r="B1706" s="3">
        <v>1</v>
      </c>
      <c r="C1706" s="3">
        <v>3</v>
      </c>
      <c r="D1706" s="3">
        <v>3</v>
      </c>
      <c r="E1706" s="3">
        <v>-1</v>
      </c>
      <c r="F1706" s="3">
        <v>-1</v>
      </c>
      <c r="G1706" s="3">
        <v>8.3481008772423593E-9</v>
      </c>
    </row>
    <row r="1707" spans="1:7" x14ac:dyDescent="0.25">
      <c r="A1707" s="3">
        <v>24</v>
      </c>
      <c r="B1707" s="3">
        <v>2</v>
      </c>
      <c r="C1707" s="3">
        <v>3</v>
      </c>
      <c r="D1707" s="3">
        <v>3</v>
      </c>
      <c r="E1707" s="3">
        <v>-1</v>
      </c>
      <c r="F1707" s="3">
        <v>-1</v>
      </c>
      <c r="G1707" s="3">
        <v>3.995645556642557E-7</v>
      </c>
    </row>
    <row r="1708" spans="1:7" x14ac:dyDescent="0.25">
      <c r="A1708" s="3">
        <v>24</v>
      </c>
      <c r="B1708" s="3">
        <v>3</v>
      </c>
      <c r="C1708" s="3">
        <v>3</v>
      </c>
      <c r="D1708" s="3">
        <v>3</v>
      </c>
      <c r="E1708" s="3">
        <v>-1</v>
      </c>
      <c r="F1708" s="3">
        <v>-1</v>
      </c>
      <c r="G1708" s="3">
        <v>8.0180861061762698E-8</v>
      </c>
    </row>
    <row r="1709" spans="1:7" x14ac:dyDescent="0.25">
      <c r="A1709" s="3">
        <v>24</v>
      </c>
      <c r="B1709" s="3">
        <v>4</v>
      </c>
      <c r="C1709" s="3">
        <v>3</v>
      </c>
      <c r="D1709" s="3">
        <v>3</v>
      </c>
      <c r="E1709" s="3">
        <v>-1</v>
      </c>
      <c r="F1709" s="3">
        <v>-1</v>
      </c>
      <c r="G1709" s="3">
        <v>2.8750034037489099E-12</v>
      </c>
    </row>
    <row r="1710" spans="1:7" x14ac:dyDescent="0.25">
      <c r="A1710" s="3">
        <v>24</v>
      </c>
      <c r="B1710" s="3">
        <v>5</v>
      </c>
      <c r="C1710" s="3">
        <v>3</v>
      </c>
      <c r="D1710" s="3">
        <v>3</v>
      </c>
      <c r="E1710" s="3">
        <v>-1</v>
      </c>
      <c r="F1710" s="3">
        <v>-1</v>
      </c>
      <c r="G1710" s="3">
        <v>1.583407174621243E-5</v>
      </c>
    </row>
    <row r="1711" spans="1:7" x14ac:dyDescent="0.25">
      <c r="A1711" s="3">
        <v>24</v>
      </c>
      <c r="B1711" s="3">
        <v>6</v>
      </c>
      <c r="C1711" s="3">
        <v>3</v>
      </c>
      <c r="D1711" s="3">
        <v>3</v>
      </c>
      <c r="E1711" s="3">
        <v>-1</v>
      </c>
      <c r="F1711" s="3">
        <v>-1</v>
      </c>
      <c r="G1711" s="3">
        <v>1.8681421643123031E-3</v>
      </c>
    </row>
    <row r="1712" spans="1:7" x14ac:dyDescent="0.25">
      <c r="A1712" s="3">
        <v>24</v>
      </c>
      <c r="B1712" s="3">
        <v>7</v>
      </c>
      <c r="C1712" s="3">
        <v>3</v>
      </c>
      <c r="D1712" s="3">
        <v>3</v>
      </c>
      <c r="E1712" s="3">
        <v>-1</v>
      </c>
      <c r="F1712" s="3">
        <v>-1</v>
      </c>
      <c r="G1712" s="3">
        <v>2.7374031219551398E-7</v>
      </c>
    </row>
    <row r="1713" spans="1:7" x14ac:dyDescent="0.25">
      <c r="A1713" s="3">
        <v>24</v>
      </c>
      <c r="B1713" s="3">
        <v>8</v>
      </c>
      <c r="C1713" s="3">
        <v>3</v>
      </c>
      <c r="D1713" s="3">
        <v>3</v>
      </c>
      <c r="E1713" s="3">
        <v>-1</v>
      </c>
      <c r="F1713" s="3">
        <v>-1</v>
      </c>
      <c r="G1713" s="3">
        <v>1.04919970035553E-2</v>
      </c>
    </row>
    <row r="1714" spans="1:7" x14ac:dyDescent="0.25">
      <c r="A1714" s="3">
        <v>24</v>
      </c>
      <c r="B1714" s="3">
        <v>9</v>
      </c>
      <c r="C1714" s="3">
        <v>3</v>
      </c>
      <c r="D1714" s="3">
        <v>3</v>
      </c>
      <c r="E1714" s="3">
        <v>-1</v>
      </c>
      <c r="F1714" s="3">
        <v>-1</v>
      </c>
      <c r="G1714" s="3">
        <v>1.223016533913324E-5</v>
      </c>
    </row>
    <row r="1715" spans="1:7" x14ac:dyDescent="0.25">
      <c r="A1715" s="3">
        <v>24</v>
      </c>
      <c r="B1715" s="3">
        <v>10</v>
      </c>
      <c r="C1715" s="3">
        <v>3</v>
      </c>
      <c r="D1715" s="3">
        <v>3</v>
      </c>
      <c r="E1715" s="3">
        <v>-1</v>
      </c>
      <c r="F1715" s="3">
        <v>-1</v>
      </c>
      <c r="G1715" s="3">
        <v>1.386712522588596E-8</v>
      </c>
    </row>
    <row r="1716" spans="1:7" x14ac:dyDescent="0.25">
      <c r="A1716" s="3">
        <v>24</v>
      </c>
      <c r="B1716" s="3">
        <v>11</v>
      </c>
      <c r="C1716" s="3">
        <v>3</v>
      </c>
      <c r="D1716" s="3">
        <v>3</v>
      </c>
      <c r="E1716" s="3">
        <v>-1</v>
      </c>
      <c r="F1716" s="3">
        <v>-1</v>
      </c>
      <c r="G1716" s="3">
        <v>3.4817051142454147E-2</v>
      </c>
    </row>
    <row r="1717" spans="1:7" x14ac:dyDescent="0.25">
      <c r="A1717" s="3">
        <v>24</v>
      </c>
      <c r="B1717" s="3">
        <v>12</v>
      </c>
      <c r="C1717" s="3">
        <v>3</v>
      </c>
      <c r="D1717" s="3">
        <v>3</v>
      </c>
      <c r="E1717" s="3">
        <v>-1</v>
      </c>
      <c r="F1717" s="3">
        <v>-1</v>
      </c>
      <c r="G1717" s="3">
        <v>2.8473965585362748E-7</v>
      </c>
    </row>
    <row r="1718" spans="1:7" x14ac:dyDescent="0.25">
      <c r="A1718" s="3">
        <v>24</v>
      </c>
      <c r="B1718" s="3">
        <v>13</v>
      </c>
      <c r="C1718" s="3">
        <v>3</v>
      </c>
      <c r="D1718" s="3">
        <v>3</v>
      </c>
      <c r="E1718" s="3">
        <v>-1</v>
      </c>
      <c r="F1718" s="3">
        <v>-1</v>
      </c>
      <c r="G1718" s="3">
        <v>1.552882089583818E-8</v>
      </c>
    </row>
    <row r="1719" spans="1:7" x14ac:dyDescent="0.25">
      <c r="A1719" s="3">
        <v>24</v>
      </c>
      <c r="B1719" s="3">
        <v>14</v>
      </c>
      <c r="C1719" s="3">
        <v>3</v>
      </c>
      <c r="D1719" s="3">
        <v>3</v>
      </c>
      <c r="E1719" s="3">
        <v>-1</v>
      </c>
      <c r="F1719" s="3">
        <v>-1</v>
      </c>
      <c r="G1719" s="3">
        <v>2.0513660907745361</v>
      </c>
    </row>
    <row r="1720" spans="1:7" x14ac:dyDescent="0.25">
      <c r="A1720" s="3">
        <v>24</v>
      </c>
      <c r="B1720" s="3">
        <v>15</v>
      </c>
      <c r="C1720" s="3">
        <v>3</v>
      </c>
      <c r="D1720" s="3">
        <v>3</v>
      </c>
      <c r="E1720" s="3">
        <v>-1</v>
      </c>
      <c r="F1720" s="3">
        <v>-1</v>
      </c>
      <c r="G1720" s="3">
        <v>6.7938640713691711E-3</v>
      </c>
    </row>
    <row r="1721" spans="1:7" x14ac:dyDescent="0.25">
      <c r="A1721" s="3">
        <v>24</v>
      </c>
      <c r="B1721" s="3">
        <v>16</v>
      </c>
      <c r="C1721" s="3">
        <v>3</v>
      </c>
      <c r="D1721" s="3">
        <v>3</v>
      </c>
      <c r="E1721" s="3">
        <v>-1</v>
      </c>
      <c r="F1721" s="3">
        <v>-1</v>
      </c>
      <c r="G1721" s="3">
        <v>545.0101318359375</v>
      </c>
    </row>
    <row r="1722" spans="1:7" x14ac:dyDescent="0.25">
      <c r="A1722" s="3">
        <v>24</v>
      </c>
      <c r="B1722" s="3">
        <v>17</v>
      </c>
      <c r="C1722" s="3">
        <v>3</v>
      </c>
      <c r="D1722" s="3">
        <v>3</v>
      </c>
      <c r="E1722" s="3">
        <v>-1</v>
      </c>
      <c r="F1722" s="3">
        <v>-1</v>
      </c>
      <c r="G1722" s="3">
        <v>5.41205033659935E-2</v>
      </c>
    </row>
    <row r="1723" spans="1:7" x14ac:dyDescent="0.25">
      <c r="A1723" s="3">
        <v>24</v>
      </c>
      <c r="B1723" s="3">
        <v>18</v>
      </c>
      <c r="C1723" s="3">
        <v>3</v>
      </c>
      <c r="D1723" s="3">
        <v>3</v>
      </c>
      <c r="E1723" s="3">
        <v>-1</v>
      </c>
      <c r="F1723" s="3">
        <v>-1</v>
      </c>
      <c r="G1723" s="3">
        <v>3.3495554816909129E-4</v>
      </c>
    </row>
    <row r="1724" spans="1:7" x14ac:dyDescent="0.25">
      <c r="A1724" s="3">
        <v>24</v>
      </c>
      <c r="B1724" s="3">
        <v>19</v>
      </c>
      <c r="C1724" s="3">
        <v>3</v>
      </c>
      <c r="D1724" s="3">
        <v>3</v>
      </c>
      <c r="E1724" s="3">
        <v>-1</v>
      </c>
      <c r="F1724" s="3">
        <v>-1</v>
      </c>
      <c r="G1724" s="3">
        <v>6.0683923663873429E-8</v>
      </c>
    </row>
    <row r="1725" spans="1:7" x14ac:dyDescent="0.25">
      <c r="A1725" s="3">
        <v>24</v>
      </c>
      <c r="B1725" s="3">
        <v>20</v>
      </c>
      <c r="C1725" s="3">
        <v>3</v>
      </c>
      <c r="D1725" s="3">
        <v>3</v>
      </c>
      <c r="E1725" s="3">
        <v>-1</v>
      </c>
      <c r="F1725" s="3">
        <v>-1</v>
      </c>
      <c r="G1725" s="3">
        <v>2.92577501386404E-2</v>
      </c>
    </row>
    <row r="1726" spans="1:7" x14ac:dyDescent="0.25">
      <c r="A1726" s="3">
        <v>24</v>
      </c>
      <c r="B1726" s="3">
        <v>21</v>
      </c>
      <c r="C1726" s="3">
        <v>3</v>
      </c>
      <c r="D1726" s="3">
        <v>3</v>
      </c>
      <c r="E1726" s="3">
        <v>-1</v>
      </c>
      <c r="F1726" s="3">
        <v>-1</v>
      </c>
      <c r="G1726" s="3">
        <v>9.9837379455566406</v>
      </c>
    </row>
    <row r="1727" spans="1:7" x14ac:dyDescent="0.25">
      <c r="A1727" s="3">
        <v>24</v>
      </c>
      <c r="B1727" s="3">
        <v>22</v>
      </c>
      <c r="C1727" s="3">
        <v>3</v>
      </c>
      <c r="D1727" s="3">
        <v>3</v>
      </c>
      <c r="E1727" s="3">
        <v>-1</v>
      </c>
      <c r="F1727" s="3">
        <v>-1</v>
      </c>
      <c r="G1727" s="3">
        <v>4799.001953125</v>
      </c>
    </row>
    <row r="1728" spans="1:7" x14ac:dyDescent="0.25">
      <c r="A1728" s="3">
        <v>24</v>
      </c>
      <c r="B1728" s="3">
        <v>23</v>
      </c>
      <c r="C1728" s="3">
        <v>3</v>
      </c>
      <c r="D1728" s="3">
        <v>3</v>
      </c>
      <c r="E1728" s="3">
        <v>-1</v>
      </c>
      <c r="F1728" s="3">
        <v>-1</v>
      </c>
      <c r="G1728" s="3">
        <v>3303.78564453125</v>
      </c>
    </row>
    <row r="1729" spans="1:7" x14ac:dyDescent="0.25">
      <c r="A1729" s="3">
        <v>24</v>
      </c>
      <c r="B1729" s="3">
        <v>24</v>
      </c>
      <c r="C1729" s="3">
        <v>3</v>
      </c>
      <c r="D1729" s="3">
        <v>3</v>
      </c>
      <c r="E1729" s="3">
        <v>-1</v>
      </c>
      <c r="F1729" s="3">
        <v>-1</v>
      </c>
      <c r="G1729" s="3">
        <v>252287.34375</v>
      </c>
    </row>
    <row r="1730" spans="1:7" x14ac:dyDescent="0.25">
      <c r="A1730" s="3">
        <v>1</v>
      </c>
      <c r="B1730" s="3">
        <v>1</v>
      </c>
      <c r="C1730" s="3">
        <v>4</v>
      </c>
      <c r="D1730" s="3">
        <v>3</v>
      </c>
      <c r="E1730" s="3">
        <v>-1</v>
      </c>
      <c r="F1730" s="3">
        <v>-1</v>
      </c>
      <c r="G1730" s="3">
        <v>437073.84375</v>
      </c>
    </row>
    <row r="1731" spans="1:7" x14ac:dyDescent="0.25">
      <c r="A1731" s="3">
        <v>1</v>
      </c>
      <c r="B1731" s="3">
        <v>2</v>
      </c>
      <c r="C1731" s="3">
        <v>4</v>
      </c>
      <c r="D1731" s="3">
        <v>3</v>
      </c>
      <c r="E1731" s="3">
        <v>-1</v>
      </c>
      <c r="F1731" s="3">
        <v>-1</v>
      </c>
      <c r="G1731" s="3">
        <v>1816.51611328125</v>
      </c>
    </row>
    <row r="1732" spans="1:7" x14ac:dyDescent="0.25">
      <c r="A1732" s="3">
        <v>1</v>
      </c>
      <c r="B1732" s="3">
        <v>3</v>
      </c>
      <c r="C1732" s="3">
        <v>4</v>
      </c>
      <c r="D1732" s="3">
        <v>3</v>
      </c>
      <c r="E1732" s="3">
        <v>-1</v>
      </c>
      <c r="F1732" s="3">
        <v>-1</v>
      </c>
      <c r="G1732" s="3">
        <v>1298.556762695312</v>
      </c>
    </row>
    <row r="1733" spans="1:7" x14ac:dyDescent="0.25">
      <c r="A1733" s="3">
        <v>1</v>
      </c>
      <c r="B1733" s="3">
        <v>4</v>
      </c>
      <c r="C1733" s="3">
        <v>4</v>
      </c>
      <c r="D1733" s="3">
        <v>3</v>
      </c>
      <c r="E1733" s="3">
        <v>-1</v>
      </c>
      <c r="F1733" s="3">
        <v>-1</v>
      </c>
      <c r="G1733" s="3">
        <v>4.3338041305541992</v>
      </c>
    </row>
    <row r="1734" spans="1:7" x14ac:dyDescent="0.25">
      <c r="A1734" s="3">
        <v>1</v>
      </c>
      <c r="B1734" s="3">
        <v>5</v>
      </c>
      <c r="C1734" s="3">
        <v>4</v>
      </c>
      <c r="D1734" s="3">
        <v>3</v>
      </c>
      <c r="E1734" s="3">
        <v>-1</v>
      </c>
      <c r="F1734" s="3">
        <v>-1</v>
      </c>
      <c r="G1734" s="3">
        <v>3.800291800871491E-3</v>
      </c>
    </row>
    <row r="1735" spans="1:7" x14ac:dyDescent="0.25">
      <c r="A1735" s="3">
        <v>1</v>
      </c>
      <c r="B1735" s="3">
        <v>6</v>
      </c>
      <c r="C1735" s="3">
        <v>4</v>
      </c>
      <c r="D1735" s="3">
        <v>3</v>
      </c>
      <c r="E1735" s="3">
        <v>-1</v>
      </c>
      <c r="F1735" s="3">
        <v>-1</v>
      </c>
      <c r="G1735" s="3">
        <v>1.700955559499562E-3</v>
      </c>
    </row>
    <row r="1736" spans="1:7" x14ac:dyDescent="0.25">
      <c r="A1736" s="3">
        <v>1</v>
      </c>
      <c r="B1736" s="3">
        <v>7</v>
      </c>
      <c r="C1736" s="3">
        <v>4</v>
      </c>
      <c r="D1736" s="3">
        <v>3</v>
      </c>
      <c r="E1736" s="3">
        <v>-1</v>
      </c>
      <c r="F1736" s="3">
        <v>-1</v>
      </c>
      <c r="G1736" s="3">
        <v>5.5470783263444901E-4</v>
      </c>
    </row>
    <row r="1737" spans="1:7" x14ac:dyDescent="0.25">
      <c r="A1737" s="3">
        <v>1</v>
      </c>
      <c r="B1737" s="3">
        <v>8</v>
      </c>
      <c r="C1737" s="3">
        <v>4</v>
      </c>
      <c r="D1737" s="3">
        <v>3</v>
      </c>
      <c r="E1737" s="3">
        <v>-1</v>
      </c>
      <c r="F1737" s="3">
        <v>-1</v>
      </c>
      <c r="G1737" s="3">
        <v>14217.5029296875</v>
      </c>
    </row>
    <row r="1738" spans="1:7" x14ac:dyDescent="0.25">
      <c r="A1738" s="3">
        <v>1</v>
      </c>
      <c r="B1738" s="3">
        <v>9</v>
      </c>
      <c r="C1738" s="3">
        <v>4</v>
      </c>
      <c r="D1738" s="3">
        <v>3</v>
      </c>
      <c r="E1738" s="3">
        <v>-1</v>
      </c>
      <c r="F1738" s="3">
        <v>-1</v>
      </c>
      <c r="G1738" s="3">
        <v>10.013889312744141</v>
      </c>
    </row>
    <row r="1739" spans="1:7" x14ac:dyDescent="0.25">
      <c r="A1739" s="3">
        <v>1</v>
      </c>
      <c r="B1739" s="3">
        <v>10</v>
      </c>
      <c r="C1739" s="3">
        <v>4</v>
      </c>
      <c r="D1739" s="3">
        <v>3</v>
      </c>
      <c r="E1739" s="3">
        <v>-1</v>
      </c>
      <c r="F1739" s="3">
        <v>-1</v>
      </c>
      <c r="G1739" s="3">
        <v>3.9649759419262409E-3</v>
      </c>
    </row>
    <row r="1740" spans="1:7" x14ac:dyDescent="0.25">
      <c r="A1740" s="3">
        <v>1</v>
      </c>
      <c r="B1740" s="3">
        <v>11</v>
      </c>
      <c r="C1740" s="3">
        <v>4</v>
      </c>
      <c r="D1740" s="3">
        <v>3</v>
      </c>
      <c r="E1740" s="3">
        <v>-1</v>
      </c>
      <c r="F1740" s="3">
        <v>-1</v>
      </c>
      <c r="G1740" s="3">
        <v>0.13801732659339899</v>
      </c>
    </row>
    <row r="1741" spans="1:7" x14ac:dyDescent="0.25">
      <c r="A1741" s="3">
        <v>1</v>
      </c>
      <c r="B1741" s="3">
        <v>12</v>
      </c>
      <c r="C1741" s="3">
        <v>4</v>
      </c>
      <c r="D1741" s="3">
        <v>3</v>
      </c>
      <c r="E1741" s="3">
        <v>-1</v>
      </c>
      <c r="F1741" s="3">
        <v>-1</v>
      </c>
      <c r="G1741" s="3">
        <v>3610.084716796875</v>
      </c>
    </row>
    <row r="1742" spans="1:7" x14ac:dyDescent="0.25">
      <c r="A1742" s="3">
        <v>1</v>
      </c>
      <c r="B1742" s="3">
        <v>13</v>
      </c>
      <c r="C1742" s="3">
        <v>4</v>
      </c>
      <c r="D1742" s="3">
        <v>3</v>
      </c>
      <c r="E1742" s="3">
        <v>-1</v>
      </c>
      <c r="F1742" s="3">
        <v>-1</v>
      </c>
      <c r="G1742" s="3">
        <v>1214.777099609375</v>
      </c>
    </row>
    <row r="1743" spans="1:7" x14ac:dyDescent="0.25">
      <c r="A1743" s="3">
        <v>1</v>
      </c>
      <c r="B1743" s="3">
        <v>14</v>
      </c>
      <c r="C1743" s="3">
        <v>4</v>
      </c>
      <c r="D1743" s="3">
        <v>3</v>
      </c>
      <c r="E1743" s="3">
        <v>-1</v>
      </c>
      <c r="F1743" s="3">
        <v>-1</v>
      </c>
      <c r="G1743" s="3">
        <v>9.1682825088500977</v>
      </c>
    </row>
    <row r="1744" spans="1:7" x14ac:dyDescent="0.25">
      <c r="A1744" s="3">
        <v>1</v>
      </c>
      <c r="B1744" s="3">
        <v>15</v>
      </c>
      <c r="C1744" s="3">
        <v>4</v>
      </c>
      <c r="D1744" s="3">
        <v>3</v>
      </c>
      <c r="E1744" s="3">
        <v>-1</v>
      </c>
      <c r="F1744" s="3">
        <v>-1</v>
      </c>
      <c r="G1744" s="3">
        <v>6.02203369140625</v>
      </c>
    </row>
    <row r="1745" spans="1:7" x14ac:dyDescent="0.25">
      <c r="A1745" s="3">
        <v>1</v>
      </c>
      <c r="B1745" s="3">
        <v>16</v>
      </c>
      <c r="C1745" s="3">
        <v>4</v>
      </c>
      <c r="D1745" s="3">
        <v>3</v>
      </c>
      <c r="E1745" s="3">
        <v>-1</v>
      </c>
      <c r="F1745" s="3">
        <v>-1</v>
      </c>
      <c r="G1745" s="3">
        <v>2.0774350166320801</v>
      </c>
    </row>
    <row r="1746" spans="1:7" x14ac:dyDescent="0.25">
      <c r="A1746" s="3">
        <v>1</v>
      </c>
      <c r="B1746" s="3">
        <v>17</v>
      </c>
      <c r="C1746" s="3">
        <v>4</v>
      </c>
      <c r="D1746" s="3">
        <v>3</v>
      </c>
      <c r="E1746" s="3">
        <v>-1</v>
      </c>
      <c r="F1746" s="3">
        <v>-1</v>
      </c>
      <c r="G1746" s="3">
        <v>8.40521240234375</v>
      </c>
    </row>
    <row r="1747" spans="1:7" x14ac:dyDescent="0.25">
      <c r="A1747" s="3">
        <v>1</v>
      </c>
      <c r="B1747" s="3">
        <v>18</v>
      </c>
      <c r="C1747" s="3">
        <v>4</v>
      </c>
      <c r="D1747" s="3">
        <v>3</v>
      </c>
      <c r="E1747" s="3">
        <v>-1</v>
      </c>
      <c r="F1747" s="3">
        <v>-1</v>
      </c>
      <c r="G1747" s="3">
        <v>8.5016585886478424E-2</v>
      </c>
    </row>
    <row r="1748" spans="1:7" x14ac:dyDescent="0.25">
      <c r="A1748" s="3">
        <v>1</v>
      </c>
      <c r="B1748" s="3">
        <v>19</v>
      </c>
      <c r="C1748" s="3">
        <v>4</v>
      </c>
      <c r="D1748" s="3">
        <v>3</v>
      </c>
      <c r="E1748" s="3">
        <v>-1</v>
      </c>
      <c r="F1748" s="3">
        <v>-1</v>
      </c>
      <c r="G1748" s="3">
        <v>2.553183818235993E-3</v>
      </c>
    </row>
    <row r="1749" spans="1:7" x14ac:dyDescent="0.25">
      <c r="A1749" s="3">
        <v>1</v>
      </c>
      <c r="B1749" s="3">
        <v>20</v>
      </c>
      <c r="C1749" s="3">
        <v>4</v>
      </c>
      <c r="D1749" s="3">
        <v>3</v>
      </c>
      <c r="E1749" s="3">
        <v>-1</v>
      </c>
      <c r="F1749" s="3">
        <v>-1</v>
      </c>
      <c r="G1749" s="3">
        <v>1.909136027097702E-2</v>
      </c>
    </row>
    <row r="1750" spans="1:7" x14ac:dyDescent="0.25">
      <c r="A1750" s="3">
        <v>1</v>
      </c>
      <c r="B1750" s="3">
        <v>21</v>
      </c>
      <c r="C1750" s="3">
        <v>4</v>
      </c>
      <c r="D1750" s="3">
        <v>3</v>
      </c>
      <c r="E1750" s="3">
        <v>-1</v>
      </c>
      <c r="F1750" s="3">
        <v>-1</v>
      </c>
      <c r="G1750" s="3">
        <v>3.9614439010620122</v>
      </c>
    </row>
    <row r="1751" spans="1:7" x14ac:dyDescent="0.25">
      <c r="A1751" s="3">
        <v>1</v>
      </c>
      <c r="B1751" s="3">
        <v>22</v>
      </c>
      <c r="C1751" s="3">
        <v>4</v>
      </c>
      <c r="D1751" s="3">
        <v>3</v>
      </c>
      <c r="E1751" s="3">
        <v>-1</v>
      </c>
      <c r="F1751" s="3">
        <v>-1</v>
      </c>
      <c r="G1751" s="3">
        <v>3.2047054767608638</v>
      </c>
    </row>
    <row r="1752" spans="1:7" x14ac:dyDescent="0.25">
      <c r="A1752" s="3">
        <v>1</v>
      </c>
      <c r="B1752" s="3">
        <v>23</v>
      </c>
      <c r="C1752" s="3">
        <v>4</v>
      </c>
      <c r="D1752" s="3">
        <v>3</v>
      </c>
      <c r="E1752" s="3">
        <v>-1</v>
      </c>
      <c r="F1752" s="3">
        <v>-1</v>
      </c>
      <c r="G1752" s="3">
        <v>47.675022125244141</v>
      </c>
    </row>
    <row r="1753" spans="1:7" x14ac:dyDescent="0.25">
      <c r="A1753" s="3">
        <v>1</v>
      </c>
      <c r="B1753" s="3">
        <v>24</v>
      </c>
      <c r="C1753" s="3">
        <v>4</v>
      </c>
      <c r="D1753" s="3">
        <v>3</v>
      </c>
      <c r="E1753" s="3">
        <v>-1</v>
      </c>
      <c r="F1753" s="3">
        <v>-1</v>
      </c>
      <c r="G1753" s="3">
        <v>0.49261733889579767</v>
      </c>
    </row>
    <row r="1754" spans="1:7" x14ac:dyDescent="0.25">
      <c r="A1754" s="3">
        <v>2</v>
      </c>
      <c r="B1754" s="3">
        <v>1</v>
      </c>
      <c r="C1754" s="3">
        <v>4</v>
      </c>
      <c r="D1754" s="3">
        <v>3</v>
      </c>
      <c r="E1754" s="3">
        <v>-1</v>
      </c>
      <c r="F1754" s="3">
        <v>-1</v>
      </c>
      <c r="G1754" s="3">
        <v>13393.728515625</v>
      </c>
    </row>
    <row r="1755" spans="1:7" x14ac:dyDescent="0.25">
      <c r="A1755" s="3">
        <v>2</v>
      </c>
      <c r="B1755" s="3">
        <v>2</v>
      </c>
      <c r="C1755" s="3">
        <v>4</v>
      </c>
      <c r="D1755" s="3">
        <v>3</v>
      </c>
      <c r="E1755" s="3">
        <v>-1</v>
      </c>
      <c r="F1755" s="3">
        <v>-1</v>
      </c>
      <c r="G1755" s="3">
        <v>208604.1875</v>
      </c>
    </row>
    <row r="1756" spans="1:7" x14ac:dyDescent="0.25">
      <c r="A1756" s="3">
        <v>2</v>
      </c>
      <c r="B1756" s="3">
        <v>3</v>
      </c>
      <c r="C1756" s="3">
        <v>4</v>
      </c>
      <c r="D1756" s="3">
        <v>3</v>
      </c>
      <c r="E1756" s="3">
        <v>-1</v>
      </c>
      <c r="F1756" s="3">
        <v>-1</v>
      </c>
      <c r="G1756" s="3">
        <v>114.1535263061523</v>
      </c>
    </row>
    <row r="1757" spans="1:7" x14ac:dyDescent="0.25">
      <c r="A1757" s="3">
        <v>2</v>
      </c>
      <c r="B1757" s="3">
        <v>4</v>
      </c>
      <c r="C1757" s="3">
        <v>4</v>
      </c>
      <c r="D1757" s="3">
        <v>3</v>
      </c>
      <c r="E1757" s="3">
        <v>-1</v>
      </c>
      <c r="F1757" s="3">
        <v>-1</v>
      </c>
      <c r="G1757" s="3">
        <v>0.75429093837738037</v>
      </c>
    </row>
    <row r="1758" spans="1:7" x14ac:dyDescent="0.25">
      <c r="A1758" s="3">
        <v>2</v>
      </c>
      <c r="B1758" s="3">
        <v>5</v>
      </c>
      <c r="C1758" s="3">
        <v>4</v>
      </c>
      <c r="D1758" s="3">
        <v>3</v>
      </c>
      <c r="E1758" s="3">
        <v>-1</v>
      </c>
      <c r="F1758" s="3">
        <v>-1</v>
      </c>
      <c r="G1758" s="3">
        <v>2.685469388961792E-2</v>
      </c>
    </row>
    <row r="1759" spans="1:7" x14ac:dyDescent="0.25">
      <c r="A1759" s="3">
        <v>2</v>
      </c>
      <c r="B1759" s="3">
        <v>6</v>
      </c>
      <c r="C1759" s="3">
        <v>4</v>
      </c>
      <c r="D1759" s="3">
        <v>3</v>
      </c>
      <c r="E1759" s="3">
        <v>-1</v>
      </c>
      <c r="F1759" s="3">
        <v>-1</v>
      </c>
      <c r="G1759" s="3">
        <v>1.025563385337591E-2</v>
      </c>
    </row>
    <row r="1760" spans="1:7" x14ac:dyDescent="0.25">
      <c r="A1760" s="3">
        <v>2</v>
      </c>
      <c r="B1760" s="3">
        <v>7</v>
      </c>
      <c r="C1760" s="3">
        <v>4</v>
      </c>
      <c r="D1760" s="3">
        <v>3</v>
      </c>
      <c r="E1760" s="3">
        <v>-1</v>
      </c>
      <c r="F1760" s="3">
        <v>-1</v>
      </c>
      <c r="G1760" s="3">
        <v>2.0081780385226011E-3</v>
      </c>
    </row>
    <row r="1761" spans="1:7" x14ac:dyDescent="0.25">
      <c r="A1761" s="3">
        <v>2</v>
      </c>
      <c r="B1761" s="3">
        <v>8</v>
      </c>
      <c r="C1761" s="3">
        <v>4</v>
      </c>
      <c r="D1761" s="3">
        <v>3</v>
      </c>
      <c r="E1761" s="3">
        <v>-1</v>
      </c>
      <c r="F1761" s="3">
        <v>-1</v>
      </c>
      <c r="G1761" s="3">
        <v>32662.62109375</v>
      </c>
    </row>
    <row r="1762" spans="1:7" x14ac:dyDescent="0.25">
      <c r="A1762" s="3">
        <v>2</v>
      </c>
      <c r="B1762" s="3">
        <v>9</v>
      </c>
      <c r="C1762" s="3">
        <v>4</v>
      </c>
      <c r="D1762" s="3">
        <v>3</v>
      </c>
      <c r="E1762" s="3">
        <v>-1</v>
      </c>
      <c r="F1762" s="3">
        <v>-1</v>
      </c>
      <c r="G1762" s="3">
        <v>10.86714553833008</v>
      </c>
    </row>
    <row r="1763" spans="1:7" x14ac:dyDescent="0.25">
      <c r="A1763" s="3">
        <v>2</v>
      </c>
      <c r="B1763" s="3">
        <v>10</v>
      </c>
      <c r="C1763" s="3">
        <v>4</v>
      </c>
      <c r="D1763" s="3">
        <v>3</v>
      </c>
      <c r="E1763" s="3">
        <v>-1</v>
      </c>
      <c r="F1763" s="3">
        <v>-1</v>
      </c>
      <c r="G1763" s="3">
        <v>3.8605604786425829E-3</v>
      </c>
    </row>
    <row r="1764" spans="1:7" x14ac:dyDescent="0.25">
      <c r="A1764" s="3">
        <v>2</v>
      </c>
      <c r="B1764" s="3">
        <v>11</v>
      </c>
      <c r="C1764" s="3">
        <v>4</v>
      </c>
      <c r="D1764" s="3">
        <v>3</v>
      </c>
      <c r="E1764" s="3">
        <v>-1</v>
      </c>
      <c r="F1764" s="3">
        <v>-1</v>
      </c>
      <c r="G1764" s="3">
        <v>1.0641318559646611</v>
      </c>
    </row>
    <row r="1765" spans="1:7" x14ac:dyDescent="0.25">
      <c r="A1765" s="3">
        <v>2</v>
      </c>
      <c r="B1765" s="3">
        <v>12</v>
      </c>
      <c r="C1765" s="3">
        <v>4</v>
      </c>
      <c r="D1765" s="3">
        <v>3</v>
      </c>
      <c r="E1765" s="3">
        <v>-1</v>
      </c>
      <c r="F1765" s="3">
        <v>-1</v>
      </c>
      <c r="G1765" s="3">
        <v>6490.365234375</v>
      </c>
    </row>
    <row r="1766" spans="1:7" x14ac:dyDescent="0.25">
      <c r="A1766" s="3">
        <v>2</v>
      </c>
      <c r="B1766" s="3">
        <v>13</v>
      </c>
      <c r="C1766" s="3">
        <v>4</v>
      </c>
      <c r="D1766" s="3">
        <v>3</v>
      </c>
      <c r="E1766" s="3">
        <v>-1</v>
      </c>
      <c r="F1766" s="3">
        <v>-1</v>
      </c>
      <c r="G1766" s="3">
        <v>19.374906539916989</v>
      </c>
    </row>
    <row r="1767" spans="1:7" x14ac:dyDescent="0.25">
      <c r="A1767" s="3">
        <v>2</v>
      </c>
      <c r="B1767" s="3">
        <v>14</v>
      </c>
      <c r="C1767" s="3">
        <v>4</v>
      </c>
      <c r="D1767" s="3">
        <v>3</v>
      </c>
      <c r="E1767" s="3">
        <v>-1</v>
      </c>
      <c r="F1767" s="3">
        <v>-1</v>
      </c>
      <c r="G1767" s="3">
        <v>99.85748291015625</v>
      </c>
    </row>
    <row r="1768" spans="1:7" x14ac:dyDescent="0.25">
      <c r="A1768" s="3">
        <v>2</v>
      </c>
      <c r="B1768" s="3">
        <v>15</v>
      </c>
      <c r="C1768" s="3">
        <v>4</v>
      </c>
      <c r="D1768" s="3">
        <v>3</v>
      </c>
      <c r="E1768" s="3">
        <v>-1</v>
      </c>
      <c r="F1768" s="3">
        <v>-1</v>
      </c>
      <c r="G1768" s="3">
        <v>24.689277648925781</v>
      </c>
    </row>
    <row r="1769" spans="1:7" x14ac:dyDescent="0.25">
      <c r="A1769" s="3">
        <v>2</v>
      </c>
      <c r="B1769" s="3">
        <v>16</v>
      </c>
      <c r="C1769" s="3">
        <v>4</v>
      </c>
      <c r="D1769" s="3">
        <v>3</v>
      </c>
      <c r="E1769" s="3">
        <v>-1</v>
      </c>
      <c r="F1769" s="3">
        <v>-1</v>
      </c>
      <c r="G1769" s="3">
        <v>3184.66845703125</v>
      </c>
    </row>
    <row r="1770" spans="1:7" x14ac:dyDescent="0.25">
      <c r="A1770" s="3">
        <v>2</v>
      </c>
      <c r="B1770" s="3">
        <v>17</v>
      </c>
      <c r="C1770" s="3">
        <v>4</v>
      </c>
      <c r="D1770" s="3">
        <v>3</v>
      </c>
      <c r="E1770" s="3">
        <v>-1</v>
      </c>
      <c r="F1770" s="3">
        <v>-1</v>
      </c>
      <c r="G1770" s="3">
        <v>50.639820098876953</v>
      </c>
    </row>
    <row r="1771" spans="1:7" x14ac:dyDescent="0.25">
      <c r="A1771" s="3">
        <v>2</v>
      </c>
      <c r="B1771" s="3">
        <v>18</v>
      </c>
      <c r="C1771" s="3">
        <v>4</v>
      </c>
      <c r="D1771" s="3">
        <v>3</v>
      </c>
      <c r="E1771" s="3">
        <v>-1</v>
      </c>
      <c r="F1771" s="3">
        <v>-1</v>
      </c>
      <c r="G1771" s="3">
        <v>0.5646284818649292</v>
      </c>
    </row>
    <row r="1772" spans="1:7" x14ac:dyDescent="0.25">
      <c r="A1772" s="3">
        <v>2</v>
      </c>
      <c r="B1772" s="3">
        <v>19</v>
      </c>
      <c r="C1772" s="3">
        <v>4</v>
      </c>
      <c r="D1772" s="3">
        <v>3</v>
      </c>
      <c r="E1772" s="3">
        <v>-1</v>
      </c>
      <c r="F1772" s="3">
        <v>-1</v>
      </c>
      <c r="G1772" s="3">
        <v>2.0040752366185188E-2</v>
      </c>
    </row>
    <row r="1773" spans="1:7" x14ac:dyDescent="0.25">
      <c r="A1773" s="3">
        <v>2</v>
      </c>
      <c r="B1773" s="3">
        <v>20</v>
      </c>
      <c r="C1773" s="3">
        <v>4</v>
      </c>
      <c r="D1773" s="3">
        <v>3</v>
      </c>
      <c r="E1773" s="3">
        <v>-1</v>
      </c>
      <c r="F1773" s="3">
        <v>-1</v>
      </c>
      <c r="G1773" s="3">
        <v>0.1521506458520889</v>
      </c>
    </row>
    <row r="1774" spans="1:7" x14ac:dyDescent="0.25">
      <c r="A1774" s="3">
        <v>2</v>
      </c>
      <c r="B1774" s="3">
        <v>21</v>
      </c>
      <c r="C1774" s="3">
        <v>4</v>
      </c>
      <c r="D1774" s="3">
        <v>3</v>
      </c>
      <c r="E1774" s="3">
        <v>-1</v>
      </c>
      <c r="F1774" s="3">
        <v>-1</v>
      </c>
      <c r="G1774" s="3">
        <v>28.653127670288089</v>
      </c>
    </row>
    <row r="1775" spans="1:7" x14ac:dyDescent="0.25">
      <c r="A1775" s="3">
        <v>2</v>
      </c>
      <c r="B1775" s="3">
        <v>22</v>
      </c>
      <c r="C1775" s="3">
        <v>4</v>
      </c>
      <c r="D1775" s="3">
        <v>3</v>
      </c>
      <c r="E1775" s="3">
        <v>-1</v>
      </c>
      <c r="F1775" s="3">
        <v>-1</v>
      </c>
      <c r="G1775" s="3">
        <v>22.64555740356445</v>
      </c>
    </row>
    <row r="1776" spans="1:7" x14ac:dyDescent="0.25">
      <c r="A1776" s="3">
        <v>2</v>
      </c>
      <c r="B1776" s="3">
        <v>23</v>
      </c>
      <c r="C1776" s="3">
        <v>4</v>
      </c>
      <c r="D1776" s="3">
        <v>3</v>
      </c>
      <c r="E1776" s="3">
        <v>-1</v>
      </c>
      <c r="F1776" s="3">
        <v>-1</v>
      </c>
      <c r="G1776" s="3">
        <v>396.95599365234381</v>
      </c>
    </row>
    <row r="1777" spans="1:7" x14ac:dyDescent="0.25">
      <c r="A1777" s="3">
        <v>2</v>
      </c>
      <c r="B1777" s="3">
        <v>24</v>
      </c>
      <c r="C1777" s="3">
        <v>4</v>
      </c>
      <c r="D1777" s="3">
        <v>3</v>
      </c>
      <c r="E1777" s="3">
        <v>-1</v>
      </c>
      <c r="F1777" s="3">
        <v>-1</v>
      </c>
      <c r="G1777" s="3">
        <v>18.5888557434082</v>
      </c>
    </row>
    <row r="1778" spans="1:7" x14ac:dyDescent="0.25">
      <c r="A1778" s="3">
        <v>3</v>
      </c>
      <c r="B1778" s="3">
        <v>1</v>
      </c>
      <c r="C1778" s="3">
        <v>4</v>
      </c>
      <c r="D1778" s="3">
        <v>3</v>
      </c>
      <c r="E1778" s="3">
        <v>-1</v>
      </c>
      <c r="F1778" s="3">
        <v>-1</v>
      </c>
      <c r="G1778" s="3">
        <v>956.08978271484375</v>
      </c>
    </row>
    <row r="1779" spans="1:7" x14ac:dyDescent="0.25">
      <c r="A1779" s="3">
        <v>3</v>
      </c>
      <c r="B1779" s="3">
        <v>2</v>
      </c>
      <c r="C1779" s="3">
        <v>4</v>
      </c>
      <c r="D1779" s="3">
        <v>3</v>
      </c>
      <c r="E1779" s="3">
        <v>-1</v>
      </c>
      <c r="F1779" s="3">
        <v>-1</v>
      </c>
      <c r="G1779" s="3">
        <v>4.9665689468383789E-2</v>
      </c>
    </row>
    <row r="1780" spans="1:7" x14ac:dyDescent="0.25">
      <c r="A1780" s="3">
        <v>3</v>
      </c>
      <c r="B1780" s="3">
        <v>3</v>
      </c>
      <c r="C1780" s="3">
        <v>4</v>
      </c>
      <c r="D1780" s="3">
        <v>3</v>
      </c>
      <c r="E1780" s="3">
        <v>-1</v>
      </c>
      <c r="F1780" s="3">
        <v>-1</v>
      </c>
      <c r="G1780" s="3">
        <v>392408.5</v>
      </c>
    </row>
    <row r="1781" spans="1:7" x14ac:dyDescent="0.25">
      <c r="A1781" s="3">
        <v>3</v>
      </c>
      <c r="B1781" s="3">
        <v>4</v>
      </c>
      <c r="C1781" s="3">
        <v>4</v>
      </c>
      <c r="D1781" s="3">
        <v>3</v>
      </c>
      <c r="E1781" s="3">
        <v>-1</v>
      </c>
      <c r="F1781" s="3">
        <v>-1</v>
      </c>
      <c r="G1781" s="3">
        <v>816.1270751953125</v>
      </c>
    </row>
    <row r="1782" spans="1:7" x14ac:dyDescent="0.25">
      <c r="A1782" s="3">
        <v>3</v>
      </c>
      <c r="B1782" s="3">
        <v>5</v>
      </c>
      <c r="C1782" s="3">
        <v>4</v>
      </c>
      <c r="D1782" s="3">
        <v>3</v>
      </c>
      <c r="E1782" s="3">
        <v>-1</v>
      </c>
      <c r="F1782" s="3">
        <v>-1</v>
      </c>
      <c r="G1782" s="3">
        <v>1.118669845163822E-2</v>
      </c>
    </row>
    <row r="1783" spans="1:7" x14ac:dyDescent="0.25">
      <c r="A1783" s="3">
        <v>3</v>
      </c>
      <c r="B1783" s="3">
        <v>6</v>
      </c>
      <c r="C1783" s="3">
        <v>4</v>
      </c>
      <c r="D1783" s="3">
        <v>3</v>
      </c>
      <c r="E1783" s="3">
        <v>-1</v>
      </c>
      <c r="F1783" s="3">
        <v>-1</v>
      </c>
      <c r="G1783" s="3">
        <v>5.6235482916235924E-3</v>
      </c>
    </row>
    <row r="1784" spans="1:7" x14ac:dyDescent="0.25">
      <c r="A1784" s="3">
        <v>3</v>
      </c>
      <c r="B1784" s="3">
        <v>7</v>
      </c>
      <c r="C1784" s="3">
        <v>4</v>
      </c>
      <c r="D1784" s="3">
        <v>3</v>
      </c>
      <c r="E1784" s="3">
        <v>-1</v>
      </c>
      <c r="F1784" s="3">
        <v>-1</v>
      </c>
      <c r="G1784" s="3">
        <v>5.2736271172761917E-3</v>
      </c>
    </row>
    <row r="1785" spans="1:7" x14ac:dyDescent="0.25">
      <c r="A1785" s="3">
        <v>3</v>
      </c>
      <c r="B1785" s="3">
        <v>8</v>
      </c>
      <c r="C1785" s="3">
        <v>4</v>
      </c>
      <c r="D1785" s="3">
        <v>3</v>
      </c>
      <c r="E1785" s="3">
        <v>-1</v>
      </c>
      <c r="F1785" s="3">
        <v>-1</v>
      </c>
      <c r="G1785" s="3">
        <v>17.63801383972168</v>
      </c>
    </row>
    <row r="1786" spans="1:7" x14ac:dyDescent="0.25">
      <c r="A1786" s="3">
        <v>3</v>
      </c>
      <c r="B1786" s="3">
        <v>9</v>
      </c>
      <c r="C1786" s="3">
        <v>4</v>
      </c>
      <c r="D1786" s="3">
        <v>3</v>
      </c>
      <c r="E1786" s="3">
        <v>-1</v>
      </c>
      <c r="F1786" s="3">
        <v>-1</v>
      </c>
      <c r="G1786" s="3">
        <v>2689.06201171875</v>
      </c>
    </row>
    <row r="1787" spans="1:7" x14ac:dyDescent="0.25">
      <c r="A1787" s="3">
        <v>3</v>
      </c>
      <c r="B1787" s="3">
        <v>10</v>
      </c>
      <c r="C1787" s="3">
        <v>4</v>
      </c>
      <c r="D1787" s="3">
        <v>3</v>
      </c>
      <c r="E1787" s="3">
        <v>-1</v>
      </c>
      <c r="F1787" s="3">
        <v>-1</v>
      </c>
      <c r="G1787" s="3">
        <v>1.506987929344177</v>
      </c>
    </row>
    <row r="1788" spans="1:7" x14ac:dyDescent="0.25">
      <c r="A1788" s="3">
        <v>3</v>
      </c>
      <c r="B1788" s="3">
        <v>11</v>
      </c>
      <c r="C1788" s="3">
        <v>4</v>
      </c>
      <c r="D1788" s="3">
        <v>3</v>
      </c>
      <c r="E1788" s="3">
        <v>-1</v>
      </c>
      <c r="F1788" s="3">
        <v>-1</v>
      </c>
      <c r="G1788" s="3">
        <v>1.5367306768894201E-2</v>
      </c>
    </row>
    <row r="1789" spans="1:7" x14ac:dyDescent="0.25">
      <c r="A1789" s="3">
        <v>3</v>
      </c>
      <c r="B1789" s="3">
        <v>12</v>
      </c>
      <c r="C1789" s="3">
        <v>4</v>
      </c>
      <c r="D1789" s="3">
        <v>3</v>
      </c>
      <c r="E1789" s="3">
        <v>-1</v>
      </c>
      <c r="F1789" s="3">
        <v>-1</v>
      </c>
      <c r="G1789" s="3">
        <v>119.62791442871089</v>
      </c>
    </row>
    <row r="1790" spans="1:7" x14ac:dyDescent="0.25">
      <c r="A1790" s="3">
        <v>3</v>
      </c>
      <c r="B1790" s="3">
        <v>13</v>
      </c>
      <c r="C1790" s="3">
        <v>4</v>
      </c>
      <c r="D1790" s="3">
        <v>3</v>
      </c>
      <c r="E1790" s="3">
        <v>-1</v>
      </c>
      <c r="F1790" s="3">
        <v>-1</v>
      </c>
      <c r="G1790" s="3">
        <v>25.06374549865723</v>
      </c>
    </row>
    <row r="1791" spans="1:7" x14ac:dyDescent="0.25">
      <c r="A1791" s="3">
        <v>3</v>
      </c>
      <c r="B1791" s="3">
        <v>14</v>
      </c>
      <c r="C1791" s="3">
        <v>4</v>
      </c>
      <c r="D1791" s="3">
        <v>3</v>
      </c>
      <c r="E1791" s="3">
        <v>-1</v>
      </c>
      <c r="F1791" s="3">
        <v>-1</v>
      </c>
      <c r="G1791" s="3">
        <v>0.41904258728027338</v>
      </c>
    </row>
    <row r="1792" spans="1:7" x14ac:dyDescent="0.25">
      <c r="A1792" s="3">
        <v>3</v>
      </c>
      <c r="B1792" s="3">
        <v>15</v>
      </c>
      <c r="C1792" s="3">
        <v>4</v>
      </c>
      <c r="D1792" s="3">
        <v>3</v>
      </c>
      <c r="E1792" s="3">
        <v>-1</v>
      </c>
      <c r="F1792" s="3">
        <v>-1</v>
      </c>
      <c r="G1792" s="3">
        <v>6.9577341079711914</v>
      </c>
    </row>
    <row r="1793" spans="1:7" x14ac:dyDescent="0.25">
      <c r="A1793" s="3">
        <v>3</v>
      </c>
      <c r="B1793" s="3">
        <v>16</v>
      </c>
      <c r="C1793" s="3">
        <v>4</v>
      </c>
      <c r="D1793" s="3">
        <v>3</v>
      </c>
      <c r="E1793" s="3">
        <v>-1</v>
      </c>
      <c r="F1793" s="3">
        <v>-1</v>
      </c>
      <c r="G1793" s="3">
        <v>1.219481229782104E-2</v>
      </c>
    </row>
    <row r="1794" spans="1:7" x14ac:dyDescent="0.25">
      <c r="A1794" s="3">
        <v>3</v>
      </c>
      <c r="B1794" s="3">
        <v>17</v>
      </c>
      <c r="C1794" s="3">
        <v>4</v>
      </c>
      <c r="D1794" s="3">
        <v>3</v>
      </c>
      <c r="E1794" s="3">
        <v>-1</v>
      </c>
      <c r="F1794" s="3">
        <v>-1</v>
      </c>
      <c r="G1794" s="3">
        <v>9.9549655914306641</v>
      </c>
    </row>
    <row r="1795" spans="1:7" x14ac:dyDescent="0.25">
      <c r="A1795" s="3">
        <v>3</v>
      </c>
      <c r="B1795" s="3">
        <v>18</v>
      </c>
      <c r="C1795" s="3">
        <v>4</v>
      </c>
      <c r="D1795" s="3">
        <v>3</v>
      </c>
      <c r="E1795" s="3">
        <v>-1</v>
      </c>
      <c r="F1795" s="3">
        <v>-1</v>
      </c>
      <c r="G1795" s="3">
        <v>0.16483673453330991</v>
      </c>
    </row>
    <row r="1796" spans="1:7" x14ac:dyDescent="0.25">
      <c r="A1796" s="3">
        <v>3</v>
      </c>
      <c r="B1796" s="3">
        <v>19</v>
      </c>
      <c r="C1796" s="3">
        <v>4</v>
      </c>
      <c r="D1796" s="3">
        <v>3</v>
      </c>
      <c r="E1796" s="3">
        <v>-1</v>
      </c>
      <c r="F1796" s="3">
        <v>-1</v>
      </c>
      <c r="G1796" s="3">
        <v>1.5226317336782811E-3</v>
      </c>
    </row>
    <row r="1797" spans="1:7" x14ac:dyDescent="0.25">
      <c r="A1797" s="3">
        <v>3</v>
      </c>
      <c r="B1797" s="3">
        <v>20</v>
      </c>
      <c r="C1797" s="3">
        <v>4</v>
      </c>
      <c r="D1797" s="3">
        <v>3</v>
      </c>
      <c r="E1797" s="3">
        <v>-1</v>
      </c>
      <c r="F1797" s="3">
        <v>-1</v>
      </c>
      <c r="G1797" s="3">
        <v>3.4731831401586528E-3</v>
      </c>
    </row>
    <row r="1798" spans="1:7" x14ac:dyDescent="0.25">
      <c r="A1798" s="3">
        <v>3</v>
      </c>
      <c r="B1798" s="3">
        <v>21</v>
      </c>
      <c r="C1798" s="3">
        <v>4</v>
      </c>
      <c r="D1798" s="3">
        <v>3</v>
      </c>
      <c r="E1798" s="3">
        <v>-1</v>
      </c>
      <c r="F1798" s="3">
        <v>-1</v>
      </c>
      <c r="G1798" s="3">
        <v>1.3859609365463259</v>
      </c>
    </row>
    <row r="1799" spans="1:7" x14ac:dyDescent="0.25">
      <c r="A1799" s="3">
        <v>3</v>
      </c>
      <c r="B1799" s="3">
        <v>22</v>
      </c>
      <c r="C1799" s="3">
        <v>4</v>
      </c>
      <c r="D1799" s="3">
        <v>3</v>
      </c>
      <c r="E1799" s="3">
        <v>-1</v>
      </c>
      <c r="F1799" s="3">
        <v>-1</v>
      </c>
      <c r="G1799" s="3">
        <v>0.26108503341674799</v>
      </c>
    </row>
    <row r="1800" spans="1:7" x14ac:dyDescent="0.25">
      <c r="A1800" s="3">
        <v>3</v>
      </c>
      <c r="B1800" s="3">
        <v>23</v>
      </c>
      <c r="C1800" s="3">
        <v>4</v>
      </c>
      <c r="D1800" s="3">
        <v>3</v>
      </c>
      <c r="E1800" s="3">
        <v>-1</v>
      </c>
      <c r="F1800" s="3">
        <v>-1</v>
      </c>
      <c r="G1800" s="3">
        <v>7.9456052780151367</v>
      </c>
    </row>
    <row r="1801" spans="1:7" x14ac:dyDescent="0.25">
      <c r="A1801" s="3">
        <v>3</v>
      </c>
      <c r="B1801" s="3">
        <v>24</v>
      </c>
      <c r="C1801" s="3">
        <v>4</v>
      </c>
      <c r="D1801" s="3">
        <v>3</v>
      </c>
      <c r="E1801" s="3">
        <v>-1</v>
      </c>
      <c r="F1801" s="3">
        <v>-1</v>
      </c>
      <c r="G1801" s="3">
        <v>1.655790954828262E-2</v>
      </c>
    </row>
    <row r="1802" spans="1:7" x14ac:dyDescent="0.25">
      <c r="A1802" s="3">
        <v>4</v>
      </c>
      <c r="B1802" s="3">
        <v>1</v>
      </c>
      <c r="C1802" s="3">
        <v>4</v>
      </c>
      <c r="D1802" s="3">
        <v>3</v>
      </c>
      <c r="E1802" s="3">
        <v>-1</v>
      </c>
      <c r="F1802" s="3">
        <v>-1</v>
      </c>
      <c r="G1802" s="3">
        <v>179.51097106933591</v>
      </c>
    </row>
    <row r="1803" spans="1:7" x14ac:dyDescent="0.25">
      <c r="A1803" s="3">
        <v>4</v>
      </c>
      <c r="B1803" s="3">
        <v>2</v>
      </c>
      <c r="C1803" s="3">
        <v>4</v>
      </c>
      <c r="D1803" s="3">
        <v>3</v>
      </c>
      <c r="E1803" s="3">
        <v>-1</v>
      </c>
      <c r="F1803" s="3">
        <v>-1</v>
      </c>
      <c r="G1803" s="3">
        <v>3.2728701829910278E-2</v>
      </c>
    </row>
    <row r="1804" spans="1:7" x14ac:dyDescent="0.25">
      <c r="A1804" s="3">
        <v>4</v>
      </c>
      <c r="B1804" s="3">
        <v>3</v>
      </c>
      <c r="C1804" s="3">
        <v>4</v>
      </c>
      <c r="D1804" s="3">
        <v>3</v>
      </c>
      <c r="E1804" s="3">
        <v>-1</v>
      </c>
      <c r="F1804" s="3">
        <v>-1</v>
      </c>
      <c r="G1804" s="3">
        <v>18100.2109375</v>
      </c>
    </row>
    <row r="1805" spans="1:7" x14ac:dyDescent="0.25">
      <c r="A1805" s="3">
        <v>4</v>
      </c>
      <c r="B1805" s="3">
        <v>4</v>
      </c>
      <c r="C1805" s="3">
        <v>4</v>
      </c>
      <c r="D1805" s="3">
        <v>3</v>
      </c>
      <c r="E1805" s="3">
        <v>-1</v>
      </c>
      <c r="F1805" s="3">
        <v>-1</v>
      </c>
      <c r="G1805" s="3">
        <v>224120.890625</v>
      </c>
    </row>
    <row r="1806" spans="1:7" x14ac:dyDescent="0.25">
      <c r="A1806" s="3">
        <v>4</v>
      </c>
      <c r="B1806" s="3">
        <v>5</v>
      </c>
      <c r="C1806" s="3">
        <v>4</v>
      </c>
      <c r="D1806" s="3">
        <v>3</v>
      </c>
      <c r="E1806" s="3">
        <v>-1</v>
      </c>
      <c r="F1806" s="3">
        <v>-1</v>
      </c>
      <c r="G1806" s="3">
        <v>3.5369735211133957E-2</v>
      </c>
    </row>
    <row r="1807" spans="1:7" x14ac:dyDescent="0.25">
      <c r="A1807" s="3">
        <v>4</v>
      </c>
      <c r="B1807" s="3">
        <v>6</v>
      </c>
      <c r="C1807" s="3">
        <v>4</v>
      </c>
      <c r="D1807" s="3">
        <v>3</v>
      </c>
      <c r="E1807" s="3">
        <v>-1</v>
      </c>
      <c r="F1807" s="3">
        <v>-1</v>
      </c>
      <c r="G1807" s="3">
        <v>2.1761808544397351E-2</v>
      </c>
    </row>
    <row r="1808" spans="1:7" x14ac:dyDescent="0.25">
      <c r="A1808" s="3">
        <v>4</v>
      </c>
      <c r="B1808" s="3">
        <v>7</v>
      </c>
      <c r="C1808" s="3">
        <v>4</v>
      </c>
      <c r="D1808" s="3">
        <v>3</v>
      </c>
      <c r="E1808" s="3">
        <v>-1</v>
      </c>
      <c r="F1808" s="3">
        <v>-1</v>
      </c>
      <c r="G1808" s="3">
        <v>1.4126141555607321E-2</v>
      </c>
    </row>
    <row r="1809" spans="1:7" x14ac:dyDescent="0.25">
      <c r="A1809" s="3">
        <v>4</v>
      </c>
      <c r="B1809" s="3">
        <v>8</v>
      </c>
      <c r="C1809" s="3">
        <v>4</v>
      </c>
      <c r="D1809" s="3">
        <v>3</v>
      </c>
      <c r="E1809" s="3">
        <v>-1</v>
      </c>
      <c r="F1809" s="3">
        <v>-1</v>
      </c>
      <c r="G1809" s="3">
        <v>27.006021499633789</v>
      </c>
    </row>
    <row r="1810" spans="1:7" x14ac:dyDescent="0.25">
      <c r="A1810" s="3">
        <v>4</v>
      </c>
      <c r="B1810" s="3">
        <v>9</v>
      </c>
      <c r="C1810" s="3">
        <v>4</v>
      </c>
      <c r="D1810" s="3">
        <v>3</v>
      </c>
      <c r="E1810" s="3">
        <v>-1</v>
      </c>
      <c r="F1810" s="3">
        <v>-1</v>
      </c>
      <c r="G1810" s="3">
        <v>1212.456909179688</v>
      </c>
    </row>
    <row r="1811" spans="1:7" x14ac:dyDescent="0.25">
      <c r="A1811" s="3">
        <v>4</v>
      </c>
      <c r="B1811" s="3">
        <v>10</v>
      </c>
      <c r="C1811" s="3">
        <v>4</v>
      </c>
      <c r="D1811" s="3">
        <v>3</v>
      </c>
      <c r="E1811" s="3">
        <v>-1</v>
      </c>
      <c r="F1811" s="3">
        <v>-1</v>
      </c>
      <c r="G1811" s="3">
        <v>457.48834228515619</v>
      </c>
    </row>
    <row r="1812" spans="1:7" x14ac:dyDescent="0.25">
      <c r="A1812" s="3">
        <v>4</v>
      </c>
      <c r="B1812" s="3">
        <v>11</v>
      </c>
      <c r="C1812" s="3">
        <v>4</v>
      </c>
      <c r="D1812" s="3">
        <v>3</v>
      </c>
      <c r="E1812" s="3">
        <v>-1</v>
      </c>
      <c r="F1812" s="3">
        <v>-1</v>
      </c>
      <c r="G1812" s="3">
        <v>6.9980085827410221E-3</v>
      </c>
    </row>
    <row r="1813" spans="1:7" x14ac:dyDescent="0.25">
      <c r="A1813" s="3">
        <v>4</v>
      </c>
      <c r="B1813" s="3">
        <v>12</v>
      </c>
      <c r="C1813" s="3">
        <v>4</v>
      </c>
      <c r="D1813" s="3">
        <v>3</v>
      </c>
      <c r="E1813" s="3">
        <v>-1</v>
      </c>
      <c r="F1813" s="3">
        <v>-1</v>
      </c>
      <c r="G1813" s="3">
        <v>0.1191183403134346</v>
      </c>
    </row>
    <row r="1814" spans="1:7" x14ac:dyDescent="0.25">
      <c r="A1814" s="3">
        <v>4</v>
      </c>
      <c r="B1814" s="3">
        <v>13</v>
      </c>
      <c r="C1814" s="3">
        <v>4</v>
      </c>
      <c r="D1814" s="3">
        <v>3</v>
      </c>
      <c r="E1814" s="3">
        <v>-1</v>
      </c>
      <c r="F1814" s="3">
        <v>-1</v>
      </c>
      <c r="G1814" s="3">
        <v>612.4305419921875</v>
      </c>
    </row>
    <row r="1815" spans="1:7" x14ac:dyDescent="0.25">
      <c r="A1815" s="3">
        <v>4</v>
      </c>
      <c r="B1815" s="3">
        <v>14</v>
      </c>
      <c r="C1815" s="3">
        <v>4</v>
      </c>
      <c r="D1815" s="3">
        <v>3</v>
      </c>
      <c r="E1815" s="3">
        <v>-1</v>
      </c>
      <c r="F1815" s="3">
        <v>-1</v>
      </c>
      <c r="G1815" s="3">
        <v>24.12143516540527</v>
      </c>
    </row>
    <row r="1816" spans="1:7" x14ac:dyDescent="0.25">
      <c r="A1816" s="3">
        <v>4</v>
      </c>
      <c r="B1816" s="3">
        <v>15</v>
      </c>
      <c r="C1816" s="3">
        <v>4</v>
      </c>
      <c r="D1816" s="3">
        <v>3</v>
      </c>
      <c r="E1816" s="3">
        <v>-1</v>
      </c>
      <c r="F1816" s="3">
        <v>-1</v>
      </c>
      <c r="G1816" s="3">
        <v>6872.13916015625</v>
      </c>
    </row>
    <row r="1817" spans="1:7" x14ac:dyDescent="0.25">
      <c r="A1817" s="3">
        <v>4</v>
      </c>
      <c r="B1817" s="3">
        <v>16</v>
      </c>
      <c r="C1817" s="3">
        <v>4</v>
      </c>
      <c r="D1817" s="3">
        <v>3</v>
      </c>
      <c r="E1817" s="3">
        <v>-1</v>
      </c>
      <c r="F1817" s="3">
        <v>-1</v>
      </c>
      <c r="G1817" s="3">
        <v>1.877207309007645E-2</v>
      </c>
    </row>
    <row r="1818" spans="1:7" x14ac:dyDescent="0.25">
      <c r="A1818" s="3">
        <v>4</v>
      </c>
      <c r="B1818" s="3">
        <v>17</v>
      </c>
      <c r="C1818" s="3">
        <v>4</v>
      </c>
      <c r="D1818" s="3">
        <v>3</v>
      </c>
      <c r="E1818" s="3">
        <v>-1</v>
      </c>
      <c r="F1818" s="3">
        <v>-1</v>
      </c>
      <c r="G1818" s="3">
        <v>443.34609985351563</v>
      </c>
    </row>
    <row r="1819" spans="1:7" x14ac:dyDescent="0.25">
      <c r="A1819" s="3">
        <v>4</v>
      </c>
      <c r="B1819" s="3">
        <v>18</v>
      </c>
      <c r="C1819" s="3">
        <v>4</v>
      </c>
      <c r="D1819" s="3">
        <v>3</v>
      </c>
      <c r="E1819" s="3">
        <v>-1</v>
      </c>
      <c r="F1819" s="3">
        <v>-1</v>
      </c>
      <c r="G1819" s="3">
        <v>4.8688645362854004</v>
      </c>
    </row>
    <row r="1820" spans="1:7" x14ac:dyDescent="0.25">
      <c r="A1820" s="3">
        <v>4</v>
      </c>
      <c r="B1820" s="3">
        <v>19</v>
      </c>
      <c r="C1820" s="3">
        <v>4</v>
      </c>
      <c r="D1820" s="3">
        <v>3</v>
      </c>
      <c r="E1820" s="3">
        <v>-1</v>
      </c>
      <c r="F1820" s="3">
        <v>-1</v>
      </c>
      <c r="G1820" s="3">
        <v>3.1000753864645961E-2</v>
      </c>
    </row>
    <row r="1821" spans="1:7" x14ac:dyDescent="0.25">
      <c r="A1821" s="3">
        <v>4</v>
      </c>
      <c r="B1821" s="3">
        <v>20</v>
      </c>
      <c r="C1821" s="3">
        <v>4</v>
      </c>
      <c r="D1821" s="3">
        <v>3</v>
      </c>
      <c r="E1821" s="3">
        <v>-1</v>
      </c>
      <c r="F1821" s="3">
        <v>-1</v>
      </c>
      <c r="G1821" s="3">
        <v>8.7365154176950455E-3</v>
      </c>
    </row>
    <row r="1822" spans="1:7" x14ac:dyDescent="0.25">
      <c r="A1822" s="3">
        <v>4</v>
      </c>
      <c r="B1822" s="3">
        <v>21</v>
      </c>
      <c r="C1822" s="3">
        <v>4</v>
      </c>
      <c r="D1822" s="3">
        <v>3</v>
      </c>
      <c r="E1822" s="3">
        <v>-1</v>
      </c>
      <c r="F1822" s="3">
        <v>-1</v>
      </c>
      <c r="G1822" s="3">
        <v>33.528057098388672</v>
      </c>
    </row>
    <row r="1823" spans="1:7" x14ac:dyDescent="0.25">
      <c r="A1823" s="3">
        <v>4</v>
      </c>
      <c r="B1823" s="3">
        <v>22</v>
      </c>
      <c r="C1823" s="3">
        <v>4</v>
      </c>
      <c r="D1823" s="3">
        <v>3</v>
      </c>
      <c r="E1823" s="3">
        <v>-1</v>
      </c>
      <c r="F1823" s="3">
        <v>-1</v>
      </c>
      <c r="G1823" s="3">
        <v>4.323237419128418</v>
      </c>
    </row>
    <row r="1824" spans="1:7" x14ac:dyDescent="0.25">
      <c r="A1824" s="3">
        <v>4</v>
      </c>
      <c r="B1824" s="3">
        <v>23</v>
      </c>
      <c r="C1824" s="3">
        <v>4</v>
      </c>
      <c r="D1824" s="3">
        <v>3</v>
      </c>
      <c r="E1824" s="3">
        <v>-1</v>
      </c>
      <c r="F1824" s="3">
        <v>-1</v>
      </c>
      <c r="G1824" s="3">
        <v>267.85391235351563</v>
      </c>
    </row>
    <row r="1825" spans="1:7" x14ac:dyDescent="0.25">
      <c r="A1825" s="3">
        <v>4</v>
      </c>
      <c r="B1825" s="3">
        <v>24</v>
      </c>
      <c r="C1825" s="3">
        <v>4</v>
      </c>
      <c r="D1825" s="3">
        <v>3</v>
      </c>
      <c r="E1825" s="3">
        <v>-1</v>
      </c>
      <c r="F1825" s="3">
        <v>-1</v>
      </c>
      <c r="G1825" s="3">
        <v>0.1015645861625671</v>
      </c>
    </row>
    <row r="1826" spans="1:7" x14ac:dyDescent="0.25">
      <c r="A1826" s="3">
        <v>5</v>
      </c>
      <c r="B1826" s="3">
        <v>1</v>
      </c>
      <c r="C1826" s="3">
        <v>4</v>
      </c>
      <c r="D1826" s="3">
        <v>3</v>
      </c>
      <c r="E1826" s="3">
        <v>-1</v>
      </c>
      <c r="F1826" s="3">
        <v>-1</v>
      </c>
      <c r="G1826" s="3">
        <v>1.4199993573129181E-2</v>
      </c>
    </row>
    <row r="1827" spans="1:7" x14ac:dyDescent="0.25">
      <c r="A1827" s="3">
        <v>5</v>
      </c>
      <c r="B1827" s="3">
        <v>2</v>
      </c>
      <c r="C1827" s="3">
        <v>4</v>
      </c>
      <c r="D1827" s="3">
        <v>3</v>
      </c>
      <c r="E1827" s="3">
        <v>-1</v>
      </c>
      <c r="F1827" s="3">
        <v>-1</v>
      </c>
      <c r="G1827" s="3">
        <v>5.7027373259188607E-5</v>
      </c>
    </row>
    <row r="1828" spans="1:7" x14ac:dyDescent="0.25">
      <c r="A1828" s="3">
        <v>5</v>
      </c>
      <c r="B1828" s="3">
        <v>3</v>
      </c>
      <c r="C1828" s="3">
        <v>4</v>
      </c>
      <c r="D1828" s="3">
        <v>3</v>
      </c>
      <c r="E1828" s="3">
        <v>-1</v>
      </c>
      <c r="F1828" s="3">
        <v>-1</v>
      </c>
      <c r="G1828" s="3">
        <v>5.739593505859375</v>
      </c>
    </row>
    <row r="1829" spans="1:7" x14ac:dyDescent="0.25">
      <c r="A1829" s="3">
        <v>5</v>
      </c>
      <c r="B1829" s="3">
        <v>4</v>
      </c>
      <c r="C1829" s="3">
        <v>4</v>
      </c>
      <c r="D1829" s="3">
        <v>3</v>
      </c>
      <c r="E1829" s="3">
        <v>-1</v>
      </c>
      <c r="F1829" s="3">
        <v>-1</v>
      </c>
      <c r="G1829" s="3">
        <v>5.4918136447668084E-3</v>
      </c>
    </row>
    <row r="1830" spans="1:7" x14ac:dyDescent="0.25">
      <c r="A1830" s="3">
        <v>5</v>
      </c>
      <c r="B1830" s="3">
        <v>5</v>
      </c>
      <c r="C1830" s="3">
        <v>4</v>
      </c>
      <c r="D1830" s="3">
        <v>3</v>
      </c>
      <c r="E1830" s="3">
        <v>-1</v>
      </c>
      <c r="F1830" s="3">
        <v>-1</v>
      </c>
      <c r="G1830" s="3">
        <v>186791.859375</v>
      </c>
    </row>
    <row r="1831" spans="1:7" x14ac:dyDescent="0.25">
      <c r="A1831" s="3">
        <v>5</v>
      </c>
      <c r="B1831" s="3">
        <v>6</v>
      </c>
      <c r="C1831" s="3">
        <v>4</v>
      </c>
      <c r="D1831" s="3">
        <v>3</v>
      </c>
      <c r="E1831" s="3">
        <v>-1</v>
      </c>
      <c r="F1831" s="3">
        <v>-1</v>
      </c>
      <c r="G1831" s="3">
        <v>32465.37890625</v>
      </c>
    </row>
    <row r="1832" spans="1:7" x14ac:dyDescent="0.25">
      <c r="A1832" s="3">
        <v>5</v>
      </c>
      <c r="B1832" s="3">
        <v>7</v>
      </c>
      <c r="C1832" s="3">
        <v>4</v>
      </c>
      <c r="D1832" s="3">
        <v>3</v>
      </c>
      <c r="E1832" s="3">
        <v>-1</v>
      </c>
      <c r="F1832" s="3">
        <v>-1</v>
      </c>
      <c r="G1832" s="3">
        <v>2048.01025390625</v>
      </c>
    </row>
    <row r="1833" spans="1:7" x14ac:dyDescent="0.25">
      <c r="A1833" s="3">
        <v>5</v>
      </c>
      <c r="B1833" s="3">
        <v>8</v>
      </c>
      <c r="C1833" s="3">
        <v>4</v>
      </c>
      <c r="D1833" s="3">
        <v>3</v>
      </c>
      <c r="E1833" s="3">
        <v>-1</v>
      </c>
      <c r="F1833" s="3">
        <v>-1</v>
      </c>
      <c r="G1833" s="3">
        <v>3.4721230622380972E-3</v>
      </c>
    </row>
    <row r="1834" spans="1:7" x14ac:dyDescent="0.25">
      <c r="A1834" s="3">
        <v>5</v>
      </c>
      <c r="B1834" s="3">
        <v>9</v>
      </c>
      <c r="C1834" s="3">
        <v>4</v>
      </c>
      <c r="D1834" s="3">
        <v>3</v>
      </c>
      <c r="E1834" s="3">
        <v>-1</v>
      </c>
      <c r="F1834" s="3">
        <v>-1</v>
      </c>
      <c r="G1834" s="3">
        <v>69.043182373046875</v>
      </c>
    </row>
    <row r="1835" spans="1:7" x14ac:dyDescent="0.25">
      <c r="A1835" s="3">
        <v>5</v>
      </c>
      <c r="B1835" s="3">
        <v>10</v>
      </c>
      <c r="C1835" s="3">
        <v>4</v>
      </c>
      <c r="D1835" s="3">
        <v>3</v>
      </c>
      <c r="E1835" s="3">
        <v>-1</v>
      </c>
      <c r="F1835" s="3">
        <v>-1</v>
      </c>
      <c r="G1835" s="3">
        <v>2.3511731997132301E-3</v>
      </c>
    </row>
    <row r="1836" spans="1:7" x14ac:dyDescent="0.25">
      <c r="A1836" s="3">
        <v>5</v>
      </c>
      <c r="B1836" s="3">
        <v>11</v>
      </c>
      <c r="C1836" s="3">
        <v>4</v>
      </c>
      <c r="D1836" s="3">
        <v>3</v>
      </c>
      <c r="E1836" s="3">
        <v>-1</v>
      </c>
      <c r="F1836" s="3">
        <v>-1</v>
      </c>
      <c r="G1836" s="3">
        <v>18.967842102050781</v>
      </c>
    </row>
    <row r="1837" spans="1:7" x14ac:dyDescent="0.25">
      <c r="A1837" s="3">
        <v>5</v>
      </c>
      <c r="B1837" s="3">
        <v>12</v>
      </c>
      <c r="C1837" s="3">
        <v>4</v>
      </c>
      <c r="D1837" s="3">
        <v>3</v>
      </c>
      <c r="E1837" s="3">
        <v>-1</v>
      </c>
      <c r="F1837" s="3">
        <v>-1</v>
      </c>
      <c r="G1837" s="3">
        <v>4.1901678778231144E-3</v>
      </c>
    </row>
    <row r="1838" spans="1:7" x14ac:dyDescent="0.25">
      <c r="A1838" s="3">
        <v>5</v>
      </c>
      <c r="B1838" s="3">
        <v>13</v>
      </c>
      <c r="C1838" s="3">
        <v>4</v>
      </c>
      <c r="D1838" s="3">
        <v>3</v>
      </c>
      <c r="E1838" s="3">
        <v>-1</v>
      </c>
      <c r="F1838" s="3">
        <v>-1</v>
      </c>
      <c r="G1838" s="3">
        <v>1.593635533936322E-3</v>
      </c>
    </row>
    <row r="1839" spans="1:7" x14ac:dyDescent="0.25">
      <c r="A1839" s="3">
        <v>5</v>
      </c>
      <c r="B1839" s="3">
        <v>14</v>
      </c>
      <c r="C1839" s="3">
        <v>4</v>
      </c>
      <c r="D1839" s="3">
        <v>3</v>
      </c>
      <c r="E1839" s="3">
        <v>-1</v>
      </c>
      <c r="F1839" s="3">
        <v>-1</v>
      </c>
      <c r="G1839" s="3">
        <v>2.9121350962668662E-3</v>
      </c>
    </row>
    <row r="1840" spans="1:7" x14ac:dyDescent="0.25">
      <c r="A1840" s="3">
        <v>5</v>
      </c>
      <c r="B1840" s="3">
        <v>15</v>
      </c>
      <c r="C1840" s="3">
        <v>4</v>
      </c>
      <c r="D1840" s="3">
        <v>3</v>
      </c>
      <c r="E1840" s="3">
        <v>-1</v>
      </c>
      <c r="F1840" s="3">
        <v>-1</v>
      </c>
      <c r="G1840" s="3">
        <v>3.0048303306102749E-2</v>
      </c>
    </row>
    <row r="1841" spans="1:7" x14ac:dyDescent="0.25">
      <c r="A1841" s="3">
        <v>5</v>
      </c>
      <c r="B1841" s="3">
        <v>16</v>
      </c>
      <c r="C1841" s="3">
        <v>4</v>
      </c>
      <c r="D1841" s="3">
        <v>3</v>
      </c>
      <c r="E1841" s="3">
        <v>-1</v>
      </c>
      <c r="F1841" s="3">
        <v>-1</v>
      </c>
      <c r="G1841" s="3">
        <v>4.4639291445491842E-5</v>
      </c>
    </row>
    <row r="1842" spans="1:7" x14ac:dyDescent="0.25">
      <c r="A1842" s="3">
        <v>5</v>
      </c>
      <c r="B1842" s="3">
        <v>17</v>
      </c>
      <c r="C1842" s="3">
        <v>4</v>
      </c>
      <c r="D1842" s="3">
        <v>3</v>
      </c>
      <c r="E1842" s="3">
        <v>-1</v>
      </c>
      <c r="F1842" s="3">
        <v>-1</v>
      </c>
      <c r="G1842" s="3">
        <v>0.231224849820137</v>
      </c>
    </row>
    <row r="1843" spans="1:7" x14ac:dyDescent="0.25">
      <c r="A1843" s="3">
        <v>5</v>
      </c>
      <c r="B1843" s="3">
        <v>18</v>
      </c>
      <c r="C1843" s="3">
        <v>4</v>
      </c>
      <c r="D1843" s="3">
        <v>3</v>
      </c>
      <c r="E1843" s="3">
        <v>-1</v>
      </c>
      <c r="F1843" s="3">
        <v>-1</v>
      </c>
      <c r="G1843" s="3">
        <v>9.4971079379320145E-3</v>
      </c>
    </row>
    <row r="1844" spans="1:7" x14ac:dyDescent="0.25">
      <c r="A1844" s="3">
        <v>5</v>
      </c>
      <c r="B1844" s="3">
        <v>19</v>
      </c>
      <c r="C1844" s="3">
        <v>4</v>
      </c>
      <c r="D1844" s="3">
        <v>3</v>
      </c>
      <c r="E1844" s="3">
        <v>-1</v>
      </c>
      <c r="F1844" s="3">
        <v>-1</v>
      </c>
      <c r="G1844" s="3">
        <v>1.9497502944432199E-4</v>
      </c>
    </row>
    <row r="1845" spans="1:7" x14ac:dyDescent="0.25">
      <c r="A1845" s="3">
        <v>5</v>
      </c>
      <c r="B1845" s="3">
        <v>20</v>
      </c>
      <c r="C1845" s="3">
        <v>4</v>
      </c>
      <c r="D1845" s="3">
        <v>3</v>
      </c>
      <c r="E1845" s="3">
        <v>-1</v>
      </c>
      <c r="F1845" s="3">
        <v>-1</v>
      </c>
      <c r="G1845" s="3">
        <v>0.35961532592773438</v>
      </c>
    </row>
    <row r="1846" spans="1:7" x14ac:dyDescent="0.25">
      <c r="A1846" s="3">
        <v>5</v>
      </c>
      <c r="B1846" s="3">
        <v>21</v>
      </c>
      <c r="C1846" s="3">
        <v>4</v>
      </c>
      <c r="D1846" s="3">
        <v>3</v>
      </c>
      <c r="E1846" s="3">
        <v>-1</v>
      </c>
      <c r="F1846" s="3">
        <v>-1</v>
      </c>
      <c r="G1846" s="3">
        <v>0.10526461899280549</v>
      </c>
    </row>
    <row r="1847" spans="1:7" x14ac:dyDescent="0.25">
      <c r="A1847" s="3">
        <v>5</v>
      </c>
      <c r="B1847" s="3">
        <v>22</v>
      </c>
      <c r="C1847" s="3">
        <v>4</v>
      </c>
      <c r="D1847" s="3">
        <v>3</v>
      </c>
      <c r="E1847" s="3">
        <v>-1</v>
      </c>
      <c r="F1847" s="3">
        <v>-1</v>
      </c>
      <c r="G1847" s="3">
        <v>2.0447678864002231E-2</v>
      </c>
    </row>
    <row r="1848" spans="1:7" x14ac:dyDescent="0.25">
      <c r="A1848" s="3">
        <v>5</v>
      </c>
      <c r="B1848" s="3">
        <v>23</v>
      </c>
      <c r="C1848" s="3">
        <v>4</v>
      </c>
      <c r="D1848" s="3">
        <v>3</v>
      </c>
      <c r="E1848" s="3">
        <v>-1</v>
      </c>
      <c r="F1848" s="3">
        <v>-1</v>
      </c>
      <c r="G1848" s="3">
        <v>0.25370654463768011</v>
      </c>
    </row>
    <row r="1849" spans="1:7" x14ac:dyDescent="0.25">
      <c r="A1849" s="3">
        <v>5</v>
      </c>
      <c r="B1849" s="3">
        <v>24</v>
      </c>
      <c r="C1849" s="3">
        <v>4</v>
      </c>
      <c r="D1849" s="3">
        <v>3</v>
      </c>
      <c r="E1849" s="3">
        <v>-1</v>
      </c>
      <c r="F1849" s="3">
        <v>-1</v>
      </c>
      <c r="G1849" s="3">
        <v>9.7442528931424022E-4</v>
      </c>
    </row>
    <row r="1850" spans="1:7" x14ac:dyDescent="0.25">
      <c r="A1850" s="3">
        <v>6</v>
      </c>
      <c r="B1850" s="3">
        <v>1</v>
      </c>
      <c r="C1850" s="3">
        <v>4</v>
      </c>
      <c r="D1850" s="3">
        <v>3</v>
      </c>
      <c r="E1850" s="3">
        <v>-1</v>
      </c>
      <c r="F1850" s="3">
        <v>-1</v>
      </c>
      <c r="G1850" s="3">
        <v>2.155395457521081E-3</v>
      </c>
    </row>
    <row r="1851" spans="1:7" x14ac:dyDescent="0.25">
      <c r="A1851" s="3">
        <v>6</v>
      </c>
      <c r="B1851" s="3">
        <v>2</v>
      </c>
      <c r="C1851" s="3">
        <v>4</v>
      </c>
      <c r="D1851" s="3">
        <v>3</v>
      </c>
      <c r="E1851" s="3">
        <v>-1</v>
      </c>
      <c r="F1851" s="3">
        <v>-1</v>
      </c>
      <c r="G1851" s="3">
        <v>1.141671509685693E-5</v>
      </c>
    </row>
    <row r="1852" spans="1:7" x14ac:dyDescent="0.25">
      <c r="A1852" s="3">
        <v>6</v>
      </c>
      <c r="B1852" s="3">
        <v>3</v>
      </c>
      <c r="C1852" s="3">
        <v>4</v>
      </c>
      <c r="D1852" s="3">
        <v>3</v>
      </c>
      <c r="E1852" s="3">
        <v>-1</v>
      </c>
      <c r="F1852" s="3">
        <v>-1</v>
      </c>
      <c r="G1852" s="3">
        <v>0.15408395230770111</v>
      </c>
    </row>
    <row r="1853" spans="1:7" x14ac:dyDescent="0.25">
      <c r="A1853" s="3">
        <v>6</v>
      </c>
      <c r="B1853" s="3">
        <v>4</v>
      </c>
      <c r="C1853" s="3">
        <v>4</v>
      </c>
      <c r="D1853" s="3">
        <v>3</v>
      </c>
      <c r="E1853" s="3">
        <v>-1</v>
      </c>
      <c r="F1853" s="3">
        <v>-1</v>
      </c>
      <c r="G1853" s="3">
        <v>3.7452796823345119E-4</v>
      </c>
    </row>
    <row r="1854" spans="1:7" x14ac:dyDescent="0.25">
      <c r="A1854" s="3">
        <v>6</v>
      </c>
      <c r="B1854" s="3">
        <v>5</v>
      </c>
      <c r="C1854" s="3">
        <v>4</v>
      </c>
      <c r="D1854" s="3">
        <v>3</v>
      </c>
      <c r="E1854" s="3">
        <v>-1</v>
      </c>
      <c r="F1854" s="3">
        <v>-1</v>
      </c>
      <c r="G1854" s="3">
        <v>5869.88818359375</v>
      </c>
    </row>
    <row r="1855" spans="1:7" x14ac:dyDescent="0.25">
      <c r="A1855" s="3">
        <v>6</v>
      </c>
      <c r="B1855" s="3">
        <v>6</v>
      </c>
      <c r="C1855" s="3">
        <v>4</v>
      </c>
      <c r="D1855" s="3">
        <v>3</v>
      </c>
      <c r="E1855" s="3">
        <v>-1</v>
      </c>
      <c r="F1855" s="3">
        <v>-1</v>
      </c>
      <c r="G1855" s="3">
        <v>141713.921875</v>
      </c>
    </row>
    <row r="1856" spans="1:7" x14ac:dyDescent="0.25">
      <c r="A1856" s="3">
        <v>6</v>
      </c>
      <c r="B1856" s="3">
        <v>7</v>
      </c>
      <c r="C1856" s="3">
        <v>4</v>
      </c>
      <c r="D1856" s="3">
        <v>3</v>
      </c>
      <c r="E1856" s="3">
        <v>-1</v>
      </c>
      <c r="F1856" s="3">
        <v>-1</v>
      </c>
      <c r="G1856" s="3">
        <v>0.23110853135585779</v>
      </c>
    </row>
    <row r="1857" spans="1:7" x14ac:dyDescent="0.25">
      <c r="A1857" s="3">
        <v>6</v>
      </c>
      <c r="B1857" s="3">
        <v>8</v>
      </c>
      <c r="C1857" s="3">
        <v>4</v>
      </c>
      <c r="D1857" s="3">
        <v>3</v>
      </c>
      <c r="E1857" s="3">
        <v>-1</v>
      </c>
      <c r="F1857" s="3">
        <v>-1</v>
      </c>
      <c r="G1857" s="3">
        <v>6.8879645550623536E-4</v>
      </c>
    </row>
    <row r="1858" spans="1:7" x14ac:dyDescent="0.25">
      <c r="A1858" s="3">
        <v>6</v>
      </c>
      <c r="B1858" s="3">
        <v>9</v>
      </c>
      <c r="C1858" s="3">
        <v>4</v>
      </c>
      <c r="D1858" s="3">
        <v>3</v>
      </c>
      <c r="E1858" s="3">
        <v>-1</v>
      </c>
      <c r="F1858" s="3">
        <v>-1</v>
      </c>
      <c r="G1858" s="3">
        <v>0.23619695007801059</v>
      </c>
    </row>
    <row r="1859" spans="1:7" x14ac:dyDescent="0.25">
      <c r="A1859" s="3">
        <v>6</v>
      </c>
      <c r="B1859" s="3">
        <v>10</v>
      </c>
      <c r="C1859" s="3">
        <v>4</v>
      </c>
      <c r="D1859" s="3">
        <v>3</v>
      </c>
      <c r="E1859" s="3">
        <v>-1</v>
      </c>
      <c r="F1859" s="3">
        <v>-1</v>
      </c>
      <c r="G1859" s="3">
        <v>9.9117984063923359E-5</v>
      </c>
    </row>
    <row r="1860" spans="1:7" x14ac:dyDescent="0.25">
      <c r="A1860" s="3">
        <v>6</v>
      </c>
      <c r="B1860" s="3">
        <v>11</v>
      </c>
      <c r="C1860" s="3">
        <v>4</v>
      </c>
      <c r="D1860" s="3">
        <v>3</v>
      </c>
      <c r="E1860" s="3">
        <v>-1</v>
      </c>
      <c r="F1860" s="3">
        <v>-1</v>
      </c>
      <c r="G1860" s="3">
        <v>89.834739685058594</v>
      </c>
    </row>
    <row r="1861" spans="1:7" x14ac:dyDescent="0.25">
      <c r="A1861" s="3">
        <v>6</v>
      </c>
      <c r="B1861" s="3">
        <v>12</v>
      </c>
      <c r="C1861" s="3">
        <v>4</v>
      </c>
      <c r="D1861" s="3">
        <v>3</v>
      </c>
      <c r="E1861" s="3">
        <v>-1</v>
      </c>
      <c r="F1861" s="3">
        <v>-1</v>
      </c>
      <c r="G1861" s="3">
        <v>3.7022464675828809E-4</v>
      </c>
    </row>
    <row r="1862" spans="1:7" x14ac:dyDescent="0.25">
      <c r="A1862" s="3">
        <v>6</v>
      </c>
      <c r="B1862" s="3">
        <v>13</v>
      </c>
      <c r="C1862" s="3">
        <v>4</v>
      </c>
      <c r="D1862" s="3">
        <v>3</v>
      </c>
      <c r="E1862" s="3">
        <v>-1</v>
      </c>
      <c r="F1862" s="3">
        <v>-1</v>
      </c>
      <c r="G1862" s="3">
        <v>2.043551503447816E-4</v>
      </c>
    </row>
    <row r="1863" spans="1:7" x14ac:dyDescent="0.25">
      <c r="A1863" s="3">
        <v>6</v>
      </c>
      <c r="B1863" s="3">
        <v>14</v>
      </c>
      <c r="C1863" s="3">
        <v>4</v>
      </c>
      <c r="D1863" s="3">
        <v>3</v>
      </c>
      <c r="E1863" s="3">
        <v>-1</v>
      </c>
      <c r="F1863" s="3">
        <v>-1</v>
      </c>
      <c r="G1863" s="3">
        <v>5.7664921041578054E-4</v>
      </c>
    </row>
    <row r="1864" spans="1:7" x14ac:dyDescent="0.25">
      <c r="A1864" s="3">
        <v>6</v>
      </c>
      <c r="B1864" s="3">
        <v>15</v>
      </c>
      <c r="C1864" s="3">
        <v>4</v>
      </c>
      <c r="D1864" s="3">
        <v>3</v>
      </c>
      <c r="E1864" s="3">
        <v>-1</v>
      </c>
      <c r="F1864" s="3">
        <v>-1</v>
      </c>
      <c r="G1864" s="3">
        <v>4.8147863708436489E-3</v>
      </c>
    </row>
    <row r="1865" spans="1:7" x14ac:dyDescent="0.25">
      <c r="A1865" s="3">
        <v>6</v>
      </c>
      <c r="B1865" s="3">
        <v>16</v>
      </c>
      <c r="C1865" s="3">
        <v>4</v>
      </c>
      <c r="D1865" s="3">
        <v>3</v>
      </c>
      <c r="E1865" s="3">
        <v>-1</v>
      </c>
      <c r="F1865" s="3">
        <v>-1</v>
      </c>
      <c r="G1865" s="3">
        <v>1.2029865501972379E-5</v>
      </c>
    </row>
    <row r="1866" spans="1:7" x14ac:dyDescent="0.25">
      <c r="A1866" s="3">
        <v>6</v>
      </c>
      <c r="B1866" s="3">
        <v>17</v>
      </c>
      <c r="C1866" s="3">
        <v>4</v>
      </c>
      <c r="D1866" s="3">
        <v>3</v>
      </c>
      <c r="E1866" s="3">
        <v>-1</v>
      </c>
      <c r="F1866" s="3">
        <v>-1</v>
      </c>
      <c r="G1866" s="3">
        <v>5.8954030275344849E-2</v>
      </c>
    </row>
    <row r="1867" spans="1:7" x14ac:dyDescent="0.25">
      <c r="A1867" s="3">
        <v>6</v>
      </c>
      <c r="B1867" s="3">
        <v>18</v>
      </c>
      <c r="C1867" s="3">
        <v>4</v>
      </c>
      <c r="D1867" s="3">
        <v>3</v>
      </c>
      <c r="E1867" s="3">
        <v>-1</v>
      </c>
      <c r="F1867" s="3">
        <v>-1</v>
      </c>
      <c r="G1867" s="3">
        <v>3.0665236990898852E-3</v>
      </c>
    </row>
    <row r="1868" spans="1:7" x14ac:dyDescent="0.25">
      <c r="A1868" s="3">
        <v>6</v>
      </c>
      <c r="B1868" s="3">
        <v>19</v>
      </c>
      <c r="C1868" s="3">
        <v>4</v>
      </c>
      <c r="D1868" s="3">
        <v>3</v>
      </c>
      <c r="E1868" s="3">
        <v>-1</v>
      </c>
      <c r="F1868" s="3">
        <v>-1</v>
      </c>
      <c r="G1868" s="3">
        <v>9.2383284936659038E-5</v>
      </c>
    </row>
    <row r="1869" spans="1:7" x14ac:dyDescent="0.25">
      <c r="A1869" s="3">
        <v>6</v>
      </c>
      <c r="B1869" s="3">
        <v>20</v>
      </c>
      <c r="C1869" s="3">
        <v>4</v>
      </c>
      <c r="D1869" s="3">
        <v>3</v>
      </c>
      <c r="E1869" s="3">
        <v>-1</v>
      </c>
      <c r="F1869" s="3">
        <v>-1</v>
      </c>
      <c r="G1869" s="3">
        <v>70.686958312988281</v>
      </c>
    </row>
    <row r="1870" spans="1:7" x14ac:dyDescent="0.25">
      <c r="A1870" s="3">
        <v>6</v>
      </c>
      <c r="B1870" s="3">
        <v>21</v>
      </c>
      <c r="C1870" s="3">
        <v>4</v>
      </c>
      <c r="D1870" s="3">
        <v>3</v>
      </c>
      <c r="E1870" s="3">
        <v>-1</v>
      </c>
      <c r="F1870" s="3">
        <v>-1</v>
      </c>
      <c r="G1870" s="3">
        <v>4.0098845958709717E-2</v>
      </c>
    </row>
    <row r="1871" spans="1:7" x14ac:dyDescent="0.25">
      <c r="A1871" s="3">
        <v>6</v>
      </c>
      <c r="B1871" s="3">
        <v>22</v>
      </c>
      <c r="C1871" s="3">
        <v>4</v>
      </c>
      <c r="D1871" s="3">
        <v>3</v>
      </c>
      <c r="E1871" s="3">
        <v>-1</v>
      </c>
      <c r="F1871" s="3">
        <v>-1</v>
      </c>
      <c r="G1871" s="3">
        <v>9.4725312665104866E-3</v>
      </c>
    </row>
    <row r="1872" spans="1:7" x14ac:dyDescent="0.25">
      <c r="A1872" s="3">
        <v>6</v>
      </c>
      <c r="B1872" s="3">
        <v>23</v>
      </c>
      <c r="C1872" s="3">
        <v>4</v>
      </c>
      <c r="D1872" s="3">
        <v>3</v>
      </c>
      <c r="E1872" s="3">
        <v>-1</v>
      </c>
      <c r="F1872" s="3">
        <v>-1</v>
      </c>
      <c r="G1872" s="3">
        <v>7.0723667740821838E-2</v>
      </c>
    </row>
    <row r="1873" spans="1:7" x14ac:dyDescent="0.25">
      <c r="A1873" s="3">
        <v>6</v>
      </c>
      <c r="B1873" s="3">
        <v>24</v>
      </c>
      <c r="C1873" s="3">
        <v>4</v>
      </c>
      <c r="D1873" s="3">
        <v>3</v>
      </c>
      <c r="E1873" s="3">
        <v>-1</v>
      </c>
      <c r="F1873" s="3">
        <v>-1</v>
      </c>
      <c r="G1873" s="3">
        <v>5.2205182146281004E-4</v>
      </c>
    </row>
    <row r="1874" spans="1:7" x14ac:dyDescent="0.25">
      <c r="A1874" s="3">
        <v>7</v>
      </c>
      <c r="B1874" s="3">
        <v>1</v>
      </c>
      <c r="C1874" s="3">
        <v>4</v>
      </c>
      <c r="D1874" s="3">
        <v>3</v>
      </c>
      <c r="E1874" s="3">
        <v>-1</v>
      </c>
      <c r="F1874" s="3">
        <v>-1</v>
      </c>
      <c r="G1874" s="3">
        <v>0.13519702851772311</v>
      </c>
    </row>
    <row r="1875" spans="1:7" x14ac:dyDescent="0.25">
      <c r="A1875" s="3">
        <v>7</v>
      </c>
      <c r="B1875" s="3">
        <v>2</v>
      </c>
      <c r="C1875" s="3">
        <v>4</v>
      </c>
      <c r="D1875" s="3">
        <v>3</v>
      </c>
      <c r="E1875" s="3">
        <v>-1</v>
      </c>
      <c r="F1875" s="3">
        <v>-1</v>
      </c>
      <c r="G1875" s="3">
        <v>2.5716837262734771E-4</v>
      </c>
    </row>
    <row r="1876" spans="1:7" x14ac:dyDescent="0.25">
      <c r="A1876" s="3">
        <v>7</v>
      </c>
      <c r="B1876" s="3">
        <v>3</v>
      </c>
      <c r="C1876" s="3">
        <v>4</v>
      </c>
      <c r="D1876" s="3">
        <v>3</v>
      </c>
      <c r="E1876" s="3">
        <v>-1</v>
      </c>
      <c r="F1876" s="3">
        <v>-1</v>
      </c>
      <c r="G1876" s="3">
        <v>82.638595581054688</v>
      </c>
    </row>
    <row r="1877" spans="1:7" x14ac:dyDescent="0.25">
      <c r="A1877" s="3">
        <v>7</v>
      </c>
      <c r="B1877" s="3">
        <v>4</v>
      </c>
      <c r="C1877" s="3">
        <v>4</v>
      </c>
      <c r="D1877" s="3">
        <v>3</v>
      </c>
      <c r="E1877" s="3">
        <v>-1</v>
      </c>
      <c r="F1877" s="3">
        <v>-1</v>
      </c>
      <c r="G1877" s="3">
        <v>6.3039153814315796E-2</v>
      </c>
    </row>
    <row r="1878" spans="1:7" x14ac:dyDescent="0.25">
      <c r="A1878" s="3">
        <v>7</v>
      </c>
      <c r="B1878" s="3">
        <v>5</v>
      </c>
      <c r="C1878" s="3">
        <v>4</v>
      </c>
      <c r="D1878" s="3">
        <v>3</v>
      </c>
      <c r="E1878" s="3">
        <v>-1</v>
      </c>
      <c r="F1878" s="3">
        <v>-1</v>
      </c>
      <c r="G1878" s="3">
        <v>3061.609375</v>
      </c>
    </row>
    <row r="1879" spans="1:7" x14ac:dyDescent="0.25">
      <c r="A1879" s="3">
        <v>7</v>
      </c>
      <c r="B1879" s="3">
        <v>6</v>
      </c>
      <c r="C1879" s="3">
        <v>4</v>
      </c>
      <c r="D1879" s="3">
        <v>3</v>
      </c>
      <c r="E1879" s="3">
        <v>-1</v>
      </c>
      <c r="F1879" s="3">
        <v>-1</v>
      </c>
      <c r="G1879" s="3">
        <v>344.67666625976563</v>
      </c>
    </row>
    <row r="1880" spans="1:7" x14ac:dyDescent="0.25">
      <c r="A1880" s="3">
        <v>7</v>
      </c>
      <c r="B1880" s="3">
        <v>7</v>
      </c>
      <c r="C1880" s="3">
        <v>4</v>
      </c>
      <c r="D1880" s="3">
        <v>3</v>
      </c>
      <c r="E1880" s="3">
        <v>-1</v>
      </c>
      <c r="F1880" s="3">
        <v>-1</v>
      </c>
      <c r="G1880" s="3">
        <v>121978.71875</v>
      </c>
    </row>
    <row r="1881" spans="1:7" x14ac:dyDescent="0.25">
      <c r="A1881" s="3">
        <v>7</v>
      </c>
      <c r="B1881" s="3">
        <v>8</v>
      </c>
      <c r="C1881" s="3">
        <v>4</v>
      </c>
      <c r="D1881" s="3">
        <v>3</v>
      </c>
      <c r="E1881" s="3">
        <v>-1</v>
      </c>
      <c r="F1881" s="3">
        <v>-1</v>
      </c>
      <c r="G1881" s="3">
        <v>2.7334855869412419E-2</v>
      </c>
    </row>
    <row r="1882" spans="1:7" x14ac:dyDescent="0.25">
      <c r="A1882" s="3">
        <v>7</v>
      </c>
      <c r="B1882" s="3">
        <v>9</v>
      </c>
      <c r="C1882" s="3">
        <v>4</v>
      </c>
      <c r="D1882" s="3">
        <v>3</v>
      </c>
      <c r="E1882" s="3">
        <v>-1</v>
      </c>
      <c r="F1882" s="3">
        <v>-1</v>
      </c>
      <c r="G1882" s="3">
        <v>1682.39453125</v>
      </c>
    </row>
    <row r="1883" spans="1:7" x14ac:dyDescent="0.25">
      <c r="A1883" s="3">
        <v>7</v>
      </c>
      <c r="B1883" s="3">
        <v>10</v>
      </c>
      <c r="C1883" s="3">
        <v>4</v>
      </c>
      <c r="D1883" s="3">
        <v>3</v>
      </c>
      <c r="E1883" s="3">
        <v>-1</v>
      </c>
      <c r="F1883" s="3">
        <v>-1</v>
      </c>
      <c r="G1883" s="3">
        <v>8.2425907254219055E-2</v>
      </c>
    </row>
    <row r="1884" spans="1:7" x14ac:dyDescent="0.25">
      <c r="A1884" s="3">
        <v>7</v>
      </c>
      <c r="B1884" s="3">
        <v>11</v>
      </c>
      <c r="C1884" s="3">
        <v>4</v>
      </c>
      <c r="D1884" s="3">
        <v>3</v>
      </c>
      <c r="E1884" s="3">
        <v>-1</v>
      </c>
      <c r="F1884" s="3">
        <v>-1</v>
      </c>
      <c r="G1884" s="3">
        <v>1.157676219940186</v>
      </c>
    </row>
    <row r="1885" spans="1:7" x14ac:dyDescent="0.25">
      <c r="A1885" s="3">
        <v>7</v>
      </c>
      <c r="B1885" s="3">
        <v>12</v>
      </c>
      <c r="C1885" s="3">
        <v>4</v>
      </c>
      <c r="D1885" s="3">
        <v>3</v>
      </c>
      <c r="E1885" s="3">
        <v>-1</v>
      </c>
      <c r="F1885" s="3">
        <v>-1</v>
      </c>
      <c r="G1885" s="3">
        <v>2.852164767682552E-2</v>
      </c>
    </row>
    <row r="1886" spans="1:7" x14ac:dyDescent="0.25">
      <c r="A1886" s="3">
        <v>7</v>
      </c>
      <c r="B1886" s="3">
        <v>13</v>
      </c>
      <c r="C1886" s="3">
        <v>4</v>
      </c>
      <c r="D1886" s="3">
        <v>3</v>
      </c>
      <c r="E1886" s="3">
        <v>-1</v>
      </c>
      <c r="F1886" s="3">
        <v>-1</v>
      </c>
      <c r="G1886" s="3">
        <v>1.6072483733296391E-2</v>
      </c>
    </row>
    <row r="1887" spans="1:7" x14ac:dyDescent="0.25">
      <c r="A1887" s="3">
        <v>7</v>
      </c>
      <c r="B1887" s="3">
        <v>14</v>
      </c>
      <c r="C1887" s="3">
        <v>4</v>
      </c>
      <c r="D1887" s="3">
        <v>3</v>
      </c>
      <c r="E1887" s="3">
        <v>-1</v>
      </c>
      <c r="F1887" s="3">
        <v>-1</v>
      </c>
      <c r="G1887" s="3">
        <v>2.633790485560894E-2</v>
      </c>
    </row>
    <row r="1888" spans="1:7" x14ac:dyDescent="0.25">
      <c r="A1888" s="3">
        <v>7</v>
      </c>
      <c r="B1888" s="3">
        <v>15</v>
      </c>
      <c r="C1888" s="3">
        <v>4</v>
      </c>
      <c r="D1888" s="3">
        <v>3</v>
      </c>
      <c r="E1888" s="3">
        <v>-1</v>
      </c>
      <c r="F1888" s="3">
        <v>-1</v>
      </c>
      <c r="G1888" s="3">
        <v>0.28903445601463318</v>
      </c>
    </row>
    <row r="1889" spans="1:7" x14ac:dyDescent="0.25">
      <c r="A1889" s="3">
        <v>7</v>
      </c>
      <c r="B1889" s="3">
        <v>16</v>
      </c>
      <c r="C1889" s="3">
        <v>4</v>
      </c>
      <c r="D1889" s="3">
        <v>3</v>
      </c>
      <c r="E1889" s="3">
        <v>-1</v>
      </c>
      <c r="F1889" s="3">
        <v>-1</v>
      </c>
      <c r="G1889" s="3">
        <v>2.6900152442976832E-4</v>
      </c>
    </row>
    <row r="1890" spans="1:7" x14ac:dyDescent="0.25">
      <c r="A1890" s="3">
        <v>7</v>
      </c>
      <c r="B1890" s="3">
        <v>17</v>
      </c>
      <c r="C1890" s="3">
        <v>4</v>
      </c>
      <c r="D1890" s="3">
        <v>3</v>
      </c>
      <c r="E1890" s="3">
        <v>-1</v>
      </c>
      <c r="F1890" s="3">
        <v>-1</v>
      </c>
      <c r="G1890" s="3">
        <v>1.2814368009567261</v>
      </c>
    </row>
    <row r="1891" spans="1:7" x14ac:dyDescent="0.25">
      <c r="A1891" s="3">
        <v>7</v>
      </c>
      <c r="B1891" s="3">
        <v>18</v>
      </c>
      <c r="C1891" s="3">
        <v>4</v>
      </c>
      <c r="D1891" s="3">
        <v>3</v>
      </c>
      <c r="E1891" s="3">
        <v>-1</v>
      </c>
      <c r="F1891" s="3">
        <v>-1</v>
      </c>
      <c r="G1891" s="3">
        <v>5.0458204001188278E-2</v>
      </c>
    </row>
    <row r="1892" spans="1:7" x14ac:dyDescent="0.25">
      <c r="A1892" s="3">
        <v>7</v>
      </c>
      <c r="B1892" s="3">
        <v>19</v>
      </c>
      <c r="C1892" s="3">
        <v>4</v>
      </c>
      <c r="D1892" s="3">
        <v>3</v>
      </c>
      <c r="E1892" s="3">
        <v>-1</v>
      </c>
      <c r="F1892" s="3">
        <v>-1</v>
      </c>
      <c r="G1892" s="3">
        <v>9.6772296819835901E-4</v>
      </c>
    </row>
    <row r="1893" spans="1:7" x14ac:dyDescent="0.25">
      <c r="A1893" s="3">
        <v>7</v>
      </c>
      <c r="B1893" s="3">
        <v>20</v>
      </c>
      <c r="C1893" s="3">
        <v>4</v>
      </c>
      <c r="D1893" s="3">
        <v>3</v>
      </c>
      <c r="E1893" s="3">
        <v>-1</v>
      </c>
      <c r="F1893" s="3">
        <v>-1</v>
      </c>
      <c r="G1893" s="3">
        <v>0.16317205131053919</v>
      </c>
    </row>
    <row r="1894" spans="1:7" x14ac:dyDescent="0.25">
      <c r="A1894" s="3">
        <v>7</v>
      </c>
      <c r="B1894" s="3">
        <v>21</v>
      </c>
      <c r="C1894" s="3">
        <v>4</v>
      </c>
      <c r="D1894" s="3">
        <v>3</v>
      </c>
      <c r="E1894" s="3">
        <v>-1</v>
      </c>
      <c r="F1894" s="3">
        <v>-1</v>
      </c>
      <c r="G1894" s="3">
        <v>0.54125785827636719</v>
      </c>
    </row>
    <row r="1895" spans="1:7" x14ac:dyDescent="0.25">
      <c r="A1895" s="3">
        <v>7</v>
      </c>
      <c r="B1895" s="3">
        <v>22</v>
      </c>
      <c r="C1895" s="3">
        <v>4</v>
      </c>
      <c r="D1895" s="3">
        <v>3</v>
      </c>
      <c r="E1895" s="3">
        <v>-1</v>
      </c>
      <c r="F1895" s="3">
        <v>-1</v>
      </c>
      <c r="G1895" s="3">
        <v>0.10282833874225621</v>
      </c>
    </row>
    <row r="1896" spans="1:7" x14ac:dyDescent="0.25">
      <c r="A1896" s="3">
        <v>7</v>
      </c>
      <c r="B1896" s="3">
        <v>23</v>
      </c>
      <c r="C1896" s="3">
        <v>4</v>
      </c>
      <c r="D1896" s="3">
        <v>3</v>
      </c>
      <c r="E1896" s="3">
        <v>-1</v>
      </c>
      <c r="F1896" s="3">
        <v>-1</v>
      </c>
      <c r="G1896" s="3">
        <v>1.376272439956665</v>
      </c>
    </row>
    <row r="1897" spans="1:7" x14ac:dyDescent="0.25">
      <c r="A1897" s="3">
        <v>7</v>
      </c>
      <c r="B1897" s="3">
        <v>24</v>
      </c>
      <c r="C1897" s="3">
        <v>4</v>
      </c>
      <c r="D1897" s="3">
        <v>3</v>
      </c>
      <c r="E1897" s="3">
        <v>-1</v>
      </c>
      <c r="F1897" s="3">
        <v>-1</v>
      </c>
      <c r="G1897" s="3">
        <v>4.5152404345571986E-3</v>
      </c>
    </row>
    <row r="1898" spans="1:7" x14ac:dyDescent="0.25">
      <c r="A1898" s="3">
        <v>8</v>
      </c>
      <c r="B1898" s="3">
        <v>1</v>
      </c>
      <c r="C1898" s="3">
        <v>4</v>
      </c>
      <c r="D1898" s="3">
        <v>3</v>
      </c>
      <c r="E1898" s="3">
        <v>-1</v>
      </c>
      <c r="F1898" s="3">
        <v>-1</v>
      </c>
      <c r="G1898" s="3">
        <v>8147.205078125</v>
      </c>
    </row>
    <row r="1899" spans="1:7" x14ac:dyDescent="0.25">
      <c r="A1899" s="3">
        <v>8</v>
      </c>
      <c r="B1899" s="3">
        <v>2</v>
      </c>
      <c r="C1899" s="3">
        <v>4</v>
      </c>
      <c r="D1899" s="3">
        <v>3</v>
      </c>
      <c r="E1899" s="3">
        <v>-1</v>
      </c>
      <c r="F1899" s="3">
        <v>-1</v>
      </c>
      <c r="G1899" s="3">
        <v>2240.854736328125</v>
      </c>
    </row>
    <row r="1900" spans="1:7" x14ac:dyDescent="0.25">
      <c r="A1900" s="3">
        <v>8</v>
      </c>
      <c r="B1900" s="3">
        <v>3</v>
      </c>
      <c r="C1900" s="3">
        <v>4</v>
      </c>
      <c r="D1900" s="3">
        <v>3</v>
      </c>
      <c r="E1900" s="3">
        <v>-1</v>
      </c>
      <c r="F1900" s="3">
        <v>-1</v>
      </c>
      <c r="G1900" s="3">
        <v>6.1680746078491211</v>
      </c>
    </row>
    <row r="1901" spans="1:7" x14ac:dyDescent="0.25">
      <c r="A1901" s="3">
        <v>8</v>
      </c>
      <c r="B1901" s="3">
        <v>4</v>
      </c>
      <c r="C1901" s="3">
        <v>4</v>
      </c>
      <c r="D1901" s="3">
        <v>3</v>
      </c>
      <c r="E1901" s="3">
        <v>-1</v>
      </c>
      <c r="F1901" s="3">
        <v>-1</v>
      </c>
      <c r="G1901" s="3">
        <v>0.18384180963039401</v>
      </c>
    </row>
    <row r="1902" spans="1:7" x14ac:dyDescent="0.25">
      <c r="A1902" s="3">
        <v>8</v>
      </c>
      <c r="B1902" s="3">
        <v>5</v>
      </c>
      <c r="C1902" s="3">
        <v>4</v>
      </c>
      <c r="D1902" s="3">
        <v>3</v>
      </c>
      <c r="E1902" s="3">
        <v>-1</v>
      </c>
      <c r="F1902" s="3">
        <v>-1</v>
      </c>
      <c r="G1902" s="3">
        <v>2.1452178771141919E-4</v>
      </c>
    </row>
    <row r="1903" spans="1:7" x14ac:dyDescent="0.25">
      <c r="A1903" s="3">
        <v>8</v>
      </c>
      <c r="B1903" s="3">
        <v>6</v>
      </c>
      <c r="C1903" s="3">
        <v>4</v>
      </c>
      <c r="D1903" s="3">
        <v>3</v>
      </c>
      <c r="E1903" s="3">
        <v>-1</v>
      </c>
      <c r="F1903" s="3">
        <v>-1</v>
      </c>
      <c r="G1903" s="3">
        <v>1.194779761135578E-4</v>
      </c>
    </row>
    <row r="1904" spans="1:7" x14ac:dyDescent="0.25">
      <c r="A1904" s="3">
        <v>8</v>
      </c>
      <c r="B1904" s="3">
        <v>7</v>
      </c>
      <c r="C1904" s="3">
        <v>4</v>
      </c>
      <c r="D1904" s="3">
        <v>3</v>
      </c>
      <c r="E1904" s="3">
        <v>-1</v>
      </c>
      <c r="F1904" s="3">
        <v>-1</v>
      </c>
      <c r="G1904" s="3">
        <v>3.1579584174323827E-5</v>
      </c>
    </row>
    <row r="1905" spans="1:7" x14ac:dyDescent="0.25">
      <c r="A1905" s="3">
        <v>8</v>
      </c>
      <c r="B1905" s="3">
        <v>8</v>
      </c>
      <c r="C1905" s="3">
        <v>4</v>
      </c>
      <c r="D1905" s="3">
        <v>3</v>
      </c>
      <c r="E1905" s="3">
        <v>-1</v>
      </c>
      <c r="F1905" s="3">
        <v>-1</v>
      </c>
      <c r="G1905" s="3">
        <v>161684.796875</v>
      </c>
    </row>
    <row r="1906" spans="1:7" x14ac:dyDescent="0.25">
      <c r="A1906" s="3">
        <v>8</v>
      </c>
      <c r="B1906" s="3">
        <v>9</v>
      </c>
      <c r="C1906" s="3">
        <v>4</v>
      </c>
      <c r="D1906" s="3">
        <v>3</v>
      </c>
      <c r="E1906" s="3">
        <v>-1</v>
      </c>
      <c r="F1906" s="3">
        <v>-1</v>
      </c>
      <c r="G1906" s="3">
        <v>0.14774127304553991</v>
      </c>
    </row>
    <row r="1907" spans="1:7" x14ac:dyDescent="0.25">
      <c r="A1907" s="3">
        <v>8</v>
      </c>
      <c r="B1907" s="3">
        <v>10</v>
      </c>
      <c r="C1907" s="3">
        <v>4</v>
      </c>
      <c r="D1907" s="3">
        <v>3</v>
      </c>
      <c r="E1907" s="3">
        <v>-1</v>
      </c>
      <c r="F1907" s="3">
        <v>-1</v>
      </c>
      <c r="G1907" s="3">
        <v>1.4162904699333009E-4</v>
      </c>
    </row>
    <row r="1908" spans="1:7" x14ac:dyDescent="0.25">
      <c r="A1908" s="3">
        <v>8</v>
      </c>
      <c r="B1908" s="3">
        <v>11</v>
      </c>
      <c r="C1908" s="3">
        <v>4</v>
      </c>
      <c r="D1908" s="3">
        <v>3</v>
      </c>
      <c r="E1908" s="3">
        <v>-1</v>
      </c>
      <c r="F1908" s="3">
        <v>-1</v>
      </c>
      <c r="G1908" s="3">
        <v>6.358221173286438E-3</v>
      </c>
    </row>
    <row r="1909" spans="1:7" x14ac:dyDescent="0.25">
      <c r="A1909" s="3">
        <v>8</v>
      </c>
      <c r="B1909" s="3">
        <v>12</v>
      </c>
      <c r="C1909" s="3">
        <v>4</v>
      </c>
      <c r="D1909" s="3">
        <v>3</v>
      </c>
      <c r="E1909" s="3">
        <v>-1</v>
      </c>
      <c r="F1909" s="3">
        <v>-1</v>
      </c>
      <c r="G1909" s="3">
        <v>3.408788919448853</v>
      </c>
    </row>
    <row r="1910" spans="1:7" x14ac:dyDescent="0.25">
      <c r="A1910" s="3">
        <v>8</v>
      </c>
      <c r="B1910" s="3">
        <v>13</v>
      </c>
      <c r="C1910" s="3">
        <v>4</v>
      </c>
      <c r="D1910" s="3">
        <v>3</v>
      </c>
      <c r="E1910" s="3">
        <v>-1</v>
      </c>
      <c r="F1910" s="3">
        <v>-1</v>
      </c>
      <c r="G1910" s="3">
        <v>501.04986572265619</v>
      </c>
    </row>
    <row r="1911" spans="1:7" x14ac:dyDescent="0.25">
      <c r="A1911" s="3">
        <v>8</v>
      </c>
      <c r="B1911" s="3">
        <v>14</v>
      </c>
      <c r="C1911" s="3">
        <v>4</v>
      </c>
      <c r="D1911" s="3">
        <v>3</v>
      </c>
      <c r="E1911" s="3">
        <v>-1</v>
      </c>
      <c r="F1911" s="3">
        <v>-1</v>
      </c>
      <c r="G1911" s="3">
        <v>1306.532104492188</v>
      </c>
    </row>
    <row r="1912" spans="1:7" x14ac:dyDescent="0.25">
      <c r="A1912" s="3">
        <v>8</v>
      </c>
      <c r="B1912" s="3">
        <v>15</v>
      </c>
      <c r="C1912" s="3">
        <v>4</v>
      </c>
      <c r="D1912" s="3">
        <v>3</v>
      </c>
      <c r="E1912" s="3">
        <v>-1</v>
      </c>
      <c r="F1912" s="3">
        <v>-1</v>
      </c>
      <c r="G1912" s="3">
        <v>15.066262245178221</v>
      </c>
    </row>
    <row r="1913" spans="1:7" x14ac:dyDescent="0.25">
      <c r="A1913" s="3">
        <v>8</v>
      </c>
      <c r="B1913" s="3">
        <v>16</v>
      </c>
      <c r="C1913" s="3">
        <v>4</v>
      </c>
      <c r="D1913" s="3">
        <v>3</v>
      </c>
      <c r="E1913" s="3">
        <v>-1</v>
      </c>
      <c r="F1913" s="3">
        <v>-1</v>
      </c>
      <c r="G1913" s="3">
        <v>2411.228515625</v>
      </c>
    </row>
    <row r="1914" spans="1:7" x14ac:dyDescent="0.25">
      <c r="A1914" s="3">
        <v>8</v>
      </c>
      <c r="B1914" s="3">
        <v>17</v>
      </c>
      <c r="C1914" s="3">
        <v>4</v>
      </c>
      <c r="D1914" s="3">
        <v>3</v>
      </c>
      <c r="E1914" s="3">
        <v>-1</v>
      </c>
      <c r="F1914" s="3">
        <v>-1</v>
      </c>
      <c r="G1914" s="3">
        <v>12.319211959838871</v>
      </c>
    </row>
    <row r="1915" spans="1:7" x14ac:dyDescent="0.25">
      <c r="A1915" s="3">
        <v>8</v>
      </c>
      <c r="B1915" s="3">
        <v>18</v>
      </c>
      <c r="C1915" s="3">
        <v>4</v>
      </c>
      <c r="D1915" s="3">
        <v>3</v>
      </c>
      <c r="E1915" s="3">
        <v>-1</v>
      </c>
      <c r="F1915" s="3">
        <v>-1</v>
      </c>
      <c r="G1915" s="3">
        <v>6.9458961486816406E-2</v>
      </c>
    </row>
    <row r="1916" spans="1:7" x14ac:dyDescent="0.25">
      <c r="A1916" s="3">
        <v>8</v>
      </c>
      <c r="B1916" s="3">
        <v>19</v>
      </c>
      <c r="C1916" s="3">
        <v>4</v>
      </c>
      <c r="D1916" s="3">
        <v>3</v>
      </c>
      <c r="E1916" s="3">
        <v>-1</v>
      </c>
      <c r="F1916" s="3">
        <v>-1</v>
      </c>
      <c r="G1916" s="3">
        <v>1.8889203201979401E-3</v>
      </c>
    </row>
    <row r="1917" spans="1:7" x14ac:dyDescent="0.25">
      <c r="A1917" s="3">
        <v>8</v>
      </c>
      <c r="B1917" s="3">
        <v>20</v>
      </c>
      <c r="C1917" s="3">
        <v>4</v>
      </c>
      <c r="D1917" s="3">
        <v>3</v>
      </c>
      <c r="E1917" s="3">
        <v>-1</v>
      </c>
      <c r="F1917" s="3">
        <v>-1</v>
      </c>
      <c r="G1917" s="3">
        <v>2.4368313606828451E-3</v>
      </c>
    </row>
    <row r="1918" spans="1:7" x14ac:dyDescent="0.25">
      <c r="A1918" s="3">
        <v>8</v>
      </c>
      <c r="B1918" s="3">
        <v>21</v>
      </c>
      <c r="C1918" s="3">
        <v>4</v>
      </c>
      <c r="D1918" s="3">
        <v>3</v>
      </c>
      <c r="E1918" s="3">
        <v>-1</v>
      </c>
      <c r="F1918" s="3">
        <v>-1</v>
      </c>
      <c r="G1918" s="3">
        <v>3.922960758209229</v>
      </c>
    </row>
    <row r="1919" spans="1:7" x14ac:dyDescent="0.25">
      <c r="A1919" s="3">
        <v>8</v>
      </c>
      <c r="B1919" s="3">
        <v>22</v>
      </c>
      <c r="C1919" s="3">
        <v>4</v>
      </c>
      <c r="D1919" s="3">
        <v>3</v>
      </c>
      <c r="E1919" s="3">
        <v>-1</v>
      </c>
      <c r="F1919" s="3">
        <v>-1</v>
      </c>
      <c r="G1919" s="3">
        <v>3.5287239551544189</v>
      </c>
    </row>
    <row r="1920" spans="1:7" x14ac:dyDescent="0.25">
      <c r="A1920" s="3">
        <v>8</v>
      </c>
      <c r="B1920" s="3">
        <v>23</v>
      </c>
      <c r="C1920" s="3">
        <v>4</v>
      </c>
      <c r="D1920" s="3">
        <v>3</v>
      </c>
      <c r="E1920" s="3">
        <v>-1</v>
      </c>
      <c r="F1920" s="3">
        <v>-1</v>
      </c>
      <c r="G1920" s="3">
        <v>199.32795715332031</v>
      </c>
    </row>
    <row r="1921" spans="1:7" x14ac:dyDescent="0.25">
      <c r="A1921" s="3">
        <v>8</v>
      </c>
      <c r="B1921" s="3">
        <v>24</v>
      </c>
      <c r="C1921" s="3">
        <v>4</v>
      </c>
      <c r="D1921" s="3">
        <v>3</v>
      </c>
      <c r="E1921" s="3">
        <v>-1</v>
      </c>
      <c r="F1921" s="3">
        <v>-1</v>
      </c>
      <c r="G1921" s="3">
        <v>3.673852920532227</v>
      </c>
    </row>
    <row r="1922" spans="1:7" x14ac:dyDescent="0.25">
      <c r="A1922" s="3">
        <v>9</v>
      </c>
      <c r="B1922" s="3">
        <v>1</v>
      </c>
      <c r="C1922" s="3">
        <v>4</v>
      </c>
      <c r="D1922" s="3">
        <v>3</v>
      </c>
      <c r="E1922" s="3">
        <v>-1</v>
      </c>
      <c r="F1922" s="3">
        <v>-1</v>
      </c>
      <c r="G1922" s="3">
        <v>7.0186610221862793</v>
      </c>
    </row>
    <row r="1923" spans="1:7" x14ac:dyDescent="0.25">
      <c r="A1923" s="3">
        <v>9</v>
      </c>
      <c r="B1923" s="3">
        <v>2</v>
      </c>
      <c r="C1923" s="3">
        <v>4</v>
      </c>
      <c r="D1923" s="3">
        <v>3</v>
      </c>
      <c r="E1923" s="3">
        <v>-1</v>
      </c>
      <c r="F1923" s="3">
        <v>-1</v>
      </c>
      <c r="G1923" s="3">
        <v>1.529431995004416E-2</v>
      </c>
    </row>
    <row r="1924" spans="1:7" x14ac:dyDescent="0.25">
      <c r="A1924" s="3">
        <v>9</v>
      </c>
      <c r="B1924" s="3">
        <v>3</v>
      </c>
      <c r="C1924" s="3">
        <v>4</v>
      </c>
      <c r="D1924" s="3">
        <v>3</v>
      </c>
      <c r="E1924" s="3">
        <v>-1</v>
      </c>
      <c r="F1924" s="3">
        <v>-1</v>
      </c>
      <c r="G1924" s="3">
        <v>6978.69482421875</v>
      </c>
    </row>
    <row r="1925" spans="1:7" x14ac:dyDescent="0.25">
      <c r="A1925" s="3">
        <v>9</v>
      </c>
      <c r="B1925" s="3">
        <v>4</v>
      </c>
      <c r="C1925" s="3">
        <v>4</v>
      </c>
      <c r="D1925" s="3">
        <v>3</v>
      </c>
      <c r="E1925" s="3">
        <v>-1</v>
      </c>
      <c r="F1925" s="3">
        <v>-1</v>
      </c>
      <c r="G1925" s="3">
        <v>17.968290328979489</v>
      </c>
    </row>
    <row r="1926" spans="1:7" x14ac:dyDescent="0.25">
      <c r="A1926" s="3">
        <v>9</v>
      </c>
      <c r="B1926" s="3">
        <v>5</v>
      </c>
      <c r="C1926" s="3">
        <v>4</v>
      </c>
      <c r="D1926" s="3">
        <v>3</v>
      </c>
      <c r="E1926" s="3">
        <v>-1</v>
      </c>
      <c r="F1926" s="3">
        <v>-1</v>
      </c>
      <c r="G1926" s="3">
        <v>202.2974853515625</v>
      </c>
    </row>
    <row r="1927" spans="1:7" x14ac:dyDescent="0.25">
      <c r="A1927" s="3">
        <v>9</v>
      </c>
      <c r="B1927" s="3">
        <v>6</v>
      </c>
      <c r="C1927" s="3">
        <v>4</v>
      </c>
      <c r="D1927" s="3">
        <v>3</v>
      </c>
      <c r="E1927" s="3">
        <v>-1</v>
      </c>
      <c r="F1927" s="3">
        <v>-1</v>
      </c>
      <c r="G1927" s="3">
        <v>23.68672943115234</v>
      </c>
    </row>
    <row r="1928" spans="1:7" x14ac:dyDescent="0.25">
      <c r="A1928" s="3">
        <v>9</v>
      </c>
      <c r="B1928" s="3">
        <v>7</v>
      </c>
      <c r="C1928" s="3">
        <v>4</v>
      </c>
      <c r="D1928" s="3">
        <v>3</v>
      </c>
      <c r="E1928" s="3">
        <v>-1</v>
      </c>
      <c r="F1928" s="3">
        <v>-1</v>
      </c>
      <c r="G1928" s="3">
        <v>1316.212768554688</v>
      </c>
    </row>
    <row r="1929" spans="1:7" x14ac:dyDescent="0.25">
      <c r="A1929" s="3">
        <v>9</v>
      </c>
      <c r="B1929" s="3">
        <v>8</v>
      </c>
      <c r="C1929" s="3">
        <v>4</v>
      </c>
      <c r="D1929" s="3">
        <v>3</v>
      </c>
      <c r="E1929" s="3">
        <v>-1</v>
      </c>
      <c r="F1929" s="3">
        <v>-1</v>
      </c>
      <c r="G1929" s="3">
        <v>0.68288707733154297</v>
      </c>
    </row>
    <row r="1930" spans="1:7" x14ac:dyDescent="0.25">
      <c r="A1930" s="3">
        <v>9</v>
      </c>
      <c r="B1930" s="3">
        <v>9</v>
      </c>
      <c r="C1930" s="3">
        <v>4</v>
      </c>
      <c r="D1930" s="3">
        <v>3</v>
      </c>
      <c r="E1930" s="3">
        <v>-1</v>
      </c>
      <c r="F1930" s="3">
        <v>-1</v>
      </c>
      <c r="G1930" s="3">
        <v>153170.484375</v>
      </c>
    </row>
    <row r="1931" spans="1:7" x14ac:dyDescent="0.25">
      <c r="A1931" s="3">
        <v>9</v>
      </c>
      <c r="B1931" s="3">
        <v>10</v>
      </c>
      <c r="C1931" s="3">
        <v>4</v>
      </c>
      <c r="D1931" s="3">
        <v>3</v>
      </c>
      <c r="E1931" s="3">
        <v>-1</v>
      </c>
      <c r="F1931" s="3">
        <v>-1</v>
      </c>
      <c r="G1931" s="3">
        <v>300.10452270507813</v>
      </c>
    </row>
    <row r="1932" spans="1:7" x14ac:dyDescent="0.25">
      <c r="A1932" s="3">
        <v>9</v>
      </c>
      <c r="B1932" s="3">
        <v>11</v>
      </c>
      <c r="C1932" s="3">
        <v>4</v>
      </c>
      <c r="D1932" s="3">
        <v>3</v>
      </c>
      <c r="E1932" s="3">
        <v>-1</v>
      </c>
      <c r="F1932" s="3">
        <v>-1</v>
      </c>
      <c r="G1932" s="3">
        <v>69.699531555175781</v>
      </c>
    </row>
    <row r="1933" spans="1:7" x14ac:dyDescent="0.25">
      <c r="A1933" s="3">
        <v>9</v>
      </c>
      <c r="B1933" s="3">
        <v>12</v>
      </c>
      <c r="C1933" s="3">
        <v>4</v>
      </c>
      <c r="D1933" s="3">
        <v>3</v>
      </c>
      <c r="E1933" s="3">
        <v>-1</v>
      </c>
      <c r="F1933" s="3">
        <v>-1</v>
      </c>
      <c r="G1933" s="3">
        <v>71.690971374511719</v>
      </c>
    </row>
    <row r="1934" spans="1:7" x14ac:dyDescent="0.25">
      <c r="A1934" s="3">
        <v>9</v>
      </c>
      <c r="B1934" s="3">
        <v>13</v>
      </c>
      <c r="C1934" s="3">
        <v>4</v>
      </c>
      <c r="D1934" s="3">
        <v>3</v>
      </c>
      <c r="E1934" s="3">
        <v>-1</v>
      </c>
      <c r="F1934" s="3">
        <v>-1</v>
      </c>
      <c r="G1934" s="3">
        <v>0.2652016282081604</v>
      </c>
    </row>
    <row r="1935" spans="1:7" x14ac:dyDescent="0.25">
      <c r="A1935" s="3">
        <v>9</v>
      </c>
      <c r="B1935" s="3">
        <v>14</v>
      </c>
      <c r="C1935" s="3">
        <v>4</v>
      </c>
      <c r="D1935" s="3">
        <v>3</v>
      </c>
      <c r="E1935" s="3">
        <v>-1</v>
      </c>
      <c r="F1935" s="3">
        <v>-1</v>
      </c>
      <c r="G1935" s="3">
        <v>0.38927915692329412</v>
      </c>
    </row>
    <row r="1936" spans="1:7" x14ac:dyDescent="0.25">
      <c r="A1936" s="3">
        <v>9</v>
      </c>
      <c r="B1936" s="3">
        <v>15</v>
      </c>
      <c r="C1936" s="3">
        <v>4</v>
      </c>
      <c r="D1936" s="3">
        <v>3</v>
      </c>
      <c r="E1936" s="3">
        <v>-1</v>
      </c>
      <c r="F1936" s="3">
        <v>-1</v>
      </c>
      <c r="G1936" s="3">
        <v>5.0301923751831046</v>
      </c>
    </row>
    <row r="1937" spans="1:7" x14ac:dyDescent="0.25">
      <c r="A1937" s="3">
        <v>9</v>
      </c>
      <c r="B1937" s="3">
        <v>16</v>
      </c>
      <c r="C1937" s="3">
        <v>4</v>
      </c>
      <c r="D1937" s="3">
        <v>3</v>
      </c>
      <c r="E1937" s="3">
        <v>-1</v>
      </c>
      <c r="F1937" s="3">
        <v>-1</v>
      </c>
      <c r="G1937" s="3">
        <v>5.0542349927127361E-3</v>
      </c>
    </row>
    <row r="1938" spans="1:7" x14ac:dyDescent="0.25">
      <c r="A1938" s="3">
        <v>9</v>
      </c>
      <c r="B1938" s="3">
        <v>17</v>
      </c>
      <c r="C1938" s="3">
        <v>4</v>
      </c>
      <c r="D1938" s="3">
        <v>3</v>
      </c>
      <c r="E1938" s="3">
        <v>-1</v>
      </c>
      <c r="F1938" s="3">
        <v>-1</v>
      </c>
      <c r="G1938" s="3">
        <v>17.386089324951168</v>
      </c>
    </row>
    <row r="1939" spans="1:7" x14ac:dyDescent="0.25">
      <c r="A1939" s="3">
        <v>9</v>
      </c>
      <c r="B1939" s="3">
        <v>18</v>
      </c>
      <c r="C1939" s="3">
        <v>4</v>
      </c>
      <c r="D1939" s="3">
        <v>3</v>
      </c>
      <c r="E1939" s="3">
        <v>-1</v>
      </c>
      <c r="F1939" s="3">
        <v>-1</v>
      </c>
      <c r="G1939" s="3">
        <v>0.6834380030632019</v>
      </c>
    </row>
    <row r="1940" spans="1:7" x14ac:dyDescent="0.25">
      <c r="A1940" s="3">
        <v>9</v>
      </c>
      <c r="B1940" s="3">
        <v>19</v>
      </c>
      <c r="C1940" s="3">
        <v>4</v>
      </c>
      <c r="D1940" s="3">
        <v>3</v>
      </c>
      <c r="E1940" s="3">
        <v>-1</v>
      </c>
      <c r="F1940" s="3">
        <v>-1</v>
      </c>
      <c r="G1940" s="3">
        <v>9.0821143239736557E-3</v>
      </c>
    </row>
    <row r="1941" spans="1:7" x14ac:dyDescent="0.25">
      <c r="A1941" s="3">
        <v>9</v>
      </c>
      <c r="B1941" s="3">
        <v>20</v>
      </c>
      <c r="C1941" s="3">
        <v>4</v>
      </c>
      <c r="D1941" s="3">
        <v>3</v>
      </c>
      <c r="E1941" s="3">
        <v>-1</v>
      </c>
      <c r="F1941" s="3">
        <v>-1</v>
      </c>
      <c r="G1941" s="3">
        <v>0.29897382855415339</v>
      </c>
    </row>
    <row r="1942" spans="1:7" x14ac:dyDescent="0.25">
      <c r="A1942" s="3">
        <v>9</v>
      </c>
      <c r="B1942" s="3">
        <v>21</v>
      </c>
      <c r="C1942" s="3">
        <v>4</v>
      </c>
      <c r="D1942" s="3">
        <v>3</v>
      </c>
      <c r="E1942" s="3">
        <v>-1</v>
      </c>
      <c r="F1942" s="3">
        <v>-1</v>
      </c>
      <c r="G1942" s="3">
        <v>5.5607881546020508</v>
      </c>
    </row>
    <row r="1943" spans="1:7" x14ac:dyDescent="0.25">
      <c r="A1943" s="3">
        <v>9</v>
      </c>
      <c r="B1943" s="3">
        <v>22</v>
      </c>
      <c r="C1943" s="3">
        <v>4</v>
      </c>
      <c r="D1943" s="3">
        <v>3</v>
      </c>
      <c r="E1943" s="3">
        <v>-1</v>
      </c>
      <c r="F1943" s="3">
        <v>-1</v>
      </c>
      <c r="G1943" s="3">
        <v>1.092615962028503</v>
      </c>
    </row>
    <row r="1944" spans="1:7" x14ac:dyDescent="0.25">
      <c r="A1944" s="3">
        <v>9</v>
      </c>
      <c r="B1944" s="3">
        <v>23</v>
      </c>
      <c r="C1944" s="3">
        <v>4</v>
      </c>
      <c r="D1944" s="3">
        <v>3</v>
      </c>
      <c r="E1944" s="3">
        <v>-1</v>
      </c>
      <c r="F1944" s="3">
        <v>-1</v>
      </c>
      <c r="G1944" s="3">
        <v>17.034576416015621</v>
      </c>
    </row>
    <row r="1945" spans="1:7" x14ac:dyDescent="0.25">
      <c r="A1945" s="3">
        <v>9</v>
      </c>
      <c r="B1945" s="3">
        <v>24</v>
      </c>
      <c r="C1945" s="3">
        <v>4</v>
      </c>
      <c r="D1945" s="3">
        <v>3</v>
      </c>
      <c r="E1945" s="3">
        <v>-1</v>
      </c>
      <c r="F1945" s="3">
        <v>-1</v>
      </c>
      <c r="G1945" s="3">
        <v>4.6745993196964257E-2</v>
      </c>
    </row>
    <row r="1946" spans="1:7" x14ac:dyDescent="0.25">
      <c r="A1946" s="3">
        <v>10</v>
      </c>
      <c r="B1946" s="3">
        <v>1</v>
      </c>
      <c r="C1946" s="3">
        <v>4</v>
      </c>
      <c r="D1946" s="3">
        <v>3</v>
      </c>
      <c r="E1946" s="3">
        <v>-1</v>
      </c>
      <c r="F1946" s="3">
        <v>-1</v>
      </c>
      <c r="G1946" s="3">
        <v>15.70663261413574</v>
      </c>
    </row>
    <row r="1947" spans="1:7" x14ac:dyDescent="0.25">
      <c r="A1947" s="3">
        <v>10</v>
      </c>
      <c r="B1947" s="3">
        <v>2</v>
      </c>
      <c r="C1947" s="3">
        <v>4</v>
      </c>
      <c r="D1947" s="3">
        <v>3</v>
      </c>
      <c r="E1947" s="3">
        <v>-1</v>
      </c>
      <c r="F1947" s="3">
        <v>-1</v>
      </c>
      <c r="G1947" s="3">
        <v>2.2170968353748322E-2</v>
      </c>
    </row>
    <row r="1948" spans="1:7" x14ac:dyDescent="0.25">
      <c r="A1948" s="3">
        <v>10</v>
      </c>
      <c r="B1948" s="3">
        <v>3</v>
      </c>
      <c r="C1948" s="3">
        <v>4</v>
      </c>
      <c r="D1948" s="3">
        <v>3</v>
      </c>
      <c r="E1948" s="3">
        <v>-1</v>
      </c>
      <c r="F1948" s="3">
        <v>-1</v>
      </c>
      <c r="G1948" s="3">
        <v>6194.794921875</v>
      </c>
    </row>
    <row r="1949" spans="1:7" x14ac:dyDescent="0.25">
      <c r="A1949" s="3">
        <v>10</v>
      </c>
      <c r="B1949" s="3">
        <v>4</v>
      </c>
      <c r="C1949" s="3">
        <v>4</v>
      </c>
      <c r="D1949" s="3">
        <v>3</v>
      </c>
      <c r="E1949" s="3">
        <v>-1</v>
      </c>
      <c r="F1949" s="3">
        <v>-1</v>
      </c>
      <c r="G1949" s="3">
        <v>1284.287231445312</v>
      </c>
    </row>
    <row r="1950" spans="1:7" x14ac:dyDescent="0.25">
      <c r="A1950" s="3">
        <v>10</v>
      </c>
      <c r="B1950" s="3">
        <v>5</v>
      </c>
      <c r="C1950" s="3">
        <v>4</v>
      </c>
      <c r="D1950" s="3">
        <v>3</v>
      </c>
      <c r="E1950" s="3">
        <v>-1</v>
      </c>
      <c r="F1950" s="3">
        <v>-1</v>
      </c>
      <c r="G1950" s="3">
        <v>2.0249485969543461</v>
      </c>
    </row>
    <row r="1951" spans="1:7" x14ac:dyDescent="0.25">
      <c r="A1951" s="3">
        <v>10</v>
      </c>
      <c r="B1951" s="3">
        <v>6</v>
      </c>
      <c r="C1951" s="3">
        <v>4</v>
      </c>
      <c r="D1951" s="3">
        <v>3</v>
      </c>
      <c r="E1951" s="3">
        <v>-1</v>
      </c>
      <c r="F1951" s="3">
        <v>-1</v>
      </c>
      <c r="G1951" s="3">
        <v>1.939755439758301</v>
      </c>
    </row>
    <row r="1952" spans="1:7" x14ac:dyDescent="0.25">
      <c r="A1952" s="3">
        <v>10</v>
      </c>
      <c r="B1952" s="3">
        <v>7</v>
      </c>
      <c r="C1952" s="3">
        <v>4</v>
      </c>
      <c r="D1952" s="3">
        <v>3</v>
      </c>
      <c r="E1952" s="3">
        <v>-1</v>
      </c>
      <c r="F1952" s="3">
        <v>-1</v>
      </c>
      <c r="G1952" s="3">
        <v>1.515597343444824</v>
      </c>
    </row>
    <row r="1953" spans="1:7" x14ac:dyDescent="0.25">
      <c r="A1953" s="3">
        <v>10</v>
      </c>
      <c r="B1953" s="3">
        <v>8</v>
      </c>
      <c r="C1953" s="3">
        <v>4</v>
      </c>
      <c r="D1953" s="3">
        <v>3</v>
      </c>
      <c r="E1953" s="3">
        <v>-1</v>
      </c>
      <c r="F1953" s="3">
        <v>-1</v>
      </c>
      <c r="G1953" s="3">
        <v>4.3679342269897461</v>
      </c>
    </row>
    <row r="1954" spans="1:7" x14ac:dyDescent="0.25">
      <c r="A1954" s="3">
        <v>10</v>
      </c>
      <c r="B1954" s="3">
        <v>9</v>
      </c>
      <c r="C1954" s="3">
        <v>4</v>
      </c>
      <c r="D1954" s="3">
        <v>3</v>
      </c>
      <c r="E1954" s="3">
        <v>-1</v>
      </c>
      <c r="F1954" s="3">
        <v>-1</v>
      </c>
      <c r="G1954" s="3">
        <v>8680.3623046875</v>
      </c>
    </row>
    <row r="1955" spans="1:7" x14ac:dyDescent="0.25">
      <c r="A1955" s="3">
        <v>10</v>
      </c>
      <c r="B1955" s="3">
        <v>10</v>
      </c>
      <c r="C1955" s="3">
        <v>4</v>
      </c>
      <c r="D1955" s="3">
        <v>3</v>
      </c>
      <c r="E1955" s="3">
        <v>-1</v>
      </c>
      <c r="F1955" s="3">
        <v>-1</v>
      </c>
      <c r="G1955" s="3">
        <v>154759.5</v>
      </c>
    </row>
    <row r="1956" spans="1:7" x14ac:dyDescent="0.25">
      <c r="A1956" s="3">
        <v>10</v>
      </c>
      <c r="B1956" s="3">
        <v>11</v>
      </c>
      <c r="C1956" s="3">
        <v>4</v>
      </c>
      <c r="D1956" s="3">
        <v>3</v>
      </c>
      <c r="E1956" s="3">
        <v>-1</v>
      </c>
      <c r="F1956" s="3">
        <v>-1</v>
      </c>
      <c r="G1956" s="3">
        <v>0.1990254819393158</v>
      </c>
    </row>
    <row r="1957" spans="1:7" x14ac:dyDescent="0.25">
      <c r="A1957" s="3">
        <v>10</v>
      </c>
      <c r="B1957" s="3">
        <v>12</v>
      </c>
      <c r="C1957" s="3">
        <v>4</v>
      </c>
      <c r="D1957" s="3">
        <v>3</v>
      </c>
      <c r="E1957" s="3">
        <v>-1</v>
      </c>
      <c r="F1957" s="3">
        <v>-1</v>
      </c>
      <c r="G1957" s="3">
        <v>0.22686734795570371</v>
      </c>
    </row>
    <row r="1958" spans="1:7" x14ac:dyDescent="0.25">
      <c r="A1958" s="3">
        <v>10</v>
      </c>
      <c r="B1958" s="3">
        <v>13</v>
      </c>
      <c r="C1958" s="3">
        <v>4</v>
      </c>
      <c r="D1958" s="3">
        <v>3</v>
      </c>
      <c r="E1958" s="3">
        <v>-1</v>
      </c>
      <c r="F1958" s="3">
        <v>-1</v>
      </c>
      <c r="G1958" s="3">
        <v>13.32346153259277</v>
      </c>
    </row>
    <row r="1959" spans="1:7" x14ac:dyDescent="0.25">
      <c r="A1959" s="3">
        <v>10</v>
      </c>
      <c r="B1959" s="3">
        <v>14</v>
      </c>
      <c r="C1959" s="3">
        <v>4</v>
      </c>
      <c r="D1959" s="3">
        <v>3</v>
      </c>
      <c r="E1959" s="3">
        <v>-1</v>
      </c>
      <c r="F1959" s="3">
        <v>-1</v>
      </c>
      <c r="G1959" s="3">
        <v>17.799489974975589</v>
      </c>
    </row>
    <row r="1960" spans="1:7" x14ac:dyDescent="0.25">
      <c r="A1960" s="3">
        <v>10</v>
      </c>
      <c r="B1960" s="3">
        <v>15</v>
      </c>
      <c r="C1960" s="3">
        <v>4</v>
      </c>
      <c r="D1960" s="3">
        <v>3</v>
      </c>
      <c r="E1960" s="3">
        <v>-1</v>
      </c>
      <c r="F1960" s="3">
        <v>-1</v>
      </c>
      <c r="G1960" s="3">
        <v>2142.730224609375</v>
      </c>
    </row>
    <row r="1961" spans="1:7" x14ac:dyDescent="0.25">
      <c r="A1961" s="3">
        <v>10</v>
      </c>
      <c r="B1961" s="3">
        <v>16</v>
      </c>
      <c r="C1961" s="3">
        <v>4</v>
      </c>
      <c r="D1961" s="3">
        <v>3</v>
      </c>
      <c r="E1961" s="3">
        <v>-1</v>
      </c>
      <c r="F1961" s="3">
        <v>-1</v>
      </c>
      <c r="G1961" s="3">
        <v>2.0493129268288609E-2</v>
      </c>
    </row>
    <row r="1962" spans="1:7" x14ac:dyDescent="0.25">
      <c r="A1962" s="3">
        <v>10</v>
      </c>
      <c r="B1962" s="3">
        <v>17</v>
      </c>
      <c r="C1962" s="3">
        <v>4</v>
      </c>
      <c r="D1962" s="3">
        <v>3</v>
      </c>
      <c r="E1962" s="3">
        <v>-1</v>
      </c>
      <c r="F1962" s="3">
        <v>-1</v>
      </c>
      <c r="G1962" s="3">
        <v>2483.666748046875</v>
      </c>
    </row>
    <row r="1963" spans="1:7" x14ac:dyDescent="0.25">
      <c r="A1963" s="3">
        <v>10</v>
      </c>
      <c r="B1963" s="3">
        <v>18</v>
      </c>
      <c r="C1963" s="3">
        <v>4</v>
      </c>
      <c r="D1963" s="3">
        <v>3</v>
      </c>
      <c r="E1963" s="3">
        <v>-1</v>
      </c>
      <c r="F1963" s="3">
        <v>-1</v>
      </c>
      <c r="G1963" s="3">
        <v>152.27728271484381</v>
      </c>
    </row>
    <row r="1964" spans="1:7" x14ac:dyDescent="0.25">
      <c r="A1964" s="3">
        <v>10</v>
      </c>
      <c r="B1964" s="3">
        <v>19</v>
      </c>
      <c r="C1964" s="3">
        <v>4</v>
      </c>
      <c r="D1964" s="3">
        <v>3</v>
      </c>
      <c r="E1964" s="3">
        <v>-1</v>
      </c>
      <c r="F1964" s="3">
        <v>-1</v>
      </c>
      <c r="G1964" s="3">
        <v>0.74628037214279175</v>
      </c>
    </row>
    <row r="1965" spans="1:7" x14ac:dyDescent="0.25">
      <c r="A1965" s="3">
        <v>10</v>
      </c>
      <c r="B1965" s="3">
        <v>20</v>
      </c>
      <c r="C1965" s="3">
        <v>4</v>
      </c>
      <c r="D1965" s="3">
        <v>3</v>
      </c>
      <c r="E1965" s="3">
        <v>-1</v>
      </c>
      <c r="F1965" s="3">
        <v>-1</v>
      </c>
      <c r="G1965" s="3">
        <v>0.28773775696754461</v>
      </c>
    </row>
    <row r="1966" spans="1:7" x14ac:dyDescent="0.25">
      <c r="A1966" s="3">
        <v>10</v>
      </c>
      <c r="B1966" s="3">
        <v>21</v>
      </c>
      <c r="C1966" s="3">
        <v>4</v>
      </c>
      <c r="D1966" s="3">
        <v>3</v>
      </c>
      <c r="E1966" s="3">
        <v>-1</v>
      </c>
      <c r="F1966" s="3">
        <v>-1</v>
      </c>
      <c r="G1966" s="3">
        <v>332.7908935546875</v>
      </c>
    </row>
    <row r="1967" spans="1:7" x14ac:dyDescent="0.25">
      <c r="A1967" s="3">
        <v>10</v>
      </c>
      <c r="B1967" s="3">
        <v>22</v>
      </c>
      <c r="C1967" s="3">
        <v>4</v>
      </c>
      <c r="D1967" s="3">
        <v>3</v>
      </c>
      <c r="E1967" s="3">
        <v>-1</v>
      </c>
      <c r="F1967" s="3">
        <v>-1</v>
      </c>
      <c r="G1967" s="3">
        <v>37.139331817626953</v>
      </c>
    </row>
    <row r="1968" spans="1:7" x14ac:dyDescent="0.25">
      <c r="A1968" s="3">
        <v>10</v>
      </c>
      <c r="B1968" s="3">
        <v>23</v>
      </c>
      <c r="C1968" s="3">
        <v>4</v>
      </c>
      <c r="D1968" s="3">
        <v>3</v>
      </c>
      <c r="E1968" s="3">
        <v>-1</v>
      </c>
      <c r="F1968" s="3">
        <v>-1</v>
      </c>
      <c r="G1968" s="3">
        <v>1196.036743164062</v>
      </c>
    </row>
    <row r="1969" spans="1:7" x14ac:dyDescent="0.25">
      <c r="A1969" s="3">
        <v>10</v>
      </c>
      <c r="B1969" s="3">
        <v>24</v>
      </c>
      <c r="C1969" s="3">
        <v>4</v>
      </c>
      <c r="D1969" s="3">
        <v>3</v>
      </c>
      <c r="E1969" s="3">
        <v>-1</v>
      </c>
      <c r="F1969" s="3">
        <v>-1</v>
      </c>
      <c r="G1969" s="3">
        <v>0.75544100999832153</v>
      </c>
    </row>
    <row r="1970" spans="1:7" x14ac:dyDescent="0.25">
      <c r="A1970" s="3">
        <v>11</v>
      </c>
      <c r="B1970" s="3">
        <v>1</v>
      </c>
      <c r="C1970" s="3">
        <v>4</v>
      </c>
      <c r="D1970" s="3">
        <v>3</v>
      </c>
      <c r="E1970" s="3">
        <v>-1</v>
      </c>
      <c r="F1970" s="3">
        <v>-1</v>
      </c>
      <c r="G1970" s="3">
        <v>2.6211948394775391</v>
      </c>
    </row>
    <row r="1971" spans="1:7" x14ac:dyDescent="0.25">
      <c r="A1971" s="3">
        <v>11</v>
      </c>
      <c r="B1971" s="3">
        <v>2</v>
      </c>
      <c r="C1971" s="3">
        <v>4</v>
      </c>
      <c r="D1971" s="3">
        <v>3</v>
      </c>
      <c r="E1971" s="3">
        <v>-1</v>
      </c>
      <c r="F1971" s="3">
        <v>-1</v>
      </c>
      <c r="G1971" s="3">
        <v>1.9105307757854462E-2</v>
      </c>
    </row>
    <row r="1972" spans="1:7" x14ac:dyDescent="0.25">
      <c r="A1972" s="3">
        <v>11</v>
      </c>
      <c r="B1972" s="3">
        <v>3</v>
      </c>
      <c r="C1972" s="3">
        <v>4</v>
      </c>
      <c r="D1972" s="3">
        <v>3</v>
      </c>
      <c r="E1972" s="3">
        <v>-1</v>
      </c>
      <c r="F1972" s="3">
        <v>-1</v>
      </c>
      <c r="G1972" s="3">
        <v>18.18209266662598</v>
      </c>
    </row>
    <row r="1973" spans="1:7" x14ac:dyDescent="0.25">
      <c r="A1973" s="3">
        <v>11</v>
      </c>
      <c r="B1973" s="3">
        <v>4</v>
      </c>
      <c r="C1973" s="3">
        <v>4</v>
      </c>
      <c r="D1973" s="3">
        <v>3</v>
      </c>
      <c r="E1973" s="3">
        <v>-1</v>
      </c>
      <c r="F1973" s="3">
        <v>-1</v>
      </c>
      <c r="G1973" s="3">
        <v>7.6370341703295708E-3</v>
      </c>
    </row>
    <row r="1974" spans="1:7" x14ac:dyDescent="0.25">
      <c r="A1974" s="3">
        <v>11</v>
      </c>
      <c r="B1974" s="3">
        <v>5</v>
      </c>
      <c r="C1974" s="3">
        <v>4</v>
      </c>
      <c r="D1974" s="3">
        <v>3</v>
      </c>
      <c r="E1974" s="3">
        <v>-1</v>
      </c>
      <c r="F1974" s="3">
        <v>-1</v>
      </c>
      <c r="G1974" s="3">
        <v>101.3313903808594</v>
      </c>
    </row>
    <row r="1975" spans="1:7" x14ac:dyDescent="0.25">
      <c r="A1975" s="3">
        <v>11</v>
      </c>
      <c r="B1975" s="3">
        <v>6</v>
      </c>
      <c r="C1975" s="3">
        <v>4</v>
      </c>
      <c r="D1975" s="3">
        <v>3</v>
      </c>
      <c r="E1975" s="3">
        <v>-1</v>
      </c>
      <c r="F1975" s="3">
        <v>-1</v>
      </c>
      <c r="G1975" s="3">
        <v>14.227597236633301</v>
      </c>
    </row>
    <row r="1976" spans="1:7" x14ac:dyDescent="0.25">
      <c r="A1976" s="3">
        <v>11</v>
      </c>
      <c r="B1976" s="3">
        <v>7</v>
      </c>
      <c r="C1976" s="3">
        <v>4</v>
      </c>
      <c r="D1976" s="3">
        <v>3</v>
      </c>
      <c r="E1976" s="3">
        <v>-1</v>
      </c>
      <c r="F1976" s="3">
        <v>-1</v>
      </c>
      <c r="G1976" s="3">
        <v>0.561870276927948</v>
      </c>
    </row>
    <row r="1977" spans="1:7" x14ac:dyDescent="0.25">
      <c r="A1977" s="3">
        <v>11</v>
      </c>
      <c r="B1977" s="3">
        <v>8</v>
      </c>
      <c r="C1977" s="3">
        <v>4</v>
      </c>
      <c r="D1977" s="3">
        <v>3</v>
      </c>
      <c r="E1977" s="3">
        <v>-1</v>
      </c>
      <c r="F1977" s="3">
        <v>-1</v>
      </c>
      <c r="G1977" s="3">
        <v>0.6346442699432373</v>
      </c>
    </row>
    <row r="1978" spans="1:7" x14ac:dyDescent="0.25">
      <c r="A1978" s="3">
        <v>11</v>
      </c>
      <c r="B1978" s="3">
        <v>9</v>
      </c>
      <c r="C1978" s="3">
        <v>4</v>
      </c>
      <c r="D1978" s="3">
        <v>3</v>
      </c>
      <c r="E1978" s="3">
        <v>-1</v>
      </c>
      <c r="F1978" s="3">
        <v>-1</v>
      </c>
      <c r="G1978" s="3">
        <v>62.284942626953118</v>
      </c>
    </row>
    <row r="1979" spans="1:7" x14ac:dyDescent="0.25">
      <c r="A1979" s="3">
        <v>11</v>
      </c>
      <c r="B1979" s="3">
        <v>10</v>
      </c>
      <c r="C1979" s="3">
        <v>4</v>
      </c>
      <c r="D1979" s="3">
        <v>3</v>
      </c>
      <c r="E1979" s="3">
        <v>-1</v>
      </c>
      <c r="F1979" s="3">
        <v>-1</v>
      </c>
      <c r="G1979" s="3">
        <v>7.5744331115856767E-4</v>
      </c>
    </row>
    <row r="1980" spans="1:7" x14ac:dyDescent="0.25">
      <c r="A1980" s="3">
        <v>11</v>
      </c>
      <c r="B1980" s="3">
        <v>11</v>
      </c>
      <c r="C1980" s="3">
        <v>4</v>
      </c>
      <c r="D1980" s="3">
        <v>3</v>
      </c>
      <c r="E1980" s="3">
        <v>-1</v>
      </c>
      <c r="F1980" s="3">
        <v>-1</v>
      </c>
      <c r="G1980" s="3">
        <v>100198.796875</v>
      </c>
    </row>
    <row r="1981" spans="1:7" x14ac:dyDescent="0.25">
      <c r="A1981" s="3">
        <v>11</v>
      </c>
      <c r="B1981" s="3">
        <v>12</v>
      </c>
      <c r="C1981" s="3">
        <v>4</v>
      </c>
      <c r="D1981" s="3">
        <v>3</v>
      </c>
      <c r="E1981" s="3">
        <v>-1</v>
      </c>
      <c r="F1981" s="3">
        <v>-1</v>
      </c>
      <c r="G1981" s="3">
        <v>20.016513824462891</v>
      </c>
    </row>
    <row r="1982" spans="1:7" x14ac:dyDescent="0.25">
      <c r="A1982" s="3">
        <v>11</v>
      </c>
      <c r="B1982" s="3">
        <v>13</v>
      </c>
      <c r="C1982" s="3">
        <v>4</v>
      </c>
      <c r="D1982" s="3">
        <v>3</v>
      </c>
      <c r="E1982" s="3">
        <v>-1</v>
      </c>
      <c r="F1982" s="3">
        <v>-1</v>
      </c>
      <c r="G1982" s="3">
        <v>2.7247961610555649E-2</v>
      </c>
    </row>
    <row r="1983" spans="1:7" x14ac:dyDescent="0.25">
      <c r="A1983" s="3">
        <v>11</v>
      </c>
      <c r="B1983" s="3">
        <v>14</v>
      </c>
      <c r="C1983" s="3">
        <v>4</v>
      </c>
      <c r="D1983" s="3">
        <v>3</v>
      </c>
      <c r="E1983" s="3">
        <v>-1</v>
      </c>
      <c r="F1983" s="3">
        <v>-1</v>
      </c>
      <c r="G1983" s="3">
        <v>6.8551681935787201E-2</v>
      </c>
    </row>
    <row r="1984" spans="1:7" x14ac:dyDescent="0.25">
      <c r="A1984" s="3">
        <v>11</v>
      </c>
      <c r="B1984" s="3">
        <v>15</v>
      </c>
      <c r="C1984" s="3">
        <v>4</v>
      </c>
      <c r="D1984" s="3">
        <v>3</v>
      </c>
      <c r="E1984" s="3">
        <v>-1</v>
      </c>
      <c r="F1984" s="3">
        <v>-1</v>
      </c>
      <c r="G1984" s="3">
        <v>0.1006742417812347</v>
      </c>
    </row>
    <row r="1985" spans="1:7" x14ac:dyDescent="0.25">
      <c r="A1985" s="3">
        <v>11</v>
      </c>
      <c r="B1985" s="3">
        <v>16</v>
      </c>
      <c r="C1985" s="3">
        <v>4</v>
      </c>
      <c r="D1985" s="3">
        <v>3</v>
      </c>
      <c r="E1985" s="3">
        <v>-1</v>
      </c>
      <c r="F1985" s="3">
        <v>-1</v>
      </c>
      <c r="G1985" s="3">
        <v>6.7577972076833248E-3</v>
      </c>
    </row>
    <row r="1986" spans="1:7" x14ac:dyDescent="0.25">
      <c r="A1986" s="3">
        <v>11</v>
      </c>
      <c r="B1986" s="3">
        <v>17</v>
      </c>
      <c r="C1986" s="3">
        <v>4</v>
      </c>
      <c r="D1986" s="3">
        <v>3</v>
      </c>
      <c r="E1986" s="3">
        <v>-1</v>
      </c>
      <c r="F1986" s="3">
        <v>-1</v>
      </c>
      <c r="G1986" s="3">
        <v>0.77857643365859985</v>
      </c>
    </row>
    <row r="1987" spans="1:7" x14ac:dyDescent="0.25">
      <c r="A1987" s="3">
        <v>11</v>
      </c>
      <c r="B1987" s="3">
        <v>18</v>
      </c>
      <c r="C1987" s="3">
        <v>4</v>
      </c>
      <c r="D1987" s="3">
        <v>3</v>
      </c>
      <c r="E1987" s="3">
        <v>-1</v>
      </c>
      <c r="F1987" s="3">
        <v>-1</v>
      </c>
      <c r="G1987" s="3">
        <v>2.1596962586045269E-2</v>
      </c>
    </row>
    <row r="1988" spans="1:7" x14ac:dyDescent="0.25">
      <c r="A1988" s="3">
        <v>11</v>
      </c>
      <c r="B1988" s="3">
        <v>19</v>
      </c>
      <c r="C1988" s="3">
        <v>4</v>
      </c>
      <c r="D1988" s="3">
        <v>3</v>
      </c>
      <c r="E1988" s="3">
        <v>-1</v>
      </c>
      <c r="F1988" s="3">
        <v>-1</v>
      </c>
      <c r="G1988" s="3">
        <v>8.7980745593085885E-4</v>
      </c>
    </row>
    <row r="1989" spans="1:7" x14ac:dyDescent="0.25">
      <c r="A1989" s="3">
        <v>11</v>
      </c>
      <c r="B1989" s="3">
        <v>20</v>
      </c>
      <c r="C1989" s="3">
        <v>4</v>
      </c>
      <c r="D1989" s="3">
        <v>3</v>
      </c>
      <c r="E1989" s="3">
        <v>-1</v>
      </c>
      <c r="F1989" s="3">
        <v>-1</v>
      </c>
      <c r="G1989" s="3">
        <v>208.625</v>
      </c>
    </row>
    <row r="1990" spans="1:7" x14ac:dyDescent="0.25">
      <c r="A1990" s="3">
        <v>11</v>
      </c>
      <c r="B1990" s="3">
        <v>21</v>
      </c>
      <c r="C1990" s="3">
        <v>4</v>
      </c>
      <c r="D1990" s="3">
        <v>3</v>
      </c>
      <c r="E1990" s="3">
        <v>-1</v>
      </c>
      <c r="F1990" s="3">
        <v>-1</v>
      </c>
      <c r="G1990" s="3">
        <v>0.74678409099578857</v>
      </c>
    </row>
    <row r="1991" spans="1:7" x14ac:dyDescent="0.25">
      <c r="A1991" s="3">
        <v>11</v>
      </c>
      <c r="B1991" s="3">
        <v>22</v>
      </c>
      <c r="C1991" s="3">
        <v>4</v>
      </c>
      <c r="D1991" s="3">
        <v>3</v>
      </c>
      <c r="E1991" s="3">
        <v>-1</v>
      </c>
      <c r="F1991" s="3">
        <v>-1</v>
      </c>
      <c r="G1991" s="3">
        <v>0.50540006160736084</v>
      </c>
    </row>
    <row r="1992" spans="1:7" x14ac:dyDescent="0.25">
      <c r="A1992" s="3">
        <v>11</v>
      </c>
      <c r="B1992" s="3">
        <v>23</v>
      </c>
      <c r="C1992" s="3">
        <v>4</v>
      </c>
      <c r="D1992" s="3">
        <v>3</v>
      </c>
      <c r="E1992" s="3">
        <v>-1</v>
      </c>
      <c r="F1992" s="3">
        <v>-1</v>
      </c>
      <c r="G1992" s="3">
        <v>2.7278931140899658</v>
      </c>
    </row>
    <row r="1993" spans="1:7" x14ac:dyDescent="0.25">
      <c r="A1993" s="3">
        <v>11</v>
      </c>
      <c r="B1993" s="3">
        <v>24</v>
      </c>
      <c r="C1993" s="3">
        <v>4</v>
      </c>
      <c r="D1993" s="3">
        <v>3</v>
      </c>
      <c r="E1993" s="3">
        <v>-1</v>
      </c>
      <c r="F1993" s="3">
        <v>-1</v>
      </c>
      <c r="G1993" s="3">
        <v>3.6888040602207177E-2</v>
      </c>
    </row>
    <row r="1994" spans="1:7" x14ac:dyDescent="0.25">
      <c r="A1994" s="3">
        <v>12</v>
      </c>
      <c r="B1994" s="3">
        <v>1</v>
      </c>
      <c r="C1994" s="3">
        <v>4</v>
      </c>
      <c r="D1994" s="3">
        <v>3</v>
      </c>
      <c r="E1994" s="3">
        <v>-1</v>
      </c>
      <c r="F1994" s="3">
        <v>-1</v>
      </c>
      <c r="G1994" s="3">
        <v>15050.6005859375</v>
      </c>
    </row>
    <row r="1995" spans="1:7" x14ac:dyDescent="0.25">
      <c r="A1995" s="3">
        <v>12</v>
      </c>
      <c r="B1995" s="3">
        <v>2</v>
      </c>
      <c r="C1995" s="3">
        <v>4</v>
      </c>
      <c r="D1995" s="3">
        <v>3</v>
      </c>
      <c r="E1995" s="3">
        <v>-1</v>
      </c>
      <c r="F1995" s="3">
        <v>-1</v>
      </c>
      <c r="G1995" s="3">
        <v>1676.83349609375</v>
      </c>
    </row>
    <row r="1996" spans="1:7" x14ac:dyDescent="0.25">
      <c r="A1996" s="3">
        <v>12</v>
      </c>
      <c r="B1996" s="3">
        <v>3</v>
      </c>
      <c r="C1996" s="3">
        <v>4</v>
      </c>
      <c r="D1996" s="3">
        <v>3</v>
      </c>
      <c r="E1996" s="3">
        <v>-1</v>
      </c>
      <c r="F1996" s="3">
        <v>-1</v>
      </c>
      <c r="G1996" s="3">
        <v>1976.022094726562</v>
      </c>
    </row>
    <row r="1997" spans="1:7" x14ac:dyDescent="0.25">
      <c r="A1997" s="3">
        <v>12</v>
      </c>
      <c r="B1997" s="3">
        <v>4</v>
      </c>
      <c r="C1997" s="3">
        <v>4</v>
      </c>
      <c r="D1997" s="3">
        <v>3</v>
      </c>
      <c r="E1997" s="3">
        <v>-1</v>
      </c>
      <c r="F1997" s="3">
        <v>-1</v>
      </c>
      <c r="G1997" s="3">
        <v>0.84370893239974976</v>
      </c>
    </row>
    <row r="1998" spans="1:7" x14ac:dyDescent="0.25">
      <c r="A1998" s="3">
        <v>12</v>
      </c>
      <c r="B1998" s="3">
        <v>5</v>
      </c>
      <c r="C1998" s="3">
        <v>4</v>
      </c>
      <c r="D1998" s="3">
        <v>3</v>
      </c>
      <c r="E1998" s="3">
        <v>-1</v>
      </c>
      <c r="F1998" s="3">
        <v>-1</v>
      </c>
      <c r="G1998" s="3">
        <v>2.71843409538269</v>
      </c>
    </row>
    <row r="1999" spans="1:7" x14ac:dyDescent="0.25">
      <c r="A1999" s="3">
        <v>12</v>
      </c>
      <c r="B1999" s="3">
        <v>6</v>
      </c>
      <c r="C1999" s="3">
        <v>4</v>
      </c>
      <c r="D1999" s="3">
        <v>3</v>
      </c>
      <c r="E1999" s="3">
        <v>-1</v>
      </c>
      <c r="F1999" s="3">
        <v>-1</v>
      </c>
      <c r="G1999" s="3">
        <v>0.32107922434806818</v>
      </c>
    </row>
    <row r="2000" spans="1:7" x14ac:dyDescent="0.25">
      <c r="A2000" s="3">
        <v>12</v>
      </c>
      <c r="B2000" s="3">
        <v>7</v>
      </c>
      <c r="C2000" s="3">
        <v>4</v>
      </c>
      <c r="D2000" s="3">
        <v>3</v>
      </c>
      <c r="E2000" s="3">
        <v>-1</v>
      </c>
      <c r="F2000" s="3">
        <v>-1</v>
      </c>
      <c r="G2000" s="3">
        <v>0.1031708642840385</v>
      </c>
    </row>
    <row r="2001" spans="1:7" x14ac:dyDescent="0.25">
      <c r="A2001" s="3">
        <v>12</v>
      </c>
      <c r="B2001" s="3">
        <v>8</v>
      </c>
      <c r="C2001" s="3">
        <v>4</v>
      </c>
      <c r="D2001" s="3">
        <v>3</v>
      </c>
      <c r="E2001" s="3">
        <v>-1</v>
      </c>
      <c r="F2001" s="3">
        <v>-1</v>
      </c>
      <c r="G2001" s="3">
        <v>1136.353759765625</v>
      </c>
    </row>
    <row r="2002" spans="1:7" x14ac:dyDescent="0.25">
      <c r="A2002" s="3">
        <v>12</v>
      </c>
      <c r="B2002" s="3">
        <v>9</v>
      </c>
      <c r="C2002" s="3">
        <v>4</v>
      </c>
      <c r="D2002" s="3">
        <v>3</v>
      </c>
      <c r="E2002" s="3">
        <v>-1</v>
      </c>
      <c r="F2002" s="3">
        <v>-1</v>
      </c>
      <c r="G2002" s="3">
        <v>2941.79443359375</v>
      </c>
    </row>
    <row r="2003" spans="1:7" x14ac:dyDescent="0.25">
      <c r="A2003" s="3">
        <v>12</v>
      </c>
      <c r="B2003" s="3">
        <v>10</v>
      </c>
      <c r="C2003" s="3">
        <v>4</v>
      </c>
      <c r="D2003" s="3">
        <v>3</v>
      </c>
      <c r="E2003" s="3">
        <v>-1</v>
      </c>
      <c r="F2003" s="3">
        <v>-1</v>
      </c>
      <c r="G2003" s="3">
        <v>7.5483350083231926E-3</v>
      </c>
    </row>
    <row r="2004" spans="1:7" x14ac:dyDescent="0.25">
      <c r="A2004" s="3">
        <v>12</v>
      </c>
      <c r="B2004" s="3">
        <v>11</v>
      </c>
      <c r="C2004" s="3">
        <v>4</v>
      </c>
      <c r="D2004" s="3">
        <v>3</v>
      </c>
      <c r="E2004" s="3">
        <v>-1</v>
      </c>
      <c r="F2004" s="3">
        <v>-1</v>
      </c>
      <c r="G2004" s="3">
        <v>1154.997436523438</v>
      </c>
    </row>
    <row r="2005" spans="1:7" x14ac:dyDescent="0.25">
      <c r="A2005" s="3">
        <v>12</v>
      </c>
      <c r="B2005" s="3">
        <v>12</v>
      </c>
      <c r="C2005" s="3">
        <v>4</v>
      </c>
      <c r="D2005" s="3">
        <v>3</v>
      </c>
      <c r="E2005" s="3">
        <v>-1</v>
      </c>
      <c r="F2005" s="3">
        <v>-1</v>
      </c>
      <c r="G2005" s="3">
        <v>253915.4375</v>
      </c>
    </row>
    <row r="2006" spans="1:7" x14ac:dyDescent="0.25">
      <c r="A2006" s="3">
        <v>12</v>
      </c>
      <c r="B2006" s="3">
        <v>13</v>
      </c>
      <c r="C2006" s="3">
        <v>4</v>
      </c>
      <c r="D2006" s="3">
        <v>3</v>
      </c>
      <c r="E2006" s="3">
        <v>-1</v>
      </c>
      <c r="F2006" s="3">
        <v>-1</v>
      </c>
      <c r="G2006" s="3">
        <v>11.207560539245611</v>
      </c>
    </row>
    <row r="2007" spans="1:7" x14ac:dyDescent="0.25">
      <c r="A2007" s="3">
        <v>12</v>
      </c>
      <c r="B2007" s="3">
        <v>14</v>
      </c>
      <c r="C2007" s="3">
        <v>4</v>
      </c>
      <c r="D2007" s="3">
        <v>3</v>
      </c>
      <c r="E2007" s="3">
        <v>-1</v>
      </c>
      <c r="F2007" s="3">
        <v>-1</v>
      </c>
      <c r="G2007" s="3">
        <v>11.050947189331049</v>
      </c>
    </row>
    <row r="2008" spans="1:7" x14ac:dyDescent="0.25">
      <c r="A2008" s="3">
        <v>12</v>
      </c>
      <c r="B2008" s="3">
        <v>15</v>
      </c>
      <c r="C2008" s="3">
        <v>4</v>
      </c>
      <c r="D2008" s="3">
        <v>3</v>
      </c>
      <c r="E2008" s="3">
        <v>-1</v>
      </c>
      <c r="F2008" s="3">
        <v>-1</v>
      </c>
      <c r="G2008" s="3">
        <v>8.0060100555419922</v>
      </c>
    </row>
    <row r="2009" spans="1:7" x14ac:dyDescent="0.25">
      <c r="A2009" s="3">
        <v>12</v>
      </c>
      <c r="B2009" s="3">
        <v>16</v>
      </c>
      <c r="C2009" s="3">
        <v>4</v>
      </c>
      <c r="D2009" s="3">
        <v>3</v>
      </c>
      <c r="E2009" s="3">
        <v>-1</v>
      </c>
      <c r="F2009" s="3">
        <v>-1</v>
      </c>
      <c r="G2009" s="3">
        <v>3.1545391082763672</v>
      </c>
    </row>
    <row r="2010" spans="1:7" x14ac:dyDescent="0.25">
      <c r="A2010" s="3">
        <v>12</v>
      </c>
      <c r="B2010" s="3">
        <v>17</v>
      </c>
      <c r="C2010" s="3">
        <v>4</v>
      </c>
      <c r="D2010" s="3">
        <v>3</v>
      </c>
      <c r="E2010" s="3">
        <v>-1</v>
      </c>
      <c r="F2010" s="3">
        <v>-1</v>
      </c>
      <c r="G2010" s="3">
        <v>22.12369346618652</v>
      </c>
    </row>
    <row r="2011" spans="1:7" x14ac:dyDescent="0.25">
      <c r="A2011" s="3">
        <v>12</v>
      </c>
      <c r="B2011" s="3">
        <v>18</v>
      </c>
      <c r="C2011" s="3">
        <v>4</v>
      </c>
      <c r="D2011" s="3">
        <v>3</v>
      </c>
      <c r="E2011" s="3">
        <v>-1</v>
      </c>
      <c r="F2011" s="3">
        <v>-1</v>
      </c>
      <c r="G2011" s="3">
        <v>0.31955727934837341</v>
      </c>
    </row>
    <row r="2012" spans="1:7" x14ac:dyDescent="0.25">
      <c r="A2012" s="3">
        <v>12</v>
      </c>
      <c r="B2012" s="3">
        <v>19</v>
      </c>
      <c r="C2012" s="3">
        <v>4</v>
      </c>
      <c r="D2012" s="3">
        <v>3</v>
      </c>
      <c r="E2012" s="3">
        <v>-1</v>
      </c>
      <c r="F2012" s="3">
        <v>-1</v>
      </c>
      <c r="G2012" s="3">
        <v>1.2033700942993161E-2</v>
      </c>
    </row>
    <row r="2013" spans="1:7" x14ac:dyDescent="0.25">
      <c r="A2013" s="3">
        <v>12</v>
      </c>
      <c r="B2013" s="3">
        <v>20</v>
      </c>
      <c r="C2013" s="3">
        <v>4</v>
      </c>
      <c r="D2013" s="3">
        <v>3</v>
      </c>
      <c r="E2013" s="3">
        <v>-1</v>
      </c>
      <c r="F2013" s="3">
        <v>-1</v>
      </c>
      <c r="G2013" s="3">
        <v>1.7204535007476811</v>
      </c>
    </row>
    <row r="2014" spans="1:7" x14ac:dyDescent="0.25">
      <c r="A2014" s="3">
        <v>12</v>
      </c>
      <c r="B2014" s="3">
        <v>21</v>
      </c>
      <c r="C2014" s="3">
        <v>4</v>
      </c>
      <c r="D2014" s="3">
        <v>3</v>
      </c>
      <c r="E2014" s="3">
        <v>-1</v>
      </c>
      <c r="F2014" s="3">
        <v>-1</v>
      </c>
      <c r="G2014" s="3">
        <v>14.648576736450201</v>
      </c>
    </row>
    <row r="2015" spans="1:7" x14ac:dyDescent="0.25">
      <c r="A2015" s="3">
        <v>12</v>
      </c>
      <c r="B2015" s="3">
        <v>22</v>
      </c>
      <c r="C2015" s="3">
        <v>4</v>
      </c>
      <c r="D2015" s="3">
        <v>3</v>
      </c>
      <c r="E2015" s="3">
        <v>-1</v>
      </c>
      <c r="F2015" s="3">
        <v>-1</v>
      </c>
      <c r="G2015" s="3">
        <v>11.02747821807861</v>
      </c>
    </row>
    <row r="2016" spans="1:7" x14ac:dyDescent="0.25">
      <c r="A2016" s="3">
        <v>12</v>
      </c>
      <c r="B2016" s="3">
        <v>23</v>
      </c>
      <c r="C2016" s="3">
        <v>4</v>
      </c>
      <c r="D2016" s="3">
        <v>3</v>
      </c>
      <c r="E2016" s="3">
        <v>-1</v>
      </c>
      <c r="F2016" s="3">
        <v>-1</v>
      </c>
      <c r="G2016" s="3">
        <v>107.4129333496094</v>
      </c>
    </row>
    <row r="2017" spans="1:7" x14ac:dyDescent="0.25">
      <c r="A2017" s="3">
        <v>12</v>
      </c>
      <c r="B2017" s="3">
        <v>24</v>
      </c>
      <c r="C2017" s="3">
        <v>4</v>
      </c>
      <c r="D2017" s="3">
        <v>3</v>
      </c>
      <c r="E2017" s="3">
        <v>-1</v>
      </c>
      <c r="F2017" s="3">
        <v>-1</v>
      </c>
      <c r="G2017" s="3">
        <v>1.389056324958801</v>
      </c>
    </row>
    <row r="2018" spans="1:7" x14ac:dyDescent="0.25">
      <c r="A2018" s="3">
        <v>13</v>
      </c>
      <c r="B2018" s="3">
        <v>1</v>
      </c>
      <c r="C2018" s="3">
        <v>4</v>
      </c>
      <c r="D2018" s="3">
        <v>3</v>
      </c>
      <c r="E2018" s="3">
        <v>-1</v>
      </c>
      <c r="F2018" s="3">
        <v>-1</v>
      </c>
      <c r="G2018" s="3">
        <v>3960.62841796875</v>
      </c>
    </row>
    <row r="2019" spans="1:7" x14ac:dyDescent="0.25">
      <c r="A2019" s="3">
        <v>13</v>
      </c>
      <c r="B2019" s="3">
        <v>2</v>
      </c>
      <c r="C2019" s="3">
        <v>4</v>
      </c>
      <c r="D2019" s="3">
        <v>3</v>
      </c>
      <c r="E2019" s="3">
        <v>-1</v>
      </c>
      <c r="F2019" s="3">
        <v>-1</v>
      </c>
      <c r="G2019" s="3">
        <v>5.3630217909812927E-2</v>
      </c>
    </row>
    <row r="2020" spans="1:7" x14ac:dyDescent="0.25">
      <c r="A2020" s="3">
        <v>13</v>
      </c>
      <c r="B2020" s="3">
        <v>3</v>
      </c>
      <c r="C2020" s="3">
        <v>4</v>
      </c>
      <c r="D2020" s="3">
        <v>3</v>
      </c>
      <c r="E2020" s="3">
        <v>-1</v>
      </c>
      <c r="F2020" s="3">
        <v>-1</v>
      </c>
      <c r="G2020" s="3">
        <v>25.699932098388668</v>
      </c>
    </row>
    <row r="2021" spans="1:7" x14ac:dyDescent="0.25">
      <c r="A2021" s="3">
        <v>13</v>
      </c>
      <c r="B2021" s="3">
        <v>4</v>
      </c>
      <c r="C2021" s="3">
        <v>4</v>
      </c>
      <c r="D2021" s="3">
        <v>3</v>
      </c>
      <c r="E2021" s="3">
        <v>-1</v>
      </c>
      <c r="F2021" s="3">
        <v>-1</v>
      </c>
      <c r="G2021" s="3">
        <v>97.880729675292969</v>
      </c>
    </row>
    <row r="2022" spans="1:7" x14ac:dyDescent="0.25">
      <c r="A2022" s="3">
        <v>13</v>
      </c>
      <c r="B2022" s="3">
        <v>5</v>
      </c>
      <c r="C2022" s="3">
        <v>4</v>
      </c>
      <c r="D2022" s="3">
        <v>3</v>
      </c>
      <c r="E2022" s="3">
        <v>-1</v>
      </c>
      <c r="F2022" s="3">
        <v>-1</v>
      </c>
      <c r="G2022" s="3">
        <v>1.06497471278999E-4</v>
      </c>
    </row>
    <row r="2023" spans="1:7" x14ac:dyDescent="0.25">
      <c r="A2023" s="3">
        <v>13</v>
      </c>
      <c r="B2023" s="3">
        <v>6</v>
      </c>
      <c r="C2023" s="3">
        <v>4</v>
      </c>
      <c r="D2023" s="3">
        <v>3</v>
      </c>
      <c r="E2023" s="3">
        <v>-1</v>
      </c>
      <c r="F2023" s="3">
        <v>-1</v>
      </c>
      <c r="G2023" s="3">
        <v>8.270524995168671E-5</v>
      </c>
    </row>
    <row r="2024" spans="1:7" x14ac:dyDescent="0.25">
      <c r="A2024" s="3">
        <v>13</v>
      </c>
      <c r="B2024" s="3">
        <v>7</v>
      </c>
      <c r="C2024" s="3">
        <v>4</v>
      </c>
      <c r="D2024" s="3">
        <v>3</v>
      </c>
      <c r="E2024" s="3">
        <v>-1</v>
      </c>
      <c r="F2024" s="3">
        <v>-1</v>
      </c>
      <c r="G2024" s="3">
        <v>3.3711268770275638E-5</v>
      </c>
    </row>
    <row r="2025" spans="1:7" x14ac:dyDescent="0.25">
      <c r="A2025" s="3">
        <v>13</v>
      </c>
      <c r="B2025" s="3">
        <v>8</v>
      </c>
      <c r="C2025" s="3">
        <v>4</v>
      </c>
      <c r="D2025" s="3">
        <v>3</v>
      </c>
      <c r="E2025" s="3">
        <v>-1</v>
      </c>
      <c r="F2025" s="3">
        <v>-1</v>
      </c>
      <c r="G2025" s="3">
        <v>1096.49658203125</v>
      </c>
    </row>
    <row r="2026" spans="1:7" x14ac:dyDescent="0.25">
      <c r="A2026" s="3">
        <v>13</v>
      </c>
      <c r="B2026" s="3">
        <v>9</v>
      </c>
      <c r="C2026" s="3">
        <v>4</v>
      </c>
      <c r="D2026" s="3">
        <v>3</v>
      </c>
      <c r="E2026" s="3">
        <v>-1</v>
      </c>
      <c r="F2026" s="3">
        <v>-1</v>
      </c>
      <c r="G2026" s="3">
        <v>0.1551109254360199</v>
      </c>
    </row>
    <row r="2027" spans="1:7" x14ac:dyDescent="0.25">
      <c r="A2027" s="3">
        <v>13</v>
      </c>
      <c r="B2027" s="3">
        <v>10</v>
      </c>
      <c r="C2027" s="3">
        <v>4</v>
      </c>
      <c r="D2027" s="3">
        <v>3</v>
      </c>
      <c r="E2027" s="3">
        <v>-1</v>
      </c>
      <c r="F2027" s="3">
        <v>-1</v>
      </c>
      <c r="G2027" s="3">
        <v>7.9077400732785463E-4</v>
      </c>
    </row>
    <row r="2028" spans="1:7" x14ac:dyDescent="0.25">
      <c r="A2028" s="3">
        <v>13</v>
      </c>
      <c r="B2028" s="3">
        <v>11</v>
      </c>
      <c r="C2028" s="3">
        <v>4</v>
      </c>
      <c r="D2028" s="3">
        <v>3</v>
      </c>
      <c r="E2028" s="3">
        <v>-1</v>
      </c>
      <c r="F2028" s="3">
        <v>-1</v>
      </c>
      <c r="G2028" s="3">
        <v>3.1530391424894327E-4</v>
      </c>
    </row>
    <row r="2029" spans="1:7" x14ac:dyDescent="0.25">
      <c r="A2029" s="3">
        <v>13</v>
      </c>
      <c r="B2029" s="3">
        <v>12</v>
      </c>
      <c r="C2029" s="3">
        <v>4</v>
      </c>
      <c r="D2029" s="3">
        <v>3</v>
      </c>
      <c r="E2029" s="3">
        <v>-1</v>
      </c>
      <c r="F2029" s="3">
        <v>-1</v>
      </c>
      <c r="G2029" s="3">
        <v>0.1183929890394211</v>
      </c>
    </row>
    <row r="2030" spans="1:7" x14ac:dyDescent="0.25">
      <c r="A2030" s="3">
        <v>13</v>
      </c>
      <c r="B2030" s="3">
        <v>13</v>
      </c>
      <c r="C2030" s="3">
        <v>4</v>
      </c>
      <c r="D2030" s="3">
        <v>3</v>
      </c>
      <c r="E2030" s="3">
        <v>-1</v>
      </c>
      <c r="F2030" s="3">
        <v>-1</v>
      </c>
      <c r="G2030" s="3">
        <v>26295.8203125</v>
      </c>
    </row>
    <row r="2031" spans="1:7" x14ac:dyDescent="0.25">
      <c r="A2031" s="3">
        <v>13</v>
      </c>
      <c r="B2031" s="3">
        <v>14</v>
      </c>
      <c r="C2031" s="3">
        <v>4</v>
      </c>
      <c r="D2031" s="3">
        <v>3</v>
      </c>
      <c r="E2031" s="3">
        <v>-1</v>
      </c>
      <c r="F2031" s="3">
        <v>-1</v>
      </c>
      <c r="G2031" s="3">
        <v>343.59353637695313</v>
      </c>
    </row>
    <row r="2032" spans="1:7" x14ac:dyDescent="0.25">
      <c r="A2032" s="3">
        <v>13</v>
      </c>
      <c r="B2032" s="3">
        <v>15</v>
      </c>
      <c r="C2032" s="3">
        <v>4</v>
      </c>
      <c r="D2032" s="3">
        <v>3</v>
      </c>
      <c r="E2032" s="3">
        <v>-1</v>
      </c>
      <c r="F2032" s="3">
        <v>-1</v>
      </c>
      <c r="G2032" s="3">
        <v>1116.188598632812</v>
      </c>
    </row>
    <row r="2033" spans="1:7" x14ac:dyDescent="0.25">
      <c r="A2033" s="3">
        <v>13</v>
      </c>
      <c r="B2033" s="3">
        <v>16</v>
      </c>
      <c r="C2033" s="3">
        <v>4</v>
      </c>
      <c r="D2033" s="3">
        <v>3</v>
      </c>
      <c r="E2033" s="3">
        <v>-1</v>
      </c>
      <c r="F2033" s="3">
        <v>-1</v>
      </c>
      <c r="G2033" s="3">
        <v>1.338585652410984E-2</v>
      </c>
    </row>
    <row r="2034" spans="1:7" x14ac:dyDescent="0.25">
      <c r="A2034" s="3">
        <v>13</v>
      </c>
      <c r="B2034" s="3">
        <v>17</v>
      </c>
      <c r="C2034" s="3">
        <v>4</v>
      </c>
      <c r="D2034" s="3">
        <v>3</v>
      </c>
      <c r="E2034" s="3">
        <v>-1</v>
      </c>
      <c r="F2034" s="3">
        <v>-1</v>
      </c>
      <c r="G2034" s="3">
        <v>41.6715087890625</v>
      </c>
    </row>
    <row r="2035" spans="1:7" x14ac:dyDescent="0.25">
      <c r="A2035" s="3">
        <v>13</v>
      </c>
      <c r="B2035" s="3">
        <v>18</v>
      </c>
      <c r="C2035" s="3">
        <v>4</v>
      </c>
      <c r="D2035" s="3">
        <v>3</v>
      </c>
      <c r="E2035" s="3">
        <v>-1</v>
      </c>
      <c r="F2035" s="3">
        <v>-1</v>
      </c>
      <c r="G2035" s="3">
        <v>7.9289443790912628E-2</v>
      </c>
    </row>
    <row r="2036" spans="1:7" x14ac:dyDescent="0.25">
      <c r="A2036" s="3">
        <v>13</v>
      </c>
      <c r="B2036" s="3">
        <v>19</v>
      </c>
      <c r="C2036" s="3">
        <v>4</v>
      </c>
      <c r="D2036" s="3">
        <v>3</v>
      </c>
      <c r="E2036" s="3">
        <v>-1</v>
      </c>
      <c r="F2036" s="3">
        <v>-1</v>
      </c>
      <c r="G2036" s="3">
        <v>1.212936127558351E-3</v>
      </c>
    </row>
    <row r="2037" spans="1:7" x14ac:dyDescent="0.25">
      <c r="A2037" s="3">
        <v>13</v>
      </c>
      <c r="B2037" s="3">
        <v>20</v>
      </c>
      <c r="C2037" s="3">
        <v>4</v>
      </c>
      <c r="D2037" s="3">
        <v>3</v>
      </c>
      <c r="E2037" s="3">
        <v>-1</v>
      </c>
      <c r="F2037" s="3">
        <v>-1</v>
      </c>
      <c r="G2037" s="3">
        <v>2.335784520255402E-4</v>
      </c>
    </row>
    <row r="2038" spans="1:7" x14ac:dyDescent="0.25">
      <c r="A2038" s="3">
        <v>13</v>
      </c>
      <c r="B2038" s="3">
        <v>21</v>
      </c>
      <c r="C2038" s="3">
        <v>4</v>
      </c>
      <c r="D2038" s="3">
        <v>3</v>
      </c>
      <c r="E2038" s="3">
        <v>-1</v>
      </c>
      <c r="F2038" s="3">
        <v>-1</v>
      </c>
      <c r="G2038" s="3">
        <v>1.971574068069458</v>
      </c>
    </row>
    <row r="2039" spans="1:7" x14ac:dyDescent="0.25">
      <c r="A2039" s="3">
        <v>13</v>
      </c>
      <c r="B2039" s="3">
        <v>22</v>
      </c>
      <c r="C2039" s="3">
        <v>4</v>
      </c>
      <c r="D2039" s="3">
        <v>3</v>
      </c>
      <c r="E2039" s="3">
        <v>-1</v>
      </c>
      <c r="F2039" s="3">
        <v>-1</v>
      </c>
      <c r="G2039" s="3">
        <v>0.67329937219619751</v>
      </c>
    </row>
    <row r="2040" spans="1:7" x14ac:dyDescent="0.25">
      <c r="A2040" s="3">
        <v>13</v>
      </c>
      <c r="B2040" s="3">
        <v>23</v>
      </c>
      <c r="C2040" s="3">
        <v>4</v>
      </c>
      <c r="D2040" s="3">
        <v>3</v>
      </c>
      <c r="E2040" s="3">
        <v>-1</v>
      </c>
      <c r="F2040" s="3">
        <v>-1</v>
      </c>
      <c r="G2040" s="3">
        <v>60.620410919189453</v>
      </c>
    </row>
    <row r="2041" spans="1:7" x14ac:dyDescent="0.25">
      <c r="A2041" s="3">
        <v>13</v>
      </c>
      <c r="B2041" s="3">
        <v>24</v>
      </c>
      <c r="C2041" s="3">
        <v>4</v>
      </c>
      <c r="D2041" s="3">
        <v>3</v>
      </c>
      <c r="E2041" s="3">
        <v>-1</v>
      </c>
      <c r="F2041" s="3">
        <v>-1</v>
      </c>
      <c r="G2041" s="3">
        <v>2.0146183669567112E-2</v>
      </c>
    </row>
    <row r="2042" spans="1:7" x14ac:dyDescent="0.25">
      <c r="A2042" s="3">
        <v>14</v>
      </c>
      <c r="B2042" s="3">
        <v>1</v>
      </c>
      <c r="C2042" s="3">
        <v>4</v>
      </c>
      <c r="D2042" s="3">
        <v>3</v>
      </c>
      <c r="E2042" s="3">
        <v>-1</v>
      </c>
      <c r="F2042" s="3">
        <v>-1</v>
      </c>
      <c r="G2042" s="3">
        <v>146.10578918457031</v>
      </c>
    </row>
    <row r="2043" spans="1:7" x14ac:dyDescent="0.25">
      <c r="A2043" s="3">
        <v>14</v>
      </c>
      <c r="B2043" s="3">
        <v>2</v>
      </c>
      <c r="C2043" s="3">
        <v>4</v>
      </c>
      <c r="D2043" s="3">
        <v>3</v>
      </c>
      <c r="E2043" s="3">
        <v>-1</v>
      </c>
      <c r="F2043" s="3">
        <v>-1</v>
      </c>
      <c r="G2043" s="3">
        <v>0.30159848928451538</v>
      </c>
    </row>
    <row r="2044" spans="1:7" x14ac:dyDescent="0.25">
      <c r="A2044" s="3">
        <v>14</v>
      </c>
      <c r="B2044" s="3">
        <v>3</v>
      </c>
      <c r="C2044" s="3">
        <v>4</v>
      </c>
      <c r="D2044" s="3">
        <v>3</v>
      </c>
      <c r="E2044" s="3">
        <v>-1</v>
      </c>
      <c r="F2044" s="3">
        <v>-1</v>
      </c>
      <c r="G2044" s="3">
        <v>0.72442048788070679</v>
      </c>
    </row>
    <row r="2045" spans="1:7" x14ac:dyDescent="0.25">
      <c r="A2045" s="3">
        <v>14</v>
      </c>
      <c r="B2045" s="3">
        <v>4</v>
      </c>
      <c r="C2045" s="3">
        <v>4</v>
      </c>
      <c r="D2045" s="3">
        <v>3</v>
      </c>
      <c r="E2045" s="3">
        <v>-1</v>
      </c>
      <c r="F2045" s="3">
        <v>-1</v>
      </c>
      <c r="G2045" s="3">
        <v>0.37562480568885798</v>
      </c>
    </row>
    <row r="2046" spans="1:7" x14ac:dyDescent="0.25">
      <c r="A2046" s="3">
        <v>14</v>
      </c>
      <c r="B2046" s="3">
        <v>5</v>
      </c>
      <c r="C2046" s="3">
        <v>4</v>
      </c>
      <c r="D2046" s="3">
        <v>3</v>
      </c>
      <c r="E2046" s="3">
        <v>-1</v>
      </c>
      <c r="F2046" s="3">
        <v>-1</v>
      </c>
      <c r="G2046" s="3">
        <v>5.1657250878633931E-5</v>
      </c>
    </row>
    <row r="2047" spans="1:7" x14ac:dyDescent="0.25">
      <c r="A2047" s="3">
        <v>14</v>
      </c>
      <c r="B2047" s="3">
        <v>6</v>
      </c>
      <c r="C2047" s="3">
        <v>4</v>
      </c>
      <c r="D2047" s="3">
        <v>3</v>
      </c>
      <c r="E2047" s="3">
        <v>-1</v>
      </c>
      <c r="F2047" s="3">
        <v>-1</v>
      </c>
      <c r="G2047" s="3">
        <v>4.3827567424159497E-5</v>
      </c>
    </row>
    <row r="2048" spans="1:7" x14ac:dyDescent="0.25">
      <c r="A2048" s="3">
        <v>14</v>
      </c>
      <c r="B2048" s="3">
        <v>7</v>
      </c>
      <c r="C2048" s="3">
        <v>4</v>
      </c>
      <c r="D2048" s="3">
        <v>3</v>
      </c>
      <c r="E2048" s="3">
        <v>-1</v>
      </c>
      <c r="F2048" s="3">
        <v>-1</v>
      </c>
      <c r="G2048" s="3">
        <v>1.072032955562463E-5</v>
      </c>
    </row>
    <row r="2049" spans="1:7" x14ac:dyDescent="0.25">
      <c r="A2049" s="3">
        <v>14</v>
      </c>
      <c r="B2049" s="3">
        <v>8</v>
      </c>
      <c r="C2049" s="3">
        <v>4</v>
      </c>
      <c r="D2049" s="3">
        <v>3</v>
      </c>
      <c r="E2049" s="3">
        <v>-1</v>
      </c>
      <c r="F2049" s="3">
        <v>-1</v>
      </c>
      <c r="G2049" s="3">
        <v>5535.62353515625</v>
      </c>
    </row>
    <row r="2050" spans="1:7" x14ac:dyDescent="0.25">
      <c r="A2050" s="3">
        <v>14</v>
      </c>
      <c r="B2050" s="3">
        <v>9</v>
      </c>
      <c r="C2050" s="3">
        <v>4</v>
      </c>
      <c r="D2050" s="3">
        <v>3</v>
      </c>
      <c r="E2050" s="3">
        <v>-1</v>
      </c>
      <c r="F2050" s="3">
        <v>-1</v>
      </c>
      <c r="G2050" s="3">
        <v>2.1290170028805729E-2</v>
      </c>
    </row>
    <row r="2051" spans="1:7" x14ac:dyDescent="0.25">
      <c r="A2051" s="3">
        <v>14</v>
      </c>
      <c r="B2051" s="3">
        <v>10</v>
      </c>
      <c r="C2051" s="3">
        <v>4</v>
      </c>
      <c r="D2051" s="3">
        <v>3</v>
      </c>
      <c r="E2051" s="3">
        <v>-1</v>
      </c>
      <c r="F2051" s="3">
        <v>-1</v>
      </c>
      <c r="G2051" s="3">
        <v>6.1609047406818718E-5</v>
      </c>
    </row>
    <row r="2052" spans="1:7" x14ac:dyDescent="0.25">
      <c r="A2052" s="3">
        <v>14</v>
      </c>
      <c r="B2052" s="3">
        <v>11</v>
      </c>
      <c r="C2052" s="3">
        <v>4</v>
      </c>
      <c r="D2052" s="3">
        <v>3</v>
      </c>
      <c r="E2052" s="3">
        <v>-1</v>
      </c>
      <c r="F2052" s="3">
        <v>-1</v>
      </c>
      <c r="G2052" s="3">
        <v>8.2002195995301008E-4</v>
      </c>
    </row>
    <row r="2053" spans="1:7" x14ac:dyDescent="0.25">
      <c r="A2053" s="3">
        <v>14</v>
      </c>
      <c r="B2053" s="3">
        <v>12</v>
      </c>
      <c r="C2053" s="3">
        <v>4</v>
      </c>
      <c r="D2053" s="3">
        <v>3</v>
      </c>
      <c r="E2053" s="3">
        <v>-1</v>
      </c>
      <c r="F2053" s="3">
        <v>-1</v>
      </c>
      <c r="G2053" s="3">
        <v>2.942370064556599E-2</v>
      </c>
    </row>
    <row r="2054" spans="1:7" x14ac:dyDescent="0.25">
      <c r="A2054" s="3">
        <v>14</v>
      </c>
      <c r="B2054" s="3">
        <v>13</v>
      </c>
      <c r="C2054" s="3">
        <v>4</v>
      </c>
      <c r="D2054" s="3">
        <v>3</v>
      </c>
      <c r="E2054" s="3">
        <v>-1</v>
      </c>
      <c r="F2054" s="3">
        <v>-1</v>
      </c>
      <c r="G2054" s="3">
        <v>672.8802490234375</v>
      </c>
    </row>
    <row r="2055" spans="1:7" x14ac:dyDescent="0.25">
      <c r="A2055" s="3">
        <v>14</v>
      </c>
      <c r="B2055" s="3">
        <v>14</v>
      </c>
      <c r="C2055" s="3">
        <v>4</v>
      </c>
      <c r="D2055" s="3">
        <v>3</v>
      </c>
      <c r="E2055" s="3">
        <v>-1</v>
      </c>
      <c r="F2055" s="3">
        <v>-1</v>
      </c>
      <c r="G2055" s="3">
        <v>137606.78125</v>
      </c>
    </row>
    <row r="2056" spans="1:7" x14ac:dyDescent="0.25">
      <c r="A2056" s="3">
        <v>14</v>
      </c>
      <c r="B2056" s="3">
        <v>15</v>
      </c>
      <c r="C2056" s="3">
        <v>4</v>
      </c>
      <c r="D2056" s="3">
        <v>3</v>
      </c>
      <c r="E2056" s="3">
        <v>-1</v>
      </c>
      <c r="F2056" s="3">
        <v>-1</v>
      </c>
      <c r="G2056" s="3">
        <v>3698.7822265625</v>
      </c>
    </row>
    <row r="2057" spans="1:7" x14ac:dyDescent="0.25">
      <c r="A2057" s="3">
        <v>14</v>
      </c>
      <c r="B2057" s="3">
        <v>16</v>
      </c>
      <c r="C2057" s="3">
        <v>4</v>
      </c>
      <c r="D2057" s="3">
        <v>3</v>
      </c>
      <c r="E2057" s="3">
        <v>-1</v>
      </c>
      <c r="F2057" s="3">
        <v>-1</v>
      </c>
      <c r="G2057" s="3">
        <v>114.533073425293</v>
      </c>
    </row>
    <row r="2058" spans="1:7" x14ac:dyDescent="0.25">
      <c r="A2058" s="3">
        <v>14</v>
      </c>
      <c r="B2058" s="3">
        <v>17</v>
      </c>
      <c r="C2058" s="3">
        <v>4</v>
      </c>
      <c r="D2058" s="3">
        <v>3</v>
      </c>
      <c r="E2058" s="3">
        <v>-1</v>
      </c>
      <c r="F2058" s="3">
        <v>-1</v>
      </c>
      <c r="G2058" s="3">
        <v>219.79022216796881</v>
      </c>
    </row>
    <row r="2059" spans="1:7" x14ac:dyDescent="0.25">
      <c r="A2059" s="3">
        <v>14</v>
      </c>
      <c r="B2059" s="3">
        <v>18</v>
      </c>
      <c r="C2059" s="3">
        <v>4</v>
      </c>
      <c r="D2059" s="3">
        <v>3</v>
      </c>
      <c r="E2059" s="3">
        <v>-1</v>
      </c>
      <c r="F2059" s="3">
        <v>-1</v>
      </c>
      <c r="G2059" s="3">
        <v>0.42689937353134161</v>
      </c>
    </row>
    <row r="2060" spans="1:7" x14ac:dyDescent="0.25">
      <c r="A2060" s="3">
        <v>14</v>
      </c>
      <c r="B2060" s="3">
        <v>19</v>
      </c>
      <c r="C2060" s="3">
        <v>4</v>
      </c>
      <c r="D2060" s="3">
        <v>3</v>
      </c>
      <c r="E2060" s="3">
        <v>-1</v>
      </c>
      <c r="F2060" s="3">
        <v>-1</v>
      </c>
      <c r="G2060" s="3">
        <v>7.6636243611574173E-3</v>
      </c>
    </row>
    <row r="2061" spans="1:7" x14ac:dyDescent="0.25">
      <c r="A2061" s="3">
        <v>14</v>
      </c>
      <c r="B2061" s="3">
        <v>20</v>
      </c>
      <c r="C2061" s="3">
        <v>4</v>
      </c>
      <c r="D2061" s="3">
        <v>3</v>
      </c>
      <c r="E2061" s="3">
        <v>-1</v>
      </c>
      <c r="F2061" s="3">
        <v>-1</v>
      </c>
      <c r="G2061" s="3">
        <v>7.4892735574394464E-4</v>
      </c>
    </row>
    <row r="2062" spans="1:7" x14ac:dyDescent="0.25">
      <c r="A2062" s="3">
        <v>14</v>
      </c>
      <c r="B2062" s="3">
        <v>21</v>
      </c>
      <c r="C2062" s="3">
        <v>4</v>
      </c>
      <c r="D2062" s="3">
        <v>3</v>
      </c>
      <c r="E2062" s="3">
        <v>-1</v>
      </c>
      <c r="F2062" s="3">
        <v>-1</v>
      </c>
      <c r="G2062" s="3">
        <v>23.75765228271484</v>
      </c>
    </row>
    <row r="2063" spans="1:7" x14ac:dyDescent="0.25">
      <c r="A2063" s="3">
        <v>14</v>
      </c>
      <c r="B2063" s="3">
        <v>22</v>
      </c>
      <c r="C2063" s="3">
        <v>4</v>
      </c>
      <c r="D2063" s="3">
        <v>3</v>
      </c>
      <c r="E2063" s="3">
        <v>-1</v>
      </c>
      <c r="F2063" s="3">
        <v>-1</v>
      </c>
      <c r="G2063" s="3">
        <v>22.958099365234379</v>
      </c>
    </row>
    <row r="2064" spans="1:7" x14ac:dyDescent="0.25">
      <c r="A2064" s="3">
        <v>14</v>
      </c>
      <c r="B2064" s="3">
        <v>23</v>
      </c>
      <c r="C2064" s="3">
        <v>4</v>
      </c>
      <c r="D2064" s="3">
        <v>3</v>
      </c>
      <c r="E2064" s="3">
        <v>-1</v>
      </c>
      <c r="F2064" s="3">
        <v>-1</v>
      </c>
      <c r="G2064" s="3">
        <v>10257.388671875</v>
      </c>
    </row>
    <row r="2065" spans="1:7" x14ac:dyDescent="0.25">
      <c r="A2065" s="3">
        <v>14</v>
      </c>
      <c r="B2065" s="3">
        <v>24</v>
      </c>
      <c r="C2065" s="3">
        <v>4</v>
      </c>
      <c r="D2065" s="3">
        <v>3</v>
      </c>
      <c r="E2065" s="3">
        <v>-1</v>
      </c>
      <c r="F2065" s="3">
        <v>-1</v>
      </c>
      <c r="G2065" s="3">
        <v>495.72137451171881</v>
      </c>
    </row>
    <row r="2066" spans="1:7" x14ac:dyDescent="0.25">
      <c r="A2066" s="3">
        <v>15</v>
      </c>
      <c r="B2066" s="3">
        <v>1</v>
      </c>
      <c r="C2066" s="3">
        <v>4</v>
      </c>
      <c r="D2066" s="3">
        <v>3</v>
      </c>
      <c r="E2066" s="3">
        <v>-1</v>
      </c>
      <c r="F2066" s="3">
        <v>-1</v>
      </c>
      <c r="G2066" s="3">
        <v>16.789718627929691</v>
      </c>
    </row>
    <row r="2067" spans="1:7" x14ac:dyDescent="0.25">
      <c r="A2067" s="3">
        <v>15</v>
      </c>
      <c r="B2067" s="3">
        <v>2</v>
      </c>
      <c r="C2067" s="3">
        <v>4</v>
      </c>
      <c r="D2067" s="3">
        <v>3</v>
      </c>
      <c r="E2067" s="3">
        <v>-1</v>
      </c>
      <c r="F2067" s="3">
        <v>-1</v>
      </c>
      <c r="G2067" s="3">
        <v>1.12773859873414E-2</v>
      </c>
    </row>
    <row r="2068" spans="1:7" x14ac:dyDescent="0.25">
      <c r="A2068" s="3">
        <v>15</v>
      </c>
      <c r="B2068" s="3">
        <v>3</v>
      </c>
      <c r="C2068" s="3">
        <v>4</v>
      </c>
      <c r="D2068" s="3">
        <v>3</v>
      </c>
      <c r="E2068" s="3">
        <v>-1</v>
      </c>
      <c r="F2068" s="3">
        <v>-1</v>
      </c>
      <c r="G2068" s="3">
        <v>407.19088745117188</v>
      </c>
    </row>
    <row r="2069" spans="1:7" x14ac:dyDescent="0.25">
      <c r="A2069" s="3">
        <v>15</v>
      </c>
      <c r="B2069" s="3">
        <v>4</v>
      </c>
      <c r="C2069" s="3">
        <v>4</v>
      </c>
      <c r="D2069" s="3">
        <v>3</v>
      </c>
      <c r="E2069" s="3">
        <v>-1</v>
      </c>
      <c r="F2069" s="3">
        <v>-1</v>
      </c>
      <c r="G2069" s="3">
        <v>7942.5546875</v>
      </c>
    </row>
    <row r="2070" spans="1:7" x14ac:dyDescent="0.25">
      <c r="A2070" s="3">
        <v>15</v>
      </c>
      <c r="B2070" s="3">
        <v>5</v>
      </c>
      <c r="C2070" s="3">
        <v>4</v>
      </c>
      <c r="D2070" s="3">
        <v>3</v>
      </c>
      <c r="E2070" s="3">
        <v>-1</v>
      </c>
      <c r="F2070" s="3">
        <v>-1</v>
      </c>
      <c r="G2070" s="3">
        <v>4.2357053607702262E-2</v>
      </c>
    </row>
    <row r="2071" spans="1:7" x14ac:dyDescent="0.25">
      <c r="A2071" s="3">
        <v>15</v>
      </c>
      <c r="B2071" s="3">
        <v>6</v>
      </c>
      <c r="C2071" s="3">
        <v>4</v>
      </c>
      <c r="D2071" s="3">
        <v>3</v>
      </c>
      <c r="E2071" s="3">
        <v>-1</v>
      </c>
      <c r="F2071" s="3">
        <v>-1</v>
      </c>
      <c r="G2071" s="3">
        <v>3.7950247526168823E-2</v>
      </c>
    </row>
    <row r="2072" spans="1:7" x14ac:dyDescent="0.25">
      <c r="A2072" s="3">
        <v>15</v>
      </c>
      <c r="B2072" s="3">
        <v>7</v>
      </c>
      <c r="C2072" s="3">
        <v>4</v>
      </c>
      <c r="D2072" s="3">
        <v>3</v>
      </c>
      <c r="E2072" s="3">
        <v>-1</v>
      </c>
      <c r="F2072" s="3">
        <v>-1</v>
      </c>
      <c r="G2072" s="3">
        <v>1.1528578586876391E-2</v>
      </c>
    </row>
    <row r="2073" spans="1:7" x14ac:dyDescent="0.25">
      <c r="A2073" s="3">
        <v>15</v>
      </c>
      <c r="B2073" s="3">
        <v>8</v>
      </c>
      <c r="C2073" s="3">
        <v>4</v>
      </c>
      <c r="D2073" s="3">
        <v>3</v>
      </c>
      <c r="E2073" s="3">
        <v>-1</v>
      </c>
      <c r="F2073" s="3">
        <v>-1</v>
      </c>
      <c r="G2073" s="3">
        <v>12.03643321990967</v>
      </c>
    </row>
    <row r="2074" spans="1:7" x14ac:dyDescent="0.25">
      <c r="A2074" s="3">
        <v>15</v>
      </c>
      <c r="B2074" s="3">
        <v>9</v>
      </c>
      <c r="C2074" s="3">
        <v>4</v>
      </c>
      <c r="D2074" s="3">
        <v>3</v>
      </c>
      <c r="E2074" s="3">
        <v>-1</v>
      </c>
      <c r="F2074" s="3">
        <v>-1</v>
      </c>
      <c r="G2074" s="3">
        <v>51.530368804931641</v>
      </c>
    </row>
    <row r="2075" spans="1:7" x14ac:dyDescent="0.25">
      <c r="A2075" s="3">
        <v>15</v>
      </c>
      <c r="B2075" s="3">
        <v>10</v>
      </c>
      <c r="C2075" s="3">
        <v>4</v>
      </c>
      <c r="D2075" s="3">
        <v>3</v>
      </c>
      <c r="E2075" s="3">
        <v>-1</v>
      </c>
      <c r="F2075" s="3">
        <v>-1</v>
      </c>
      <c r="G2075" s="3">
        <v>953.20977783203125</v>
      </c>
    </row>
    <row r="2076" spans="1:7" x14ac:dyDescent="0.25">
      <c r="A2076" s="3">
        <v>15</v>
      </c>
      <c r="B2076" s="3">
        <v>11</v>
      </c>
      <c r="C2076" s="3">
        <v>4</v>
      </c>
      <c r="D2076" s="3">
        <v>3</v>
      </c>
      <c r="E2076" s="3">
        <v>-1</v>
      </c>
      <c r="F2076" s="3">
        <v>-1</v>
      </c>
      <c r="G2076" s="3">
        <v>1.4213325455784799E-2</v>
      </c>
    </row>
    <row r="2077" spans="1:7" x14ac:dyDescent="0.25">
      <c r="A2077" s="3">
        <v>15</v>
      </c>
      <c r="B2077" s="3">
        <v>12</v>
      </c>
      <c r="C2077" s="3">
        <v>4</v>
      </c>
      <c r="D2077" s="3">
        <v>3</v>
      </c>
      <c r="E2077" s="3">
        <v>-1</v>
      </c>
      <c r="F2077" s="3">
        <v>-1</v>
      </c>
      <c r="G2077" s="3">
        <v>2.7780588716268539E-2</v>
      </c>
    </row>
    <row r="2078" spans="1:7" x14ac:dyDescent="0.25">
      <c r="A2078" s="3">
        <v>15</v>
      </c>
      <c r="B2078" s="3">
        <v>13</v>
      </c>
      <c r="C2078" s="3">
        <v>4</v>
      </c>
      <c r="D2078" s="3">
        <v>3</v>
      </c>
      <c r="E2078" s="3">
        <v>-1</v>
      </c>
      <c r="F2078" s="3">
        <v>-1</v>
      </c>
      <c r="G2078" s="3">
        <v>1614.087890625</v>
      </c>
    </row>
    <row r="2079" spans="1:7" x14ac:dyDescent="0.25">
      <c r="A2079" s="3">
        <v>15</v>
      </c>
      <c r="B2079" s="3">
        <v>14</v>
      </c>
      <c r="C2079" s="3">
        <v>4</v>
      </c>
      <c r="D2079" s="3">
        <v>3</v>
      </c>
      <c r="E2079" s="3">
        <v>-1</v>
      </c>
      <c r="F2079" s="3">
        <v>-1</v>
      </c>
      <c r="G2079" s="3">
        <v>2512.432373046875</v>
      </c>
    </row>
    <row r="2080" spans="1:7" x14ac:dyDescent="0.25">
      <c r="A2080" s="3">
        <v>15</v>
      </c>
      <c r="B2080" s="3">
        <v>15</v>
      </c>
      <c r="C2080" s="3">
        <v>4</v>
      </c>
      <c r="D2080" s="3">
        <v>3</v>
      </c>
      <c r="E2080" s="3">
        <v>-1</v>
      </c>
      <c r="F2080" s="3">
        <v>-1</v>
      </c>
      <c r="G2080" s="3">
        <v>440843</v>
      </c>
    </row>
    <row r="2081" spans="1:7" x14ac:dyDescent="0.25">
      <c r="A2081" s="3">
        <v>15</v>
      </c>
      <c r="B2081" s="3">
        <v>16</v>
      </c>
      <c r="C2081" s="3">
        <v>4</v>
      </c>
      <c r="D2081" s="3">
        <v>3</v>
      </c>
      <c r="E2081" s="3">
        <v>-1</v>
      </c>
      <c r="F2081" s="3">
        <v>-1</v>
      </c>
      <c r="G2081" s="3">
        <v>1.1234023608267311E-2</v>
      </c>
    </row>
    <row r="2082" spans="1:7" x14ac:dyDescent="0.25">
      <c r="A2082" s="3">
        <v>15</v>
      </c>
      <c r="B2082" s="3">
        <v>17</v>
      </c>
      <c r="C2082" s="3">
        <v>4</v>
      </c>
      <c r="D2082" s="3">
        <v>3</v>
      </c>
      <c r="E2082" s="3">
        <v>-1</v>
      </c>
      <c r="F2082" s="3">
        <v>-1</v>
      </c>
      <c r="G2082" s="3">
        <v>20277.982421875</v>
      </c>
    </row>
    <row r="2083" spans="1:7" x14ac:dyDescent="0.25">
      <c r="A2083" s="3">
        <v>15</v>
      </c>
      <c r="B2083" s="3">
        <v>18</v>
      </c>
      <c r="C2083" s="3">
        <v>4</v>
      </c>
      <c r="D2083" s="3">
        <v>3</v>
      </c>
      <c r="E2083" s="3">
        <v>-1</v>
      </c>
      <c r="F2083" s="3">
        <v>-1</v>
      </c>
      <c r="G2083" s="3">
        <v>1824.936889648438</v>
      </c>
    </row>
    <row r="2084" spans="1:7" x14ac:dyDescent="0.25">
      <c r="A2084" s="3">
        <v>15</v>
      </c>
      <c r="B2084" s="3">
        <v>19</v>
      </c>
      <c r="C2084" s="3">
        <v>4</v>
      </c>
      <c r="D2084" s="3">
        <v>3</v>
      </c>
      <c r="E2084" s="3">
        <v>-1</v>
      </c>
      <c r="F2084" s="3">
        <v>-1</v>
      </c>
      <c r="G2084" s="3">
        <v>3.8889603614807129</v>
      </c>
    </row>
    <row r="2085" spans="1:7" x14ac:dyDescent="0.25">
      <c r="A2085" s="3">
        <v>15</v>
      </c>
      <c r="B2085" s="3">
        <v>20</v>
      </c>
      <c r="C2085" s="3">
        <v>4</v>
      </c>
      <c r="D2085" s="3">
        <v>3</v>
      </c>
      <c r="E2085" s="3">
        <v>-1</v>
      </c>
      <c r="F2085" s="3">
        <v>-1</v>
      </c>
      <c r="G2085" s="3">
        <v>221.4784851074219</v>
      </c>
    </row>
    <row r="2086" spans="1:7" x14ac:dyDescent="0.25">
      <c r="A2086" s="3">
        <v>15</v>
      </c>
      <c r="B2086" s="3">
        <v>21</v>
      </c>
      <c r="C2086" s="3">
        <v>4</v>
      </c>
      <c r="D2086" s="3">
        <v>3</v>
      </c>
      <c r="E2086" s="3">
        <v>-1</v>
      </c>
      <c r="F2086" s="3">
        <v>-1</v>
      </c>
      <c r="G2086" s="3">
        <v>1218.995971679688</v>
      </c>
    </row>
    <row r="2087" spans="1:7" x14ac:dyDescent="0.25">
      <c r="A2087" s="3">
        <v>15</v>
      </c>
      <c r="B2087" s="3">
        <v>22</v>
      </c>
      <c r="C2087" s="3">
        <v>4</v>
      </c>
      <c r="D2087" s="3">
        <v>3</v>
      </c>
      <c r="E2087" s="3">
        <v>-1</v>
      </c>
      <c r="F2087" s="3">
        <v>-1</v>
      </c>
      <c r="G2087" s="3">
        <v>171.21696472167969</v>
      </c>
    </row>
    <row r="2088" spans="1:7" x14ac:dyDescent="0.25">
      <c r="A2088" s="3">
        <v>15</v>
      </c>
      <c r="B2088" s="3">
        <v>23</v>
      </c>
      <c r="C2088" s="3">
        <v>4</v>
      </c>
      <c r="D2088" s="3">
        <v>3</v>
      </c>
      <c r="E2088" s="3">
        <v>-1</v>
      </c>
      <c r="F2088" s="3">
        <v>-1</v>
      </c>
      <c r="G2088" s="3">
        <v>4082.74462890625</v>
      </c>
    </row>
    <row r="2089" spans="1:7" x14ac:dyDescent="0.25">
      <c r="A2089" s="3">
        <v>15</v>
      </c>
      <c r="B2089" s="3">
        <v>24</v>
      </c>
      <c r="C2089" s="3">
        <v>4</v>
      </c>
      <c r="D2089" s="3">
        <v>3</v>
      </c>
      <c r="E2089" s="3">
        <v>-1</v>
      </c>
      <c r="F2089" s="3">
        <v>-1</v>
      </c>
      <c r="G2089" s="3">
        <v>16.340604782104489</v>
      </c>
    </row>
    <row r="2090" spans="1:7" x14ac:dyDescent="0.25">
      <c r="A2090" s="3">
        <v>16</v>
      </c>
      <c r="B2090" s="3">
        <v>1</v>
      </c>
      <c r="C2090" s="3">
        <v>4</v>
      </c>
      <c r="D2090" s="3">
        <v>3</v>
      </c>
      <c r="E2090" s="3">
        <v>-1</v>
      </c>
      <c r="F2090" s="3">
        <v>-1</v>
      </c>
      <c r="G2090" s="3">
        <v>74.765266418457031</v>
      </c>
    </row>
    <row r="2091" spans="1:7" x14ac:dyDescent="0.25">
      <c r="A2091" s="3">
        <v>16</v>
      </c>
      <c r="B2091" s="3">
        <v>2</v>
      </c>
      <c r="C2091" s="3">
        <v>4</v>
      </c>
      <c r="D2091" s="3">
        <v>3</v>
      </c>
      <c r="E2091" s="3">
        <v>-1</v>
      </c>
      <c r="F2091" s="3">
        <v>-1</v>
      </c>
      <c r="G2091" s="3">
        <v>23.21970176696777</v>
      </c>
    </row>
    <row r="2092" spans="1:7" x14ac:dyDescent="0.25">
      <c r="A2092" s="3">
        <v>16</v>
      </c>
      <c r="B2092" s="3">
        <v>3</v>
      </c>
      <c r="C2092" s="3">
        <v>4</v>
      </c>
      <c r="D2092" s="3">
        <v>3</v>
      </c>
      <c r="E2092" s="3">
        <v>-1</v>
      </c>
      <c r="F2092" s="3">
        <v>-1</v>
      </c>
      <c r="G2092" s="3">
        <v>3.5048923492431641</v>
      </c>
    </row>
    <row r="2093" spans="1:7" x14ac:dyDescent="0.25">
      <c r="A2093" s="3">
        <v>16</v>
      </c>
      <c r="B2093" s="3">
        <v>4</v>
      </c>
      <c r="C2093" s="3">
        <v>4</v>
      </c>
      <c r="D2093" s="3">
        <v>3</v>
      </c>
      <c r="E2093" s="3">
        <v>-1</v>
      </c>
      <c r="F2093" s="3">
        <v>-1</v>
      </c>
      <c r="G2093" s="3">
        <v>8.4454946219921112E-2</v>
      </c>
    </row>
    <row r="2094" spans="1:7" x14ac:dyDescent="0.25">
      <c r="A2094" s="3">
        <v>16</v>
      </c>
      <c r="B2094" s="3">
        <v>5</v>
      </c>
      <c r="C2094" s="3">
        <v>4</v>
      </c>
      <c r="D2094" s="3">
        <v>3</v>
      </c>
      <c r="E2094" s="3">
        <v>-1</v>
      </c>
      <c r="F2094" s="3">
        <v>-1</v>
      </c>
      <c r="G2094" s="3">
        <v>1.4016710920259361E-3</v>
      </c>
    </row>
    <row r="2095" spans="1:7" x14ac:dyDescent="0.25">
      <c r="A2095" s="3">
        <v>16</v>
      </c>
      <c r="B2095" s="3">
        <v>6</v>
      </c>
      <c r="C2095" s="3">
        <v>4</v>
      </c>
      <c r="D2095" s="3">
        <v>3</v>
      </c>
      <c r="E2095" s="3">
        <v>-1</v>
      </c>
      <c r="F2095" s="3">
        <v>-1</v>
      </c>
      <c r="G2095" s="3">
        <v>1.2542449403554199E-3</v>
      </c>
    </row>
    <row r="2096" spans="1:7" x14ac:dyDescent="0.25">
      <c r="A2096" s="3">
        <v>16</v>
      </c>
      <c r="B2096" s="3">
        <v>7</v>
      </c>
      <c r="C2096" s="3">
        <v>4</v>
      </c>
      <c r="D2096" s="3">
        <v>3</v>
      </c>
      <c r="E2096" s="3">
        <v>-1</v>
      </c>
      <c r="F2096" s="3">
        <v>-1</v>
      </c>
      <c r="G2096" s="3">
        <v>1.9057349709328261E-4</v>
      </c>
    </row>
    <row r="2097" spans="1:7" x14ac:dyDescent="0.25">
      <c r="A2097" s="3">
        <v>16</v>
      </c>
      <c r="B2097" s="3">
        <v>8</v>
      </c>
      <c r="C2097" s="3">
        <v>4</v>
      </c>
      <c r="D2097" s="3">
        <v>3</v>
      </c>
      <c r="E2097" s="3">
        <v>-1</v>
      </c>
      <c r="F2097" s="3">
        <v>-1</v>
      </c>
      <c r="G2097" s="3">
        <v>3210.032958984375</v>
      </c>
    </row>
    <row r="2098" spans="1:7" x14ac:dyDescent="0.25">
      <c r="A2098" s="3">
        <v>16</v>
      </c>
      <c r="B2098" s="3">
        <v>9</v>
      </c>
      <c r="C2098" s="3">
        <v>4</v>
      </c>
      <c r="D2098" s="3">
        <v>3</v>
      </c>
      <c r="E2098" s="3">
        <v>-1</v>
      </c>
      <c r="F2098" s="3">
        <v>-1</v>
      </c>
      <c r="G2098" s="3">
        <v>0.20375218987464899</v>
      </c>
    </row>
    <row r="2099" spans="1:7" x14ac:dyDescent="0.25">
      <c r="A2099" s="3">
        <v>16</v>
      </c>
      <c r="B2099" s="3">
        <v>10</v>
      </c>
      <c r="C2099" s="3">
        <v>4</v>
      </c>
      <c r="D2099" s="3">
        <v>3</v>
      </c>
      <c r="E2099" s="3">
        <v>-1</v>
      </c>
      <c r="F2099" s="3">
        <v>-1</v>
      </c>
      <c r="G2099" s="3">
        <v>3.4126339596696198E-4</v>
      </c>
    </row>
    <row r="2100" spans="1:7" x14ac:dyDescent="0.25">
      <c r="A2100" s="3">
        <v>16</v>
      </c>
      <c r="B2100" s="3">
        <v>11</v>
      </c>
      <c r="C2100" s="3">
        <v>4</v>
      </c>
      <c r="D2100" s="3">
        <v>3</v>
      </c>
      <c r="E2100" s="3">
        <v>-1</v>
      </c>
      <c r="F2100" s="3">
        <v>-1</v>
      </c>
      <c r="G2100" s="3">
        <v>2.321476116776466E-2</v>
      </c>
    </row>
    <row r="2101" spans="1:7" x14ac:dyDescent="0.25">
      <c r="A2101" s="3">
        <v>16</v>
      </c>
      <c r="B2101" s="3">
        <v>12</v>
      </c>
      <c r="C2101" s="3">
        <v>4</v>
      </c>
      <c r="D2101" s="3">
        <v>3</v>
      </c>
      <c r="E2101" s="3">
        <v>-1</v>
      </c>
      <c r="F2101" s="3">
        <v>-1</v>
      </c>
      <c r="G2101" s="3">
        <v>0.19090162217617029</v>
      </c>
    </row>
    <row r="2102" spans="1:7" x14ac:dyDescent="0.25">
      <c r="A2102" s="3">
        <v>16</v>
      </c>
      <c r="B2102" s="3">
        <v>13</v>
      </c>
      <c r="C2102" s="3">
        <v>4</v>
      </c>
      <c r="D2102" s="3">
        <v>3</v>
      </c>
      <c r="E2102" s="3">
        <v>-1</v>
      </c>
      <c r="F2102" s="3">
        <v>-1</v>
      </c>
      <c r="G2102" s="3">
        <v>1.2224998474121089</v>
      </c>
    </row>
    <row r="2103" spans="1:7" x14ac:dyDescent="0.25">
      <c r="A2103" s="3">
        <v>16</v>
      </c>
      <c r="B2103" s="3">
        <v>14</v>
      </c>
      <c r="C2103" s="3">
        <v>4</v>
      </c>
      <c r="D2103" s="3">
        <v>3</v>
      </c>
      <c r="E2103" s="3">
        <v>-1</v>
      </c>
      <c r="F2103" s="3">
        <v>-1</v>
      </c>
      <c r="G2103" s="3">
        <v>1466.928833007812</v>
      </c>
    </row>
    <row r="2104" spans="1:7" x14ac:dyDescent="0.25">
      <c r="A2104" s="3">
        <v>16</v>
      </c>
      <c r="B2104" s="3">
        <v>15</v>
      </c>
      <c r="C2104" s="3">
        <v>4</v>
      </c>
      <c r="D2104" s="3">
        <v>3</v>
      </c>
      <c r="E2104" s="3">
        <v>-1</v>
      </c>
      <c r="F2104" s="3">
        <v>-1</v>
      </c>
      <c r="G2104" s="3">
        <v>10.215481758117679</v>
      </c>
    </row>
    <row r="2105" spans="1:7" x14ac:dyDescent="0.25">
      <c r="A2105" s="3">
        <v>16</v>
      </c>
      <c r="B2105" s="3">
        <v>16</v>
      </c>
      <c r="C2105" s="3">
        <v>4</v>
      </c>
      <c r="D2105" s="3">
        <v>3</v>
      </c>
      <c r="E2105" s="3">
        <v>-1</v>
      </c>
      <c r="F2105" s="3">
        <v>-1</v>
      </c>
      <c r="G2105" s="3">
        <v>130821.0234375</v>
      </c>
    </row>
    <row r="2106" spans="1:7" x14ac:dyDescent="0.25">
      <c r="A2106" s="3">
        <v>16</v>
      </c>
      <c r="B2106" s="3">
        <v>17</v>
      </c>
      <c r="C2106" s="3">
        <v>4</v>
      </c>
      <c r="D2106" s="3">
        <v>3</v>
      </c>
      <c r="E2106" s="3">
        <v>-1</v>
      </c>
      <c r="F2106" s="3">
        <v>-1</v>
      </c>
      <c r="G2106" s="3">
        <v>46.668930053710938</v>
      </c>
    </row>
    <row r="2107" spans="1:7" x14ac:dyDescent="0.25">
      <c r="A2107" s="3">
        <v>16</v>
      </c>
      <c r="B2107" s="3">
        <v>18</v>
      </c>
      <c r="C2107" s="3">
        <v>4</v>
      </c>
      <c r="D2107" s="3">
        <v>3</v>
      </c>
      <c r="E2107" s="3">
        <v>-1</v>
      </c>
      <c r="F2107" s="3">
        <v>-1</v>
      </c>
      <c r="G2107" s="3">
        <v>1.004274725914001</v>
      </c>
    </row>
    <row r="2108" spans="1:7" x14ac:dyDescent="0.25">
      <c r="A2108" s="3">
        <v>16</v>
      </c>
      <c r="B2108" s="3">
        <v>19</v>
      </c>
      <c r="C2108" s="3">
        <v>4</v>
      </c>
      <c r="D2108" s="3">
        <v>3</v>
      </c>
      <c r="E2108" s="3">
        <v>-1</v>
      </c>
      <c r="F2108" s="3">
        <v>-1</v>
      </c>
      <c r="G2108" s="3">
        <v>4.1783008724451072E-2</v>
      </c>
    </row>
    <row r="2109" spans="1:7" x14ac:dyDescent="0.25">
      <c r="A2109" s="3">
        <v>16</v>
      </c>
      <c r="B2109" s="3">
        <v>20</v>
      </c>
      <c r="C2109" s="3">
        <v>4</v>
      </c>
      <c r="D2109" s="3">
        <v>3</v>
      </c>
      <c r="E2109" s="3">
        <v>-1</v>
      </c>
      <c r="F2109" s="3">
        <v>-1</v>
      </c>
      <c r="G2109" s="3">
        <v>4.4683754444122308E-2</v>
      </c>
    </row>
    <row r="2110" spans="1:7" x14ac:dyDescent="0.25">
      <c r="A2110" s="3">
        <v>16</v>
      </c>
      <c r="B2110" s="3">
        <v>21</v>
      </c>
      <c r="C2110" s="3">
        <v>4</v>
      </c>
      <c r="D2110" s="3">
        <v>3</v>
      </c>
      <c r="E2110" s="3">
        <v>-1</v>
      </c>
      <c r="F2110" s="3">
        <v>-1</v>
      </c>
      <c r="G2110" s="3">
        <v>47.696464538574219</v>
      </c>
    </row>
    <row r="2111" spans="1:7" x14ac:dyDescent="0.25">
      <c r="A2111" s="3">
        <v>16</v>
      </c>
      <c r="B2111" s="3">
        <v>22</v>
      </c>
      <c r="C2111" s="3">
        <v>4</v>
      </c>
      <c r="D2111" s="3">
        <v>3</v>
      </c>
      <c r="E2111" s="3">
        <v>-1</v>
      </c>
      <c r="F2111" s="3">
        <v>-1</v>
      </c>
      <c r="G2111" s="3">
        <v>80.613059997558594</v>
      </c>
    </row>
    <row r="2112" spans="1:7" x14ac:dyDescent="0.25">
      <c r="A2112" s="3">
        <v>16</v>
      </c>
      <c r="B2112" s="3">
        <v>23</v>
      </c>
      <c r="C2112" s="3">
        <v>4</v>
      </c>
      <c r="D2112" s="3">
        <v>3</v>
      </c>
      <c r="E2112" s="3">
        <v>-1</v>
      </c>
      <c r="F2112" s="3">
        <v>-1</v>
      </c>
      <c r="G2112" s="3">
        <v>1095.038818359375</v>
      </c>
    </row>
    <row r="2113" spans="1:7" x14ac:dyDescent="0.25">
      <c r="A2113" s="3">
        <v>16</v>
      </c>
      <c r="B2113" s="3">
        <v>24</v>
      </c>
      <c r="C2113" s="3">
        <v>4</v>
      </c>
      <c r="D2113" s="3">
        <v>3</v>
      </c>
      <c r="E2113" s="3">
        <v>-1</v>
      </c>
      <c r="F2113" s="3">
        <v>-1</v>
      </c>
      <c r="G2113" s="3">
        <v>1437.566650390625</v>
      </c>
    </row>
    <row r="2114" spans="1:7" x14ac:dyDescent="0.25">
      <c r="A2114" s="3">
        <v>17</v>
      </c>
      <c r="B2114" s="3">
        <v>1</v>
      </c>
      <c r="C2114" s="3">
        <v>4</v>
      </c>
      <c r="D2114" s="3">
        <v>3</v>
      </c>
      <c r="E2114" s="3">
        <v>-1</v>
      </c>
      <c r="F2114" s="3">
        <v>-1</v>
      </c>
      <c r="G2114" s="3">
        <v>2.4350149556994442E-2</v>
      </c>
    </row>
    <row r="2115" spans="1:7" x14ac:dyDescent="0.25">
      <c r="A2115" s="3">
        <v>17</v>
      </c>
      <c r="B2115" s="3">
        <v>2</v>
      </c>
      <c r="C2115" s="3">
        <v>4</v>
      </c>
      <c r="D2115" s="3">
        <v>3</v>
      </c>
      <c r="E2115" s="3">
        <v>-1</v>
      </c>
      <c r="F2115" s="3">
        <v>-1</v>
      </c>
      <c r="G2115" s="3">
        <v>6.7077562562189996E-5</v>
      </c>
    </row>
    <row r="2116" spans="1:7" x14ac:dyDescent="0.25">
      <c r="A2116" s="3">
        <v>17</v>
      </c>
      <c r="B2116" s="3">
        <v>3</v>
      </c>
      <c r="C2116" s="3">
        <v>4</v>
      </c>
      <c r="D2116" s="3">
        <v>3</v>
      </c>
      <c r="E2116" s="3">
        <v>-1</v>
      </c>
      <c r="F2116" s="3">
        <v>-1</v>
      </c>
      <c r="G2116" s="3">
        <v>0.51961332559585571</v>
      </c>
    </row>
    <row r="2117" spans="1:7" x14ac:dyDescent="0.25">
      <c r="A2117" s="3">
        <v>17</v>
      </c>
      <c r="B2117" s="3">
        <v>4</v>
      </c>
      <c r="C2117" s="3">
        <v>4</v>
      </c>
      <c r="D2117" s="3">
        <v>3</v>
      </c>
      <c r="E2117" s="3">
        <v>-1</v>
      </c>
      <c r="F2117" s="3">
        <v>-1</v>
      </c>
      <c r="G2117" s="3">
        <v>0.1238045170903206</v>
      </c>
    </row>
    <row r="2118" spans="1:7" x14ac:dyDescent="0.25">
      <c r="A2118" s="3">
        <v>17</v>
      </c>
      <c r="B2118" s="3">
        <v>5</v>
      </c>
      <c r="C2118" s="3">
        <v>4</v>
      </c>
      <c r="D2118" s="3">
        <v>3</v>
      </c>
      <c r="E2118" s="3">
        <v>-1</v>
      </c>
      <c r="F2118" s="3">
        <v>-1</v>
      </c>
      <c r="G2118" s="3">
        <v>3.7844601320102811E-4</v>
      </c>
    </row>
    <row r="2119" spans="1:7" x14ac:dyDescent="0.25">
      <c r="A2119" s="3">
        <v>17</v>
      </c>
      <c r="B2119" s="3">
        <v>6</v>
      </c>
      <c r="C2119" s="3">
        <v>4</v>
      </c>
      <c r="D2119" s="3">
        <v>3</v>
      </c>
      <c r="E2119" s="3">
        <v>-1</v>
      </c>
      <c r="F2119" s="3">
        <v>-1</v>
      </c>
      <c r="G2119" s="3">
        <v>3.5281424061395228E-4</v>
      </c>
    </row>
    <row r="2120" spans="1:7" x14ac:dyDescent="0.25">
      <c r="A2120" s="3">
        <v>17</v>
      </c>
      <c r="B2120" s="3">
        <v>7</v>
      </c>
      <c r="C2120" s="3">
        <v>4</v>
      </c>
      <c r="D2120" s="3">
        <v>3</v>
      </c>
      <c r="E2120" s="3">
        <v>-1</v>
      </c>
      <c r="F2120" s="3">
        <v>-1</v>
      </c>
      <c r="G2120" s="3">
        <v>1.0987689165631311E-4</v>
      </c>
    </row>
    <row r="2121" spans="1:7" x14ac:dyDescent="0.25">
      <c r="A2121" s="3">
        <v>17</v>
      </c>
      <c r="B2121" s="3">
        <v>8</v>
      </c>
      <c r="C2121" s="3">
        <v>4</v>
      </c>
      <c r="D2121" s="3">
        <v>3</v>
      </c>
      <c r="E2121" s="3">
        <v>-1</v>
      </c>
      <c r="F2121" s="3">
        <v>-1</v>
      </c>
      <c r="G2121" s="3">
        <v>3.079373762011528E-2</v>
      </c>
    </row>
    <row r="2122" spans="1:7" x14ac:dyDescent="0.25">
      <c r="A2122" s="3">
        <v>17</v>
      </c>
      <c r="B2122" s="3">
        <v>9</v>
      </c>
      <c r="C2122" s="3">
        <v>4</v>
      </c>
      <c r="D2122" s="3">
        <v>3</v>
      </c>
      <c r="E2122" s="3">
        <v>-1</v>
      </c>
      <c r="F2122" s="3">
        <v>-1</v>
      </c>
      <c r="G2122" s="3">
        <v>6.1993993818759918E-2</v>
      </c>
    </row>
    <row r="2123" spans="1:7" x14ac:dyDescent="0.25">
      <c r="A2123" s="3">
        <v>17</v>
      </c>
      <c r="B2123" s="3">
        <v>10</v>
      </c>
      <c r="C2123" s="3">
        <v>4</v>
      </c>
      <c r="D2123" s="3">
        <v>3</v>
      </c>
      <c r="E2123" s="3">
        <v>-1</v>
      </c>
      <c r="F2123" s="3">
        <v>-1</v>
      </c>
      <c r="G2123" s="3">
        <v>1.0981510393321511E-2</v>
      </c>
    </row>
    <row r="2124" spans="1:7" x14ac:dyDescent="0.25">
      <c r="A2124" s="3">
        <v>17</v>
      </c>
      <c r="B2124" s="3">
        <v>11</v>
      </c>
      <c r="C2124" s="3">
        <v>4</v>
      </c>
      <c r="D2124" s="3">
        <v>3</v>
      </c>
      <c r="E2124" s="3">
        <v>-1</v>
      </c>
      <c r="F2124" s="3">
        <v>-1</v>
      </c>
      <c r="G2124" s="3">
        <v>1.767803769325837E-4</v>
      </c>
    </row>
    <row r="2125" spans="1:7" x14ac:dyDescent="0.25">
      <c r="A2125" s="3">
        <v>17</v>
      </c>
      <c r="B2125" s="3">
        <v>12</v>
      </c>
      <c r="C2125" s="3">
        <v>4</v>
      </c>
      <c r="D2125" s="3">
        <v>3</v>
      </c>
      <c r="E2125" s="3">
        <v>-1</v>
      </c>
      <c r="F2125" s="3">
        <v>-1</v>
      </c>
      <c r="G2125" s="3">
        <v>2.561042201705277E-4</v>
      </c>
    </row>
    <row r="2126" spans="1:7" x14ac:dyDescent="0.25">
      <c r="A2126" s="3">
        <v>17</v>
      </c>
      <c r="B2126" s="3">
        <v>13</v>
      </c>
      <c r="C2126" s="3">
        <v>4</v>
      </c>
      <c r="D2126" s="3">
        <v>3</v>
      </c>
      <c r="E2126" s="3">
        <v>-1</v>
      </c>
      <c r="F2126" s="3">
        <v>-1</v>
      </c>
      <c r="G2126" s="3">
        <v>0.21935488283634191</v>
      </c>
    </row>
    <row r="2127" spans="1:7" x14ac:dyDescent="0.25">
      <c r="A2127" s="3">
        <v>17</v>
      </c>
      <c r="B2127" s="3">
        <v>14</v>
      </c>
      <c r="C2127" s="3">
        <v>4</v>
      </c>
      <c r="D2127" s="3">
        <v>3</v>
      </c>
      <c r="E2127" s="3">
        <v>-1</v>
      </c>
      <c r="F2127" s="3">
        <v>-1</v>
      </c>
      <c r="G2127" s="3">
        <v>3.7337756156921391</v>
      </c>
    </row>
    <row r="2128" spans="1:7" x14ac:dyDescent="0.25">
      <c r="A2128" s="3">
        <v>17</v>
      </c>
      <c r="B2128" s="3">
        <v>15</v>
      </c>
      <c r="C2128" s="3">
        <v>4</v>
      </c>
      <c r="D2128" s="3">
        <v>3</v>
      </c>
      <c r="E2128" s="3">
        <v>-1</v>
      </c>
      <c r="F2128" s="3">
        <v>-1</v>
      </c>
      <c r="G2128" s="3">
        <v>2640.860107421875</v>
      </c>
    </row>
    <row r="2129" spans="1:7" x14ac:dyDescent="0.25">
      <c r="A2129" s="3">
        <v>17</v>
      </c>
      <c r="B2129" s="3">
        <v>16</v>
      </c>
      <c r="C2129" s="3">
        <v>4</v>
      </c>
      <c r="D2129" s="3">
        <v>3</v>
      </c>
      <c r="E2129" s="3">
        <v>-1</v>
      </c>
      <c r="F2129" s="3">
        <v>-1</v>
      </c>
      <c r="G2129" s="3">
        <v>3.2292862306348979E-4</v>
      </c>
    </row>
    <row r="2130" spans="1:7" x14ac:dyDescent="0.25">
      <c r="A2130" s="3">
        <v>17</v>
      </c>
      <c r="B2130" s="3">
        <v>17</v>
      </c>
      <c r="C2130" s="3">
        <v>4</v>
      </c>
      <c r="D2130" s="3">
        <v>3</v>
      </c>
      <c r="E2130" s="3">
        <v>-1</v>
      </c>
      <c r="F2130" s="3">
        <v>-1</v>
      </c>
      <c r="G2130" s="3">
        <v>346614.96875</v>
      </c>
    </row>
    <row r="2131" spans="1:7" x14ac:dyDescent="0.25">
      <c r="A2131" s="3">
        <v>17</v>
      </c>
      <c r="B2131" s="3">
        <v>18</v>
      </c>
      <c r="C2131" s="3">
        <v>4</v>
      </c>
      <c r="D2131" s="3">
        <v>3</v>
      </c>
      <c r="E2131" s="3">
        <v>-1</v>
      </c>
      <c r="F2131" s="3">
        <v>-1</v>
      </c>
      <c r="G2131" s="3">
        <v>6492.73876953125</v>
      </c>
    </row>
    <row r="2132" spans="1:7" x14ac:dyDescent="0.25">
      <c r="A2132" s="3">
        <v>17</v>
      </c>
      <c r="B2132" s="3">
        <v>19</v>
      </c>
      <c r="C2132" s="3">
        <v>4</v>
      </c>
      <c r="D2132" s="3">
        <v>3</v>
      </c>
      <c r="E2132" s="3">
        <v>-1</v>
      </c>
      <c r="F2132" s="3">
        <v>-1</v>
      </c>
      <c r="G2132" s="3">
        <v>0.25435683131217962</v>
      </c>
    </row>
    <row r="2133" spans="1:7" x14ac:dyDescent="0.25">
      <c r="A2133" s="3">
        <v>17</v>
      </c>
      <c r="B2133" s="3">
        <v>20</v>
      </c>
      <c r="C2133" s="3">
        <v>4</v>
      </c>
      <c r="D2133" s="3">
        <v>3</v>
      </c>
      <c r="E2133" s="3">
        <v>-1</v>
      </c>
      <c r="F2133" s="3">
        <v>-1</v>
      </c>
      <c r="G2133" s="3">
        <v>2.6676518609747291E-4</v>
      </c>
    </row>
    <row r="2134" spans="1:7" x14ac:dyDescent="0.25">
      <c r="A2134" s="3">
        <v>17</v>
      </c>
      <c r="B2134" s="3">
        <v>21</v>
      </c>
      <c r="C2134" s="3">
        <v>4</v>
      </c>
      <c r="D2134" s="3">
        <v>3</v>
      </c>
      <c r="E2134" s="3">
        <v>-1</v>
      </c>
      <c r="F2134" s="3">
        <v>-1</v>
      </c>
      <c r="G2134" s="3">
        <v>4154.92626953125</v>
      </c>
    </row>
    <row r="2135" spans="1:7" x14ac:dyDescent="0.25">
      <c r="A2135" s="3">
        <v>17</v>
      </c>
      <c r="B2135" s="3">
        <v>22</v>
      </c>
      <c r="C2135" s="3">
        <v>4</v>
      </c>
      <c r="D2135" s="3">
        <v>3</v>
      </c>
      <c r="E2135" s="3">
        <v>-1</v>
      </c>
      <c r="F2135" s="3">
        <v>-1</v>
      </c>
      <c r="G2135" s="3">
        <v>3.85984206199646</v>
      </c>
    </row>
    <row r="2136" spans="1:7" x14ac:dyDescent="0.25">
      <c r="A2136" s="3">
        <v>17</v>
      </c>
      <c r="B2136" s="3">
        <v>23</v>
      </c>
      <c r="C2136" s="3">
        <v>4</v>
      </c>
      <c r="D2136" s="3">
        <v>3</v>
      </c>
      <c r="E2136" s="3">
        <v>-1</v>
      </c>
      <c r="F2136" s="3">
        <v>-1</v>
      </c>
      <c r="G2136" s="3">
        <v>3683.178955078125</v>
      </c>
    </row>
    <row r="2137" spans="1:7" x14ac:dyDescent="0.25">
      <c r="A2137" s="3">
        <v>17</v>
      </c>
      <c r="B2137" s="3">
        <v>24</v>
      </c>
      <c r="C2137" s="3">
        <v>4</v>
      </c>
      <c r="D2137" s="3">
        <v>3</v>
      </c>
      <c r="E2137" s="3">
        <v>-1</v>
      </c>
      <c r="F2137" s="3">
        <v>-1</v>
      </c>
      <c r="G2137" s="3">
        <v>2.0508252084255219E-2</v>
      </c>
    </row>
    <row r="2138" spans="1:7" x14ac:dyDescent="0.25">
      <c r="A2138" s="3">
        <v>18</v>
      </c>
      <c r="B2138" s="3">
        <v>1</v>
      </c>
      <c r="C2138" s="3">
        <v>4</v>
      </c>
      <c r="D2138" s="3">
        <v>3</v>
      </c>
      <c r="E2138" s="3">
        <v>-1</v>
      </c>
      <c r="F2138" s="3">
        <v>-1</v>
      </c>
      <c r="G2138" s="3">
        <v>0.13645778596401209</v>
      </c>
    </row>
    <row r="2139" spans="1:7" x14ac:dyDescent="0.25">
      <c r="A2139" s="3">
        <v>18</v>
      </c>
      <c r="B2139" s="3">
        <v>2</v>
      </c>
      <c r="C2139" s="3">
        <v>4</v>
      </c>
      <c r="D2139" s="3">
        <v>3</v>
      </c>
      <c r="E2139" s="3">
        <v>-1</v>
      </c>
      <c r="F2139" s="3">
        <v>-1</v>
      </c>
      <c r="G2139" s="3">
        <v>4.4989603338763118E-4</v>
      </c>
    </row>
    <row r="2140" spans="1:7" x14ac:dyDescent="0.25">
      <c r="A2140" s="3">
        <v>18</v>
      </c>
      <c r="B2140" s="3">
        <v>3</v>
      </c>
      <c r="C2140" s="3">
        <v>4</v>
      </c>
      <c r="D2140" s="3">
        <v>3</v>
      </c>
      <c r="E2140" s="3">
        <v>-1</v>
      </c>
      <c r="F2140" s="3">
        <v>-1</v>
      </c>
      <c r="G2140" s="3">
        <v>1.619045495986938</v>
      </c>
    </row>
    <row r="2141" spans="1:7" x14ac:dyDescent="0.25">
      <c r="A2141" s="3">
        <v>18</v>
      </c>
      <c r="B2141" s="3">
        <v>4</v>
      </c>
      <c r="C2141" s="3">
        <v>4</v>
      </c>
      <c r="D2141" s="3">
        <v>3</v>
      </c>
      <c r="E2141" s="3">
        <v>-1</v>
      </c>
      <c r="F2141" s="3">
        <v>-1</v>
      </c>
      <c r="G2141" s="3">
        <v>0.1416808217763901</v>
      </c>
    </row>
    <row r="2142" spans="1:7" x14ac:dyDescent="0.25">
      <c r="A2142" s="3">
        <v>18</v>
      </c>
      <c r="B2142" s="3">
        <v>5</v>
      </c>
      <c r="C2142" s="3">
        <v>4</v>
      </c>
      <c r="D2142" s="3">
        <v>3</v>
      </c>
      <c r="E2142" s="3">
        <v>-1</v>
      </c>
      <c r="F2142" s="3">
        <v>-1</v>
      </c>
      <c r="G2142" s="3">
        <v>5.4768393747508526E-3</v>
      </c>
    </row>
    <row r="2143" spans="1:7" x14ac:dyDescent="0.25">
      <c r="A2143" s="3">
        <v>18</v>
      </c>
      <c r="B2143" s="3">
        <v>6</v>
      </c>
      <c r="C2143" s="3">
        <v>4</v>
      </c>
      <c r="D2143" s="3">
        <v>3</v>
      </c>
      <c r="E2143" s="3">
        <v>-1</v>
      </c>
      <c r="F2143" s="3">
        <v>-1</v>
      </c>
      <c r="G2143" s="3">
        <v>6.5000760369002819E-3</v>
      </c>
    </row>
    <row r="2144" spans="1:7" x14ac:dyDescent="0.25">
      <c r="A2144" s="3">
        <v>18</v>
      </c>
      <c r="B2144" s="3">
        <v>7</v>
      </c>
      <c r="C2144" s="3">
        <v>4</v>
      </c>
      <c r="D2144" s="3">
        <v>3</v>
      </c>
      <c r="E2144" s="3">
        <v>-1</v>
      </c>
      <c r="F2144" s="3">
        <v>-1</v>
      </c>
      <c r="G2144" s="3">
        <v>1.1560649145394559E-3</v>
      </c>
    </row>
    <row r="2145" spans="1:7" x14ac:dyDescent="0.25">
      <c r="A2145" s="3">
        <v>18</v>
      </c>
      <c r="B2145" s="3">
        <v>8</v>
      </c>
      <c r="C2145" s="3">
        <v>4</v>
      </c>
      <c r="D2145" s="3">
        <v>3</v>
      </c>
      <c r="E2145" s="3">
        <v>-1</v>
      </c>
      <c r="F2145" s="3">
        <v>-1</v>
      </c>
      <c r="G2145" s="3">
        <v>9.5954984426498413E-2</v>
      </c>
    </row>
    <row r="2146" spans="1:7" x14ac:dyDescent="0.25">
      <c r="A2146" s="3">
        <v>18</v>
      </c>
      <c r="B2146" s="3">
        <v>9</v>
      </c>
      <c r="C2146" s="3">
        <v>4</v>
      </c>
      <c r="D2146" s="3">
        <v>3</v>
      </c>
      <c r="E2146" s="3">
        <v>-1</v>
      </c>
      <c r="F2146" s="3">
        <v>-1</v>
      </c>
      <c r="G2146" s="3">
        <v>0.249296635389328</v>
      </c>
    </row>
    <row r="2147" spans="1:7" x14ac:dyDescent="0.25">
      <c r="A2147" s="3">
        <v>18</v>
      </c>
      <c r="B2147" s="3">
        <v>10</v>
      </c>
      <c r="C2147" s="3">
        <v>4</v>
      </c>
      <c r="D2147" s="3">
        <v>3</v>
      </c>
      <c r="E2147" s="3">
        <v>-1</v>
      </c>
      <c r="F2147" s="3">
        <v>-1</v>
      </c>
      <c r="G2147" s="3">
        <v>7.7612344175577164E-3</v>
      </c>
    </row>
    <row r="2148" spans="1:7" x14ac:dyDescent="0.25">
      <c r="A2148" s="3">
        <v>18</v>
      </c>
      <c r="B2148" s="3">
        <v>11</v>
      </c>
      <c r="C2148" s="3">
        <v>4</v>
      </c>
      <c r="D2148" s="3">
        <v>3</v>
      </c>
      <c r="E2148" s="3">
        <v>-1</v>
      </c>
      <c r="F2148" s="3">
        <v>-1</v>
      </c>
      <c r="G2148" s="3">
        <v>4.5003560371696949E-3</v>
      </c>
    </row>
    <row r="2149" spans="1:7" x14ac:dyDescent="0.25">
      <c r="A2149" s="3">
        <v>18</v>
      </c>
      <c r="B2149" s="3">
        <v>12</v>
      </c>
      <c r="C2149" s="3">
        <v>4</v>
      </c>
      <c r="D2149" s="3">
        <v>3</v>
      </c>
      <c r="E2149" s="3">
        <v>-1</v>
      </c>
      <c r="F2149" s="3">
        <v>-1</v>
      </c>
      <c r="G2149" s="3">
        <v>2.3782171774655581E-3</v>
      </c>
    </row>
    <row r="2150" spans="1:7" x14ac:dyDescent="0.25">
      <c r="A2150" s="3">
        <v>18</v>
      </c>
      <c r="B2150" s="3">
        <v>13</v>
      </c>
      <c r="C2150" s="3">
        <v>4</v>
      </c>
      <c r="D2150" s="3">
        <v>3</v>
      </c>
      <c r="E2150" s="3">
        <v>-1</v>
      </c>
      <c r="F2150" s="3">
        <v>-1</v>
      </c>
      <c r="G2150" s="3">
        <v>0.20652866363525391</v>
      </c>
    </row>
    <row r="2151" spans="1:7" x14ac:dyDescent="0.25">
      <c r="A2151" s="3">
        <v>18</v>
      </c>
      <c r="B2151" s="3">
        <v>14</v>
      </c>
      <c r="C2151" s="3">
        <v>4</v>
      </c>
      <c r="D2151" s="3">
        <v>3</v>
      </c>
      <c r="E2151" s="3">
        <v>-1</v>
      </c>
      <c r="F2151" s="3">
        <v>-1</v>
      </c>
      <c r="G2151" s="3">
        <v>1.4493081569671631</v>
      </c>
    </row>
    <row r="2152" spans="1:7" x14ac:dyDescent="0.25">
      <c r="A2152" s="3">
        <v>18</v>
      </c>
      <c r="B2152" s="3">
        <v>15</v>
      </c>
      <c r="C2152" s="3">
        <v>4</v>
      </c>
      <c r="D2152" s="3">
        <v>3</v>
      </c>
      <c r="E2152" s="3">
        <v>-1</v>
      </c>
      <c r="F2152" s="3">
        <v>-1</v>
      </c>
      <c r="G2152" s="3">
        <v>75.756629943847656</v>
      </c>
    </row>
    <row r="2153" spans="1:7" x14ac:dyDescent="0.25">
      <c r="A2153" s="3">
        <v>18</v>
      </c>
      <c r="B2153" s="3">
        <v>16</v>
      </c>
      <c r="C2153" s="3">
        <v>4</v>
      </c>
      <c r="D2153" s="3">
        <v>3</v>
      </c>
      <c r="E2153" s="3">
        <v>-1</v>
      </c>
      <c r="F2153" s="3">
        <v>-1</v>
      </c>
      <c r="G2153" s="3">
        <v>2.4638532195240259E-3</v>
      </c>
    </row>
    <row r="2154" spans="1:7" x14ac:dyDescent="0.25">
      <c r="A2154" s="3">
        <v>18</v>
      </c>
      <c r="B2154" s="3">
        <v>17</v>
      </c>
      <c r="C2154" s="3">
        <v>4</v>
      </c>
      <c r="D2154" s="3">
        <v>3</v>
      </c>
      <c r="E2154" s="3">
        <v>-1</v>
      </c>
      <c r="F2154" s="3">
        <v>-1</v>
      </c>
      <c r="G2154" s="3">
        <v>9001.66796875</v>
      </c>
    </row>
    <row r="2155" spans="1:7" x14ac:dyDescent="0.25">
      <c r="A2155" s="3">
        <v>18</v>
      </c>
      <c r="B2155" s="3">
        <v>18</v>
      </c>
      <c r="C2155" s="3">
        <v>4</v>
      </c>
      <c r="D2155" s="3">
        <v>3</v>
      </c>
      <c r="E2155" s="3">
        <v>-1</v>
      </c>
      <c r="F2155" s="3">
        <v>-1</v>
      </c>
      <c r="G2155" s="3">
        <v>1083094.875</v>
      </c>
    </row>
    <row r="2156" spans="1:7" x14ac:dyDescent="0.25">
      <c r="A2156" s="3">
        <v>18</v>
      </c>
      <c r="B2156" s="3">
        <v>19</v>
      </c>
      <c r="C2156" s="3">
        <v>4</v>
      </c>
      <c r="D2156" s="3">
        <v>3</v>
      </c>
      <c r="E2156" s="3">
        <v>-1</v>
      </c>
      <c r="F2156" s="3">
        <v>-1</v>
      </c>
      <c r="G2156" s="3">
        <v>27531.560546875</v>
      </c>
    </row>
    <row r="2157" spans="1:7" x14ac:dyDescent="0.25">
      <c r="A2157" s="3">
        <v>18</v>
      </c>
      <c r="B2157" s="3">
        <v>20</v>
      </c>
      <c r="C2157" s="3">
        <v>4</v>
      </c>
      <c r="D2157" s="3">
        <v>3</v>
      </c>
      <c r="E2157" s="3">
        <v>-1</v>
      </c>
      <c r="F2157" s="3">
        <v>-1</v>
      </c>
      <c r="G2157" s="3">
        <v>1.7537409439682961E-2</v>
      </c>
    </row>
    <row r="2158" spans="1:7" x14ac:dyDescent="0.25">
      <c r="A2158" s="3">
        <v>18</v>
      </c>
      <c r="B2158" s="3">
        <v>21</v>
      </c>
      <c r="C2158" s="3">
        <v>4</v>
      </c>
      <c r="D2158" s="3">
        <v>3</v>
      </c>
      <c r="E2158" s="3">
        <v>-1</v>
      </c>
      <c r="F2158" s="3">
        <v>-1</v>
      </c>
      <c r="G2158" s="3">
        <v>30272.537109375</v>
      </c>
    </row>
    <row r="2159" spans="1:7" x14ac:dyDescent="0.25">
      <c r="A2159" s="3">
        <v>18</v>
      </c>
      <c r="B2159" s="3">
        <v>22</v>
      </c>
      <c r="C2159" s="3">
        <v>4</v>
      </c>
      <c r="D2159" s="3">
        <v>3</v>
      </c>
      <c r="E2159" s="3">
        <v>-1</v>
      </c>
      <c r="F2159" s="3">
        <v>-1</v>
      </c>
      <c r="G2159" s="3">
        <v>196.0177001953125</v>
      </c>
    </row>
    <row r="2160" spans="1:7" x14ac:dyDescent="0.25">
      <c r="A2160" s="3">
        <v>18</v>
      </c>
      <c r="B2160" s="3">
        <v>23</v>
      </c>
      <c r="C2160" s="3">
        <v>4</v>
      </c>
      <c r="D2160" s="3">
        <v>3</v>
      </c>
      <c r="E2160" s="3">
        <v>-1</v>
      </c>
      <c r="F2160" s="3">
        <v>-1</v>
      </c>
      <c r="G2160" s="3">
        <v>1142.951904296875</v>
      </c>
    </row>
    <row r="2161" spans="1:7" x14ac:dyDescent="0.25">
      <c r="A2161" s="3">
        <v>18</v>
      </c>
      <c r="B2161" s="3">
        <v>24</v>
      </c>
      <c r="C2161" s="3">
        <v>4</v>
      </c>
      <c r="D2161" s="3">
        <v>3</v>
      </c>
      <c r="E2161" s="3">
        <v>-1</v>
      </c>
      <c r="F2161" s="3">
        <v>-1</v>
      </c>
      <c r="G2161" s="3">
        <v>2.107689380645752</v>
      </c>
    </row>
    <row r="2162" spans="1:7" x14ac:dyDescent="0.25">
      <c r="A2162" s="3">
        <v>19</v>
      </c>
      <c r="B2162" s="3">
        <v>1</v>
      </c>
      <c r="C2162" s="3">
        <v>4</v>
      </c>
      <c r="D2162" s="3">
        <v>3</v>
      </c>
      <c r="E2162" s="3">
        <v>-1</v>
      </c>
      <c r="F2162" s="3">
        <v>-1</v>
      </c>
      <c r="G2162" s="3">
        <v>1.119207736337557E-4</v>
      </c>
    </row>
    <row r="2163" spans="1:7" x14ac:dyDescent="0.25">
      <c r="A2163" s="3">
        <v>19</v>
      </c>
      <c r="B2163" s="3">
        <v>2</v>
      </c>
      <c r="C2163" s="3">
        <v>4</v>
      </c>
      <c r="D2163" s="3">
        <v>3</v>
      </c>
      <c r="E2163" s="3">
        <v>-1</v>
      </c>
      <c r="F2163" s="3">
        <v>-1</v>
      </c>
      <c r="G2163" s="3">
        <v>1.323116862295137E-6</v>
      </c>
    </row>
    <row r="2164" spans="1:7" x14ac:dyDescent="0.25">
      <c r="A2164" s="3">
        <v>19</v>
      </c>
      <c r="B2164" s="3">
        <v>3</v>
      </c>
      <c r="C2164" s="3">
        <v>4</v>
      </c>
      <c r="D2164" s="3">
        <v>3</v>
      </c>
      <c r="E2164" s="3">
        <v>-1</v>
      </c>
      <c r="F2164" s="3">
        <v>-1</v>
      </c>
      <c r="G2164" s="3">
        <v>5.7912024203687906E-4</v>
      </c>
    </row>
    <row r="2165" spans="1:7" x14ac:dyDescent="0.25">
      <c r="A2165" s="3">
        <v>19</v>
      </c>
      <c r="B2165" s="3">
        <v>4</v>
      </c>
      <c r="C2165" s="3">
        <v>4</v>
      </c>
      <c r="D2165" s="3">
        <v>3</v>
      </c>
      <c r="E2165" s="3">
        <v>-1</v>
      </c>
      <c r="F2165" s="3">
        <v>-1</v>
      </c>
      <c r="G2165" s="3">
        <v>5.3876330639468513E-5</v>
      </c>
    </row>
    <row r="2166" spans="1:7" x14ac:dyDescent="0.25">
      <c r="A2166" s="3">
        <v>19</v>
      </c>
      <c r="B2166" s="3">
        <v>5</v>
      </c>
      <c r="C2166" s="3">
        <v>4</v>
      </c>
      <c r="D2166" s="3">
        <v>3</v>
      </c>
      <c r="E2166" s="3">
        <v>-1</v>
      </c>
      <c r="F2166" s="3">
        <v>-1</v>
      </c>
      <c r="G2166" s="3">
        <v>2.525799800423556E-6</v>
      </c>
    </row>
    <row r="2167" spans="1:7" x14ac:dyDescent="0.25">
      <c r="A2167" s="3">
        <v>19</v>
      </c>
      <c r="B2167" s="3">
        <v>6</v>
      </c>
      <c r="C2167" s="3">
        <v>4</v>
      </c>
      <c r="D2167" s="3">
        <v>3</v>
      </c>
      <c r="E2167" s="3">
        <v>-1</v>
      </c>
      <c r="F2167" s="3">
        <v>-1</v>
      </c>
      <c r="G2167" s="3">
        <v>3.1182355542114242E-6</v>
      </c>
    </row>
    <row r="2168" spans="1:7" x14ac:dyDescent="0.25">
      <c r="A2168" s="3">
        <v>19</v>
      </c>
      <c r="B2168" s="3">
        <v>7</v>
      </c>
      <c r="C2168" s="3">
        <v>4</v>
      </c>
      <c r="D2168" s="3">
        <v>3</v>
      </c>
      <c r="E2168" s="3">
        <v>-1</v>
      </c>
      <c r="F2168" s="3">
        <v>-1</v>
      </c>
      <c r="G2168" s="3">
        <v>5.0228521786266356E-7</v>
      </c>
    </row>
    <row r="2169" spans="1:7" x14ac:dyDescent="0.25">
      <c r="A2169" s="3">
        <v>19</v>
      </c>
      <c r="B2169" s="3">
        <v>8</v>
      </c>
      <c r="C2169" s="3">
        <v>4</v>
      </c>
      <c r="D2169" s="3">
        <v>3</v>
      </c>
      <c r="E2169" s="3">
        <v>-1</v>
      </c>
      <c r="F2169" s="3">
        <v>-1</v>
      </c>
      <c r="G2169" s="3">
        <v>2.002287365030497E-4</v>
      </c>
    </row>
    <row r="2170" spans="1:7" x14ac:dyDescent="0.25">
      <c r="A2170" s="3">
        <v>19</v>
      </c>
      <c r="B2170" s="3">
        <v>9</v>
      </c>
      <c r="C2170" s="3">
        <v>4</v>
      </c>
      <c r="D2170" s="3">
        <v>3</v>
      </c>
      <c r="E2170" s="3">
        <v>-1</v>
      </c>
      <c r="F2170" s="3">
        <v>-1</v>
      </c>
      <c r="G2170" s="3">
        <v>9.1676512965932488E-5</v>
      </c>
    </row>
    <row r="2171" spans="1:7" x14ac:dyDescent="0.25">
      <c r="A2171" s="3">
        <v>19</v>
      </c>
      <c r="B2171" s="3">
        <v>10</v>
      </c>
      <c r="C2171" s="3">
        <v>4</v>
      </c>
      <c r="D2171" s="3">
        <v>3</v>
      </c>
      <c r="E2171" s="3">
        <v>-1</v>
      </c>
      <c r="F2171" s="3">
        <v>-1</v>
      </c>
      <c r="G2171" s="3">
        <v>1.465127411393041E-6</v>
      </c>
    </row>
    <row r="2172" spans="1:7" x14ac:dyDescent="0.25">
      <c r="A2172" s="3">
        <v>19</v>
      </c>
      <c r="B2172" s="3">
        <v>11</v>
      </c>
      <c r="C2172" s="3">
        <v>4</v>
      </c>
      <c r="D2172" s="3">
        <v>3</v>
      </c>
      <c r="E2172" s="3">
        <v>-1</v>
      </c>
      <c r="F2172" s="3">
        <v>-1</v>
      </c>
      <c r="G2172" s="3">
        <v>2.9524737783503952E-6</v>
      </c>
    </row>
    <row r="2173" spans="1:7" x14ac:dyDescent="0.25">
      <c r="A2173" s="3">
        <v>19</v>
      </c>
      <c r="B2173" s="3">
        <v>12</v>
      </c>
      <c r="C2173" s="3">
        <v>4</v>
      </c>
      <c r="D2173" s="3">
        <v>3</v>
      </c>
      <c r="E2173" s="3">
        <v>-1</v>
      </c>
      <c r="F2173" s="3">
        <v>-1</v>
      </c>
      <c r="G2173" s="3">
        <v>1.787326482372009E-6</v>
      </c>
    </row>
    <row r="2174" spans="1:7" x14ac:dyDescent="0.25">
      <c r="A2174" s="3">
        <v>19</v>
      </c>
      <c r="B2174" s="3">
        <v>13</v>
      </c>
      <c r="C2174" s="3">
        <v>4</v>
      </c>
      <c r="D2174" s="3">
        <v>3</v>
      </c>
      <c r="E2174" s="3">
        <v>-1</v>
      </c>
      <c r="F2174" s="3">
        <v>-1</v>
      </c>
      <c r="G2174" s="3">
        <v>2.4583315826021129E-4</v>
      </c>
    </row>
    <row r="2175" spans="1:7" x14ac:dyDescent="0.25">
      <c r="A2175" s="3">
        <v>19</v>
      </c>
      <c r="B2175" s="3">
        <v>14</v>
      </c>
      <c r="C2175" s="3">
        <v>4</v>
      </c>
      <c r="D2175" s="3">
        <v>3</v>
      </c>
      <c r="E2175" s="3">
        <v>-1</v>
      </c>
      <c r="F2175" s="3">
        <v>-1</v>
      </c>
      <c r="G2175" s="3">
        <v>4.0980074554681778E-3</v>
      </c>
    </row>
    <row r="2176" spans="1:7" x14ac:dyDescent="0.25">
      <c r="A2176" s="3">
        <v>19</v>
      </c>
      <c r="B2176" s="3">
        <v>15</v>
      </c>
      <c r="C2176" s="3">
        <v>4</v>
      </c>
      <c r="D2176" s="3">
        <v>3</v>
      </c>
      <c r="E2176" s="3">
        <v>-1</v>
      </c>
      <c r="F2176" s="3">
        <v>-1</v>
      </c>
      <c r="G2176" s="3">
        <v>9.0338185429573059E-2</v>
      </c>
    </row>
    <row r="2177" spans="1:7" x14ac:dyDescent="0.25">
      <c r="A2177" s="3">
        <v>19</v>
      </c>
      <c r="B2177" s="3">
        <v>16</v>
      </c>
      <c r="C2177" s="3">
        <v>4</v>
      </c>
      <c r="D2177" s="3">
        <v>3</v>
      </c>
      <c r="E2177" s="3">
        <v>-1</v>
      </c>
      <c r="F2177" s="3">
        <v>-1</v>
      </c>
      <c r="G2177" s="3">
        <v>9.746930118126329E-6</v>
      </c>
    </row>
    <row r="2178" spans="1:7" x14ac:dyDescent="0.25">
      <c r="A2178" s="3">
        <v>19</v>
      </c>
      <c r="B2178" s="3">
        <v>17</v>
      </c>
      <c r="C2178" s="3">
        <v>4</v>
      </c>
      <c r="D2178" s="3">
        <v>3</v>
      </c>
      <c r="E2178" s="3">
        <v>-1</v>
      </c>
      <c r="F2178" s="3">
        <v>-1</v>
      </c>
      <c r="G2178" s="3">
        <v>131.32659912109381</v>
      </c>
    </row>
    <row r="2179" spans="1:7" x14ac:dyDescent="0.25">
      <c r="A2179" s="3">
        <v>19</v>
      </c>
      <c r="B2179" s="3">
        <v>18</v>
      </c>
      <c r="C2179" s="3">
        <v>4</v>
      </c>
      <c r="D2179" s="3">
        <v>3</v>
      </c>
      <c r="E2179" s="3">
        <v>-1</v>
      </c>
      <c r="F2179" s="3">
        <v>-1</v>
      </c>
      <c r="G2179" s="3">
        <v>48733.25</v>
      </c>
    </row>
    <row r="2180" spans="1:7" x14ac:dyDescent="0.25">
      <c r="A2180" s="3">
        <v>19</v>
      </c>
      <c r="B2180" s="3">
        <v>19</v>
      </c>
      <c r="C2180" s="3">
        <v>4</v>
      </c>
      <c r="D2180" s="3">
        <v>3</v>
      </c>
      <c r="E2180" s="3">
        <v>-1</v>
      </c>
      <c r="F2180" s="3">
        <v>-1</v>
      </c>
      <c r="G2180" s="3">
        <v>904060.125</v>
      </c>
    </row>
    <row r="2181" spans="1:7" x14ac:dyDescent="0.25">
      <c r="A2181" s="3">
        <v>19</v>
      </c>
      <c r="B2181" s="3">
        <v>20</v>
      </c>
      <c r="C2181" s="3">
        <v>4</v>
      </c>
      <c r="D2181" s="3">
        <v>3</v>
      </c>
      <c r="E2181" s="3">
        <v>-1</v>
      </c>
      <c r="F2181" s="3">
        <v>-1</v>
      </c>
      <c r="G2181" s="3">
        <v>1.042614076141035E-5</v>
      </c>
    </row>
    <row r="2182" spans="1:7" x14ac:dyDescent="0.25">
      <c r="A2182" s="3">
        <v>19</v>
      </c>
      <c r="B2182" s="3">
        <v>21</v>
      </c>
      <c r="C2182" s="3">
        <v>4</v>
      </c>
      <c r="D2182" s="3">
        <v>3</v>
      </c>
      <c r="E2182" s="3">
        <v>-1</v>
      </c>
      <c r="F2182" s="3">
        <v>-1</v>
      </c>
      <c r="G2182" s="3">
        <v>40578.96484375</v>
      </c>
    </row>
    <row r="2183" spans="1:7" x14ac:dyDescent="0.25">
      <c r="A2183" s="3">
        <v>19</v>
      </c>
      <c r="B2183" s="3">
        <v>22</v>
      </c>
      <c r="C2183" s="3">
        <v>4</v>
      </c>
      <c r="D2183" s="3">
        <v>3</v>
      </c>
      <c r="E2183" s="3">
        <v>-1</v>
      </c>
      <c r="F2183" s="3">
        <v>-1</v>
      </c>
      <c r="G2183" s="3">
        <v>17.187210083007809</v>
      </c>
    </row>
    <row r="2184" spans="1:7" x14ac:dyDescent="0.25">
      <c r="A2184" s="3">
        <v>19</v>
      </c>
      <c r="B2184" s="3">
        <v>23</v>
      </c>
      <c r="C2184" s="3">
        <v>4</v>
      </c>
      <c r="D2184" s="3">
        <v>3</v>
      </c>
      <c r="E2184" s="3">
        <v>-1</v>
      </c>
      <c r="F2184" s="3">
        <v>-1</v>
      </c>
      <c r="G2184" s="3">
        <v>20.352571487426761</v>
      </c>
    </row>
    <row r="2185" spans="1:7" x14ac:dyDescent="0.25">
      <c r="A2185" s="3">
        <v>19</v>
      </c>
      <c r="B2185" s="3">
        <v>24</v>
      </c>
      <c r="C2185" s="3">
        <v>4</v>
      </c>
      <c r="D2185" s="3">
        <v>3</v>
      </c>
      <c r="E2185" s="3">
        <v>-1</v>
      </c>
      <c r="F2185" s="3">
        <v>-1</v>
      </c>
      <c r="G2185" s="3">
        <v>6.7940987646579742E-2</v>
      </c>
    </row>
    <row r="2186" spans="1:7" x14ac:dyDescent="0.25">
      <c r="A2186" s="3">
        <v>20</v>
      </c>
      <c r="B2186" s="3">
        <v>1</v>
      </c>
      <c r="C2186" s="3">
        <v>4</v>
      </c>
      <c r="D2186" s="3">
        <v>3</v>
      </c>
      <c r="E2186" s="3">
        <v>-1</v>
      </c>
      <c r="F2186" s="3">
        <v>-1</v>
      </c>
      <c r="G2186" s="3">
        <v>6.4641028642654419E-2</v>
      </c>
    </row>
    <row r="2187" spans="1:7" x14ac:dyDescent="0.25">
      <c r="A2187" s="3">
        <v>20</v>
      </c>
      <c r="B2187" s="3">
        <v>2</v>
      </c>
      <c r="C2187" s="3">
        <v>4</v>
      </c>
      <c r="D2187" s="3">
        <v>3</v>
      </c>
      <c r="E2187" s="3">
        <v>-1</v>
      </c>
      <c r="F2187" s="3">
        <v>-1</v>
      </c>
      <c r="G2187" s="3">
        <v>7.2830484714359045E-4</v>
      </c>
    </row>
    <row r="2188" spans="1:7" x14ac:dyDescent="0.25">
      <c r="A2188" s="3">
        <v>20</v>
      </c>
      <c r="B2188" s="3">
        <v>3</v>
      </c>
      <c r="C2188" s="3">
        <v>4</v>
      </c>
      <c r="D2188" s="3">
        <v>3</v>
      </c>
      <c r="E2188" s="3">
        <v>-1</v>
      </c>
      <c r="F2188" s="3">
        <v>-1</v>
      </c>
      <c r="G2188" s="3">
        <v>0.30863451957702642</v>
      </c>
    </row>
    <row r="2189" spans="1:7" x14ac:dyDescent="0.25">
      <c r="A2189" s="3">
        <v>20</v>
      </c>
      <c r="B2189" s="3">
        <v>4</v>
      </c>
      <c r="C2189" s="3">
        <v>4</v>
      </c>
      <c r="D2189" s="3">
        <v>3</v>
      </c>
      <c r="E2189" s="3">
        <v>-1</v>
      </c>
      <c r="F2189" s="3">
        <v>-1</v>
      </c>
      <c r="G2189" s="3">
        <v>1.4769710833206771E-3</v>
      </c>
    </row>
    <row r="2190" spans="1:7" x14ac:dyDescent="0.25">
      <c r="A2190" s="3">
        <v>20</v>
      </c>
      <c r="B2190" s="3">
        <v>5</v>
      </c>
      <c r="C2190" s="3">
        <v>4</v>
      </c>
      <c r="D2190" s="3">
        <v>3</v>
      </c>
      <c r="E2190" s="3">
        <v>-1</v>
      </c>
      <c r="F2190" s="3">
        <v>-1</v>
      </c>
      <c r="G2190" s="3">
        <v>7.6317257881164551</v>
      </c>
    </row>
    <row r="2191" spans="1:7" x14ac:dyDescent="0.25">
      <c r="A2191" s="3">
        <v>20</v>
      </c>
      <c r="B2191" s="3">
        <v>6</v>
      </c>
      <c r="C2191" s="3">
        <v>4</v>
      </c>
      <c r="D2191" s="3">
        <v>3</v>
      </c>
      <c r="E2191" s="3">
        <v>-1</v>
      </c>
      <c r="F2191" s="3">
        <v>-1</v>
      </c>
      <c r="G2191" s="3">
        <v>329.88510131835938</v>
      </c>
    </row>
    <row r="2192" spans="1:7" x14ac:dyDescent="0.25">
      <c r="A2192" s="3">
        <v>20</v>
      </c>
      <c r="B2192" s="3">
        <v>7</v>
      </c>
      <c r="C2192" s="3">
        <v>4</v>
      </c>
      <c r="D2192" s="3">
        <v>3</v>
      </c>
      <c r="E2192" s="3">
        <v>-1</v>
      </c>
      <c r="F2192" s="3">
        <v>-1</v>
      </c>
      <c r="G2192" s="3">
        <v>5.2100349217653268E-2</v>
      </c>
    </row>
    <row r="2193" spans="1:7" x14ac:dyDescent="0.25">
      <c r="A2193" s="3">
        <v>20</v>
      </c>
      <c r="B2193" s="3">
        <v>8</v>
      </c>
      <c r="C2193" s="3">
        <v>4</v>
      </c>
      <c r="D2193" s="3">
        <v>3</v>
      </c>
      <c r="E2193" s="3">
        <v>-1</v>
      </c>
      <c r="F2193" s="3">
        <v>-1</v>
      </c>
      <c r="G2193" s="3">
        <v>2.6416316628456119E-2</v>
      </c>
    </row>
    <row r="2194" spans="1:7" x14ac:dyDescent="0.25">
      <c r="A2194" s="3">
        <v>20</v>
      </c>
      <c r="B2194" s="3">
        <v>9</v>
      </c>
      <c r="C2194" s="3">
        <v>4</v>
      </c>
      <c r="D2194" s="3">
        <v>3</v>
      </c>
      <c r="E2194" s="3">
        <v>-1</v>
      </c>
      <c r="F2194" s="3">
        <v>-1</v>
      </c>
      <c r="G2194" s="3">
        <v>0.28952398896217352</v>
      </c>
    </row>
    <row r="2195" spans="1:7" x14ac:dyDescent="0.25">
      <c r="A2195" s="3">
        <v>20</v>
      </c>
      <c r="B2195" s="3">
        <v>10</v>
      </c>
      <c r="C2195" s="3">
        <v>4</v>
      </c>
      <c r="D2195" s="3">
        <v>3</v>
      </c>
      <c r="E2195" s="3">
        <v>-1</v>
      </c>
      <c r="F2195" s="3">
        <v>-1</v>
      </c>
      <c r="G2195" s="3">
        <v>2.630304079502821E-4</v>
      </c>
    </row>
    <row r="2196" spans="1:7" x14ac:dyDescent="0.25">
      <c r="A2196" s="3">
        <v>20</v>
      </c>
      <c r="B2196" s="3">
        <v>11</v>
      </c>
      <c r="C2196" s="3">
        <v>4</v>
      </c>
      <c r="D2196" s="3">
        <v>3</v>
      </c>
      <c r="E2196" s="3">
        <v>-1</v>
      </c>
      <c r="F2196" s="3">
        <v>-1</v>
      </c>
      <c r="G2196" s="3">
        <v>946.9779052734375</v>
      </c>
    </row>
    <row r="2197" spans="1:7" x14ac:dyDescent="0.25">
      <c r="A2197" s="3">
        <v>20</v>
      </c>
      <c r="B2197" s="3">
        <v>12</v>
      </c>
      <c r="C2197" s="3">
        <v>4</v>
      </c>
      <c r="D2197" s="3">
        <v>3</v>
      </c>
      <c r="E2197" s="3">
        <v>-1</v>
      </c>
      <c r="F2197" s="3">
        <v>-1</v>
      </c>
      <c r="G2197" s="3">
        <v>1.760931126773357E-2</v>
      </c>
    </row>
    <row r="2198" spans="1:7" x14ac:dyDescent="0.25">
      <c r="A2198" s="3">
        <v>20</v>
      </c>
      <c r="B2198" s="3">
        <v>13</v>
      </c>
      <c r="C2198" s="3">
        <v>4</v>
      </c>
      <c r="D2198" s="3">
        <v>3</v>
      </c>
      <c r="E2198" s="3">
        <v>-1</v>
      </c>
      <c r="F2198" s="3">
        <v>-1</v>
      </c>
      <c r="G2198" s="3">
        <v>2.521859016269445E-3</v>
      </c>
    </row>
    <row r="2199" spans="1:7" x14ac:dyDescent="0.25">
      <c r="A2199" s="3">
        <v>20</v>
      </c>
      <c r="B2199" s="3">
        <v>14</v>
      </c>
      <c r="C2199" s="3">
        <v>4</v>
      </c>
      <c r="D2199" s="3">
        <v>3</v>
      </c>
      <c r="E2199" s="3">
        <v>-1</v>
      </c>
      <c r="F2199" s="3">
        <v>-1</v>
      </c>
      <c r="G2199" s="3">
        <v>8.1128999590873718E-3</v>
      </c>
    </row>
    <row r="2200" spans="1:7" x14ac:dyDescent="0.25">
      <c r="A2200" s="3">
        <v>20</v>
      </c>
      <c r="B2200" s="3">
        <v>15</v>
      </c>
      <c r="C2200" s="3">
        <v>4</v>
      </c>
      <c r="D2200" s="3">
        <v>3</v>
      </c>
      <c r="E2200" s="3">
        <v>-1</v>
      </c>
      <c r="F2200" s="3">
        <v>-1</v>
      </c>
      <c r="G2200" s="3">
        <v>94.532234191894531</v>
      </c>
    </row>
    <row r="2201" spans="1:7" x14ac:dyDescent="0.25">
      <c r="A2201" s="3">
        <v>20</v>
      </c>
      <c r="B2201" s="3">
        <v>16</v>
      </c>
      <c r="C2201" s="3">
        <v>4</v>
      </c>
      <c r="D2201" s="3">
        <v>3</v>
      </c>
      <c r="E2201" s="3">
        <v>-1</v>
      </c>
      <c r="F2201" s="3">
        <v>-1</v>
      </c>
      <c r="G2201" s="3">
        <v>9.8920706659555435E-4</v>
      </c>
    </row>
    <row r="2202" spans="1:7" x14ac:dyDescent="0.25">
      <c r="A2202" s="3">
        <v>20</v>
      </c>
      <c r="B2202" s="3">
        <v>17</v>
      </c>
      <c r="C2202" s="3">
        <v>4</v>
      </c>
      <c r="D2202" s="3">
        <v>3</v>
      </c>
      <c r="E2202" s="3">
        <v>-1</v>
      </c>
      <c r="F2202" s="3">
        <v>-1</v>
      </c>
      <c r="G2202" s="3">
        <v>0.1748961806297302</v>
      </c>
    </row>
    <row r="2203" spans="1:7" x14ac:dyDescent="0.25">
      <c r="A2203" s="3">
        <v>20</v>
      </c>
      <c r="B2203" s="3">
        <v>18</v>
      </c>
      <c r="C2203" s="3">
        <v>4</v>
      </c>
      <c r="D2203" s="3">
        <v>3</v>
      </c>
      <c r="E2203" s="3">
        <v>-1</v>
      </c>
      <c r="F2203" s="3">
        <v>-1</v>
      </c>
      <c r="G2203" s="3">
        <v>1.01279616355896E-2</v>
      </c>
    </row>
    <row r="2204" spans="1:7" x14ac:dyDescent="0.25">
      <c r="A2204" s="3">
        <v>20</v>
      </c>
      <c r="B2204" s="3">
        <v>19</v>
      </c>
      <c r="C2204" s="3">
        <v>4</v>
      </c>
      <c r="D2204" s="3">
        <v>3</v>
      </c>
      <c r="E2204" s="3">
        <v>-1</v>
      </c>
      <c r="F2204" s="3">
        <v>-1</v>
      </c>
      <c r="G2204" s="3">
        <v>4.4268282363191252E-4</v>
      </c>
    </row>
    <row r="2205" spans="1:7" x14ac:dyDescent="0.25">
      <c r="A2205" s="3">
        <v>20</v>
      </c>
      <c r="B2205" s="3">
        <v>20</v>
      </c>
      <c r="C2205" s="3">
        <v>4</v>
      </c>
      <c r="D2205" s="3">
        <v>3</v>
      </c>
      <c r="E2205" s="3">
        <v>-1</v>
      </c>
      <c r="F2205" s="3">
        <v>-1</v>
      </c>
      <c r="G2205" s="3">
        <v>1008297.625</v>
      </c>
    </row>
    <row r="2206" spans="1:7" x14ac:dyDescent="0.25">
      <c r="A2206" s="3">
        <v>20</v>
      </c>
      <c r="B2206" s="3">
        <v>21</v>
      </c>
      <c r="C2206" s="3">
        <v>4</v>
      </c>
      <c r="D2206" s="3">
        <v>3</v>
      </c>
      <c r="E2206" s="3">
        <v>-1</v>
      </c>
      <c r="F2206" s="3">
        <v>-1</v>
      </c>
      <c r="G2206" s="3">
        <v>0.2302341312170029</v>
      </c>
    </row>
    <row r="2207" spans="1:7" x14ac:dyDescent="0.25">
      <c r="A2207" s="3">
        <v>20</v>
      </c>
      <c r="B2207" s="3">
        <v>22</v>
      </c>
      <c r="C2207" s="3">
        <v>4</v>
      </c>
      <c r="D2207" s="3">
        <v>3</v>
      </c>
      <c r="E2207" s="3">
        <v>-1</v>
      </c>
      <c r="F2207" s="3">
        <v>-1</v>
      </c>
      <c r="G2207" s="3">
        <v>0.1330801397562027</v>
      </c>
    </row>
    <row r="2208" spans="1:7" x14ac:dyDescent="0.25">
      <c r="A2208" s="3">
        <v>20</v>
      </c>
      <c r="B2208" s="3">
        <v>23</v>
      </c>
      <c r="C2208" s="3">
        <v>4</v>
      </c>
      <c r="D2208" s="3">
        <v>3</v>
      </c>
      <c r="E2208" s="3">
        <v>-1</v>
      </c>
      <c r="F2208" s="3">
        <v>-1</v>
      </c>
      <c r="G2208" s="3">
        <v>0.42014417052268982</v>
      </c>
    </row>
    <row r="2209" spans="1:7" x14ac:dyDescent="0.25">
      <c r="A2209" s="3">
        <v>20</v>
      </c>
      <c r="B2209" s="3">
        <v>24</v>
      </c>
      <c r="C2209" s="3">
        <v>4</v>
      </c>
      <c r="D2209" s="3">
        <v>3</v>
      </c>
      <c r="E2209" s="3">
        <v>-1</v>
      </c>
      <c r="F2209" s="3">
        <v>-1</v>
      </c>
      <c r="G2209" s="3">
        <v>9.1185076162219048E-3</v>
      </c>
    </row>
    <row r="2210" spans="1:7" x14ac:dyDescent="0.25">
      <c r="A2210" s="3">
        <v>21</v>
      </c>
      <c r="B2210" s="3">
        <v>1</v>
      </c>
      <c r="C2210" s="3">
        <v>4</v>
      </c>
      <c r="D2210" s="3">
        <v>3</v>
      </c>
      <c r="E2210" s="3">
        <v>-1</v>
      </c>
      <c r="F2210" s="3">
        <v>-1</v>
      </c>
      <c r="G2210" s="3">
        <v>1.46870594471693E-2</v>
      </c>
    </row>
    <row r="2211" spans="1:7" x14ac:dyDescent="0.25">
      <c r="A2211" s="3">
        <v>21</v>
      </c>
      <c r="B2211" s="3">
        <v>2</v>
      </c>
      <c r="C2211" s="3">
        <v>4</v>
      </c>
      <c r="D2211" s="3">
        <v>3</v>
      </c>
      <c r="E2211" s="3">
        <v>-1</v>
      </c>
      <c r="F2211" s="3">
        <v>-1</v>
      </c>
      <c r="G2211" s="3">
        <v>1.7863576067611581E-4</v>
      </c>
    </row>
    <row r="2212" spans="1:7" x14ac:dyDescent="0.25">
      <c r="A2212" s="3">
        <v>21</v>
      </c>
      <c r="B2212" s="3">
        <v>3</v>
      </c>
      <c r="C2212" s="3">
        <v>4</v>
      </c>
      <c r="D2212" s="3">
        <v>3</v>
      </c>
      <c r="E2212" s="3">
        <v>-1</v>
      </c>
      <c r="F2212" s="3">
        <v>-1</v>
      </c>
      <c r="G2212" s="3">
        <v>7.8754156827926636E-2</v>
      </c>
    </row>
    <row r="2213" spans="1:7" x14ac:dyDescent="0.25">
      <c r="A2213" s="3">
        <v>21</v>
      </c>
      <c r="B2213" s="3">
        <v>4</v>
      </c>
      <c r="C2213" s="3">
        <v>4</v>
      </c>
      <c r="D2213" s="3">
        <v>3</v>
      </c>
      <c r="E2213" s="3">
        <v>-1</v>
      </c>
      <c r="F2213" s="3">
        <v>-1</v>
      </c>
      <c r="G2213" s="3">
        <v>5.1423558034002781E-3</v>
      </c>
    </row>
    <row r="2214" spans="1:7" x14ac:dyDescent="0.25">
      <c r="A2214" s="3">
        <v>21</v>
      </c>
      <c r="B2214" s="3">
        <v>5</v>
      </c>
      <c r="C2214" s="3">
        <v>4</v>
      </c>
      <c r="D2214" s="3">
        <v>3</v>
      </c>
      <c r="E2214" s="3">
        <v>-1</v>
      </c>
      <c r="F2214" s="3">
        <v>-1</v>
      </c>
      <c r="G2214" s="3">
        <v>5.7034165365621448E-4</v>
      </c>
    </row>
    <row r="2215" spans="1:7" x14ac:dyDescent="0.25">
      <c r="A2215" s="3">
        <v>21</v>
      </c>
      <c r="B2215" s="3">
        <v>6</v>
      </c>
      <c r="C2215" s="3">
        <v>4</v>
      </c>
      <c r="D2215" s="3">
        <v>3</v>
      </c>
      <c r="E2215" s="3">
        <v>-1</v>
      </c>
      <c r="F2215" s="3">
        <v>-1</v>
      </c>
      <c r="G2215" s="3">
        <v>7.6140766032040119E-4</v>
      </c>
    </row>
    <row r="2216" spans="1:7" x14ac:dyDescent="0.25">
      <c r="A2216" s="3">
        <v>21</v>
      </c>
      <c r="B2216" s="3">
        <v>7</v>
      </c>
      <c r="C2216" s="3">
        <v>4</v>
      </c>
      <c r="D2216" s="3">
        <v>3</v>
      </c>
      <c r="E2216" s="3">
        <v>-1</v>
      </c>
      <c r="F2216" s="3">
        <v>-1</v>
      </c>
      <c r="G2216" s="3">
        <v>1.005684316623956E-4</v>
      </c>
    </row>
    <row r="2217" spans="1:7" x14ac:dyDescent="0.25">
      <c r="A2217" s="3">
        <v>21</v>
      </c>
      <c r="B2217" s="3">
        <v>8</v>
      </c>
      <c r="C2217" s="3">
        <v>4</v>
      </c>
      <c r="D2217" s="3">
        <v>3</v>
      </c>
      <c r="E2217" s="3">
        <v>-1</v>
      </c>
      <c r="F2217" s="3">
        <v>-1</v>
      </c>
      <c r="G2217" s="3">
        <v>2.2469146177172661E-2</v>
      </c>
    </row>
    <row r="2218" spans="1:7" x14ac:dyDescent="0.25">
      <c r="A2218" s="3">
        <v>21</v>
      </c>
      <c r="B2218" s="3">
        <v>9</v>
      </c>
      <c r="C2218" s="3">
        <v>4</v>
      </c>
      <c r="D2218" s="3">
        <v>3</v>
      </c>
      <c r="E2218" s="3">
        <v>-1</v>
      </c>
      <c r="F2218" s="3">
        <v>-1</v>
      </c>
      <c r="G2218" s="3">
        <v>1.3886380009353161E-2</v>
      </c>
    </row>
    <row r="2219" spans="1:7" x14ac:dyDescent="0.25">
      <c r="A2219" s="3">
        <v>21</v>
      </c>
      <c r="B2219" s="3">
        <v>10</v>
      </c>
      <c r="C2219" s="3">
        <v>4</v>
      </c>
      <c r="D2219" s="3">
        <v>3</v>
      </c>
      <c r="E2219" s="3">
        <v>-1</v>
      </c>
      <c r="F2219" s="3">
        <v>-1</v>
      </c>
      <c r="G2219" s="3">
        <v>1.8579653988126671E-4</v>
      </c>
    </row>
    <row r="2220" spans="1:7" x14ac:dyDescent="0.25">
      <c r="A2220" s="3">
        <v>21</v>
      </c>
      <c r="B2220" s="3">
        <v>11</v>
      </c>
      <c r="C2220" s="3">
        <v>4</v>
      </c>
      <c r="D2220" s="3">
        <v>3</v>
      </c>
      <c r="E2220" s="3">
        <v>-1</v>
      </c>
      <c r="F2220" s="3">
        <v>-1</v>
      </c>
      <c r="G2220" s="3">
        <v>7.7121710637584329E-4</v>
      </c>
    </row>
    <row r="2221" spans="1:7" x14ac:dyDescent="0.25">
      <c r="A2221" s="3">
        <v>21</v>
      </c>
      <c r="B2221" s="3">
        <v>12</v>
      </c>
      <c r="C2221" s="3">
        <v>4</v>
      </c>
      <c r="D2221" s="3">
        <v>3</v>
      </c>
      <c r="E2221" s="3">
        <v>-1</v>
      </c>
      <c r="F2221" s="3">
        <v>-1</v>
      </c>
      <c r="G2221" s="3">
        <v>2.9133277712389832E-4</v>
      </c>
    </row>
    <row r="2222" spans="1:7" x14ac:dyDescent="0.25">
      <c r="A2222" s="3">
        <v>21</v>
      </c>
      <c r="B2222" s="3">
        <v>13</v>
      </c>
      <c r="C2222" s="3">
        <v>4</v>
      </c>
      <c r="D2222" s="3">
        <v>3</v>
      </c>
      <c r="E2222" s="3">
        <v>-1</v>
      </c>
      <c r="F2222" s="3">
        <v>-1</v>
      </c>
      <c r="G2222" s="3">
        <v>1.8967572599649429E-2</v>
      </c>
    </row>
    <row r="2223" spans="1:7" x14ac:dyDescent="0.25">
      <c r="A2223" s="3">
        <v>21</v>
      </c>
      <c r="B2223" s="3">
        <v>14</v>
      </c>
      <c r="C2223" s="3">
        <v>4</v>
      </c>
      <c r="D2223" s="3">
        <v>3</v>
      </c>
      <c r="E2223" s="3">
        <v>-1</v>
      </c>
      <c r="F2223" s="3">
        <v>-1</v>
      </c>
      <c r="G2223" s="3">
        <v>0.26496517658233643</v>
      </c>
    </row>
    <row r="2224" spans="1:7" x14ac:dyDescent="0.25">
      <c r="A2224" s="3">
        <v>21</v>
      </c>
      <c r="B2224" s="3">
        <v>15</v>
      </c>
      <c r="C2224" s="3">
        <v>4</v>
      </c>
      <c r="D2224" s="3">
        <v>3</v>
      </c>
      <c r="E2224" s="3">
        <v>-1</v>
      </c>
      <c r="F2224" s="3">
        <v>-1</v>
      </c>
      <c r="G2224" s="3">
        <v>50.567707061767578</v>
      </c>
    </row>
    <row r="2225" spans="1:7" x14ac:dyDescent="0.25">
      <c r="A2225" s="3">
        <v>21</v>
      </c>
      <c r="B2225" s="3">
        <v>16</v>
      </c>
      <c r="C2225" s="3">
        <v>4</v>
      </c>
      <c r="D2225" s="3">
        <v>3</v>
      </c>
      <c r="E2225" s="3">
        <v>-1</v>
      </c>
      <c r="F2225" s="3">
        <v>-1</v>
      </c>
      <c r="G2225" s="3">
        <v>1.2299782829359169E-3</v>
      </c>
    </row>
    <row r="2226" spans="1:7" x14ac:dyDescent="0.25">
      <c r="A2226" s="3">
        <v>21</v>
      </c>
      <c r="B2226" s="3">
        <v>17</v>
      </c>
      <c r="C2226" s="3">
        <v>4</v>
      </c>
      <c r="D2226" s="3">
        <v>3</v>
      </c>
      <c r="E2226" s="3">
        <v>-1</v>
      </c>
      <c r="F2226" s="3">
        <v>-1</v>
      </c>
      <c r="G2226" s="3">
        <v>4620.35498046875</v>
      </c>
    </row>
    <row r="2227" spans="1:7" x14ac:dyDescent="0.25">
      <c r="A2227" s="3">
        <v>21</v>
      </c>
      <c r="B2227" s="3">
        <v>18</v>
      </c>
      <c r="C2227" s="3">
        <v>4</v>
      </c>
      <c r="D2227" s="3">
        <v>3</v>
      </c>
      <c r="E2227" s="3">
        <v>-1</v>
      </c>
      <c r="F2227" s="3">
        <v>-1</v>
      </c>
      <c r="G2227" s="3">
        <v>11023.5869140625</v>
      </c>
    </row>
    <row r="2228" spans="1:7" x14ac:dyDescent="0.25">
      <c r="A2228" s="3">
        <v>21</v>
      </c>
      <c r="B2228" s="3">
        <v>19</v>
      </c>
      <c r="C2228" s="3">
        <v>4</v>
      </c>
      <c r="D2228" s="3">
        <v>3</v>
      </c>
      <c r="E2228" s="3">
        <v>-1</v>
      </c>
      <c r="F2228" s="3">
        <v>-1</v>
      </c>
      <c r="G2228" s="3">
        <v>61949.98828125</v>
      </c>
    </row>
    <row r="2229" spans="1:7" x14ac:dyDescent="0.25">
      <c r="A2229" s="3">
        <v>21</v>
      </c>
      <c r="B2229" s="3">
        <v>20</v>
      </c>
      <c r="C2229" s="3">
        <v>4</v>
      </c>
      <c r="D2229" s="3">
        <v>3</v>
      </c>
      <c r="E2229" s="3">
        <v>-1</v>
      </c>
      <c r="F2229" s="3">
        <v>-1</v>
      </c>
      <c r="G2229" s="3">
        <v>4.4978680089116096E-3</v>
      </c>
    </row>
    <row r="2230" spans="1:7" x14ac:dyDescent="0.25">
      <c r="A2230" s="3">
        <v>21</v>
      </c>
      <c r="B2230" s="3">
        <v>21</v>
      </c>
      <c r="C2230" s="3">
        <v>4</v>
      </c>
      <c r="D2230" s="3">
        <v>3</v>
      </c>
      <c r="E2230" s="3">
        <v>-1</v>
      </c>
      <c r="F2230" s="3">
        <v>-1</v>
      </c>
      <c r="G2230" s="3">
        <v>1547489.875</v>
      </c>
    </row>
    <row r="2231" spans="1:7" x14ac:dyDescent="0.25">
      <c r="A2231" s="3">
        <v>21</v>
      </c>
      <c r="B2231" s="3">
        <v>22</v>
      </c>
      <c r="C2231" s="3">
        <v>4</v>
      </c>
      <c r="D2231" s="3">
        <v>3</v>
      </c>
      <c r="E2231" s="3">
        <v>-1</v>
      </c>
      <c r="F2231" s="3">
        <v>-1</v>
      </c>
      <c r="G2231" s="3">
        <v>8181.267578125</v>
      </c>
    </row>
    <row r="2232" spans="1:7" x14ac:dyDescent="0.25">
      <c r="A2232" s="3">
        <v>21</v>
      </c>
      <c r="B2232" s="3">
        <v>23</v>
      </c>
      <c r="C2232" s="3">
        <v>4</v>
      </c>
      <c r="D2232" s="3">
        <v>3</v>
      </c>
      <c r="E2232" s="3">
        <v>-1</v>
      </c>
      <c r="F2232" s="3">
        <v>-1</v>
      </c>
      <c r="G2232" s="3">
        <v>1498.291625976562</v>
      </c>
    </row>
    <row r="2233" spans="1:7" x14ac:dyDescent="0.25">
      <c r="A2233" s="3">
        <v>21</v>
      </c>
      <c r="B2233" s="3">
        <v>24</v>
      </c>
      <c r="C2233" s="3">
        <v>4</v>
      </c>
      <c r="D2233" s="3">
        <v>3</v>
      </c>
      <c r="E2233" s="3">
        <v>-1</v>
      </c>
      <c r="F2233" s="3">
        <v>-1</v>
      </c>
      <c r="G2233" s="3">
        <v>9.063807487487793</v>
      </c>
    </row>
    <row r="2234" spans="1:7" x14ac:dyDescent="0.25">
      <c r="A2234" s="3">
        <v>22</v>
      </c>
      <c r="B2234" s="3">
        <v>1</v>
      </c>
      <c r="C2234" s="3">
        <v>4</v>
      </c>
      <c r="D2234" s="3">
        <v>3</v>
      </c>
      <c r="E2234" s="3">
        <v>-1</v>
      </c>
      <c r="F2234" s="3">
        <v>-1</v>
      </c>
      <c r="G2234" s="3">
        <v>6.8949669599533081E-2</v>
      </c>
    </row>
    <row r="2235" spans="1:7" x14ac:dyDescent="0.25">
      <c r="A2235" s="3">
        <v>22</v>
      </c>
      <c r="B2235" s="3">
        <v>2</v>
      </c>
      <c r="C2235" s="3">
        <v>4</v>
      </c>
      <c r="D2235" s="3">
        <v>3</v>
      </c>
      <c r="E2235" s="3">
        <v>-1</v>
      </c>
      <c r="F2235" s="3">
        <v>-1</v>
      </c>
      <c r="G2235" s="3">
        <v>8.5599522572010756E-4</v>
      </c>
    </row>
    <row r="2236" spans="1:7" x14ac:dyDescent="0.25">
      <c r="A2236" s="3">
        <v>22</v>
      </c>
      <c r="B2236" s="3">
        <v>3</v>
      </c>
      <c r="C2236" s="3">
        <v>4</v>
      </c>
      <c r="D2236" s="3">
        <v>3</v>
      </c>
      <c r="E2236" s="3">
        <v>-1</v>
      </c>
      <c r="F2236" s="3">
        <v>-1</v>
      </c>
      <c r="G2236" s="3">
        <v>6.2110137194395072E-2</v>
      </c>
    </row>
    <row r="2237" spans="1:7" x14ac:dyDescent="0.25">
      <c r="A2237" s="3">
        <v>22</v>
      </c>
      <c r="B2237" s="3">
        <v>4</v>
      </c>
      <c r="C2237" s="3">
        <v>4</v>
      </c>
      <c r="D2237" s="3">
        <v>3</v>
      </c>
      <c r="E2237" s="3">
        <v>-1</v>
      </c>
      <c r="F2237" s="3">
        <v>-1</v>
      </c>
      <c r="G2237" s="3">
        <v>4.0060784667730331E-3</v>
      </c>
    </row>
    <row r="2238" spans="1:7" x14ac:dyDescent="0.25">
      <c r="A2238" s="3">
        <v>22</v>
      </c>
      <c r="B2238" s="3">
        <v>5</v>
      </c>
      <c r="C2238" s="3">
        <v>4</v>
      </c>
      <c r="D2238" s="3">
        <v>3</v>
      </c>
      <c r="E2238" s="3">
        <v>-1</v>
      </c>
      <c r="F2238" s="3">
        <v>-1</v>
      </c>
      <c r="G2238" s="3">
        <v>6.4534047851338983E-4</v>
      </c>
    </row>
    <row r="2239" spans="1:7" x14ac:dyDescent="0.25">
      <c r="A2239" s="3">
        <v>22</v>
      </c>
      <c r="B2239" s="3">
        <v>6</v>
      </c>
      <c r="C2239" s="3">
        <v>4</v>
      </c>
      <c r="D2239" s="3">
        <v>3</v>
      </c>
      <c r="E2239" s="3">
        <v>-1</v>
      </c>
      <c r="F2239" s="3">
        <v>-1</v>
      </c>
      <c r="G2239" s="3">
        <v>9.4925123266875744E-4</v>
      </c>
    </row>
    <row r="2240" spans="1:7" x14ac:dyDescent="0.25">
      <c r="A2240" s="3">
        <v>22</v>
      </c>
      <c r="B2240" s="3">
        <v>7</v>
      </c>
      <c r="C2240" s="3">
        <v>4</v>
      </c>
      <c r="D2240" s="3">
        <v>3</v>
      </c>
      <c r="E2240" s="3">
        <v>-1</v>
      </c>
      <c r="F2240" s="3">
        <v>-1</v>
      </c>
      <c r="G2240" s="3">
        <v>9.8216602054890245E-5</v>
      </c>
    </row>
    <row r="2241" spans="1:7" x14ac:dyDescent="0.25">
      <c r="A2241" s="3">
        <v>22</v>
      </c>
      <c r="B2241" s="3">
        <v>8</v>
      </c>
      <c r="C2241" s="3">
        <v>4</v>
      </c>
      <c r="D2241" s="3">
        <v>3</v>
      </c>
      <c r="E2241" s="3">
        <v>-1</v>
      </c>
      <c r="F2241" s="3">
        <v>-1</v>
      </c>
      <c r="G2241" s="3">
        <v>9.9772714078426361E-2</v>
      </c>
    </row>
    <row r="2242" spans="1:7" x14ac:dyDescent="0.25">
      <c r="A2242" s="3">
        <v>22</v>
      </c>
      <c r="B2242" s="3">
        <v>9</v>
      </c>
      <c r="C2242" s="3">
        <v>4</v>
      </c>
      <c r="D2242" s="3">
        <v>3</v>
      </c>
      <c r="E2242" s="3">
        <v>-1</v>
      </c>
      <c r="F2242" s="3">
        <v>-1</v>
      </c>
      <c r="G2242" s="3">
        <v>1.0437009856104851E-2</v>
      </c>
    </row>
    <row r="2243" spans="1:7" x14ac:dyDescent="0.25">
      <c r="A2243" s="3">
        <v>22</v>
      </c>
      <c r="B2243" s="3">
        <v>10</v>
      </c>
      <c r="C2243" s="3">
        <v>4</v>
      </c>
      <c r="D2243" s="3">
        <v>3</v>
      </c>
      <c r="E2243" s="3">
        <v>-1</v>
      </c>
      <c r="F2243" s="3">
        <v>-1</v>
      </c>
      <c r="G2243" s="3">
        <v>1.002392527880147E-4</v>
      </c>
    </row>
    <row r="2244" spans="1:7" x14ac:dyDescent="0.25">
      <c r="A2244" s="3">
        <v>22</v>
      </c>
      <c r="B2244" s="3">
        <v>11</v>
      </c>
      <c r="C2244" s="3">
        <v>4</v>
      </c>
      <c r="D2244" s="3">
        <v>3</v>
      </c>
      <c r="E2244" s="3">
        <v>-1</v>
      </c>
      <c r="F2244" s="3">
        <v>-1</v>
      </c>
      <c r="G2244" s="3">
        <v>4.4452957808971414E-3</v>
      </c>
    </row>
    <row r="2245" spans="1:7" x14ac:dyDescent="0.25">
      <c r="A2245" s="3">
        <v>22</v>
      </c>
      <c r="B2245" s="3">
        <v>12</v>
      </c>
      <c r="C2245" s="3">
        <v>4</v>
      </c>
      <c r="D2245" s="3">
        <v>3</v>
      </c>
      <c r="E2245" s="3">
        <v>-1</v>
      </c>
      <c r="F2245" s="3">
        <v>-1</v>
      </c>
      <c r="G2245" s="3">
        <v>1.4464085688814521E-3</v>
      </c>
    </row>
    <row r="2246" spans="1:7" x14ac:dyDescent="0.25">
      <c r="A2246" s="3">
        <v>22</v>
      </c>
      <c r="B2246" s="3">
        <v>13</v>
      </c>
      <c r="C2246" s="3">
        <v>4</v>
      </c>
      <c r="D2246" s="3">
        <v>3</v>
      </c>
      <c r="E2246" s="3">
        <v>-1</v>
      </c>
      <c r="F2246" s="3">
        <v>-1</v>
      </c>
      <c r="G2246" s="3">
        <v>2.9412692412734032E-2</v>
      </c>
    </row>
    <row r="2247" spans="1:7" x14ac:dyDescent="0.25">
      <c r="A2247" s="3">
        <v>22</v>
      </c>
      <c r="B2247" s="3">
        <v>14</v>
      </c>
      <c r="C2247" s="3">
        <v>4</v>
      </c>
      <c r="D2247" s="3">
        <v>3</v>
      </c>
      <c r="E2247" s="3">
        <v>-1</v>
      </c>
      <c r="F2247" s="3">
        <v>-1</v>
      </c>
      <c r="G2247" s="3">
        <v>0.56806445121765137</v>
      </c>
    </row>
    <row r="2248" spans="1:7" x14ac:dyDescent="0.25">
      <c r="A2248" s="3">
        <v>22</v>
      </c>
      <c r="B2248" s="3">
        <v>15</v>
      </c>
      <c r="C2248" s="3">
        <v>4</v>
      </c>
      <c r="D2248" s="3">
        <v>3</v>
      </c>
      <c r="E2248" s="3">
        <v>-1</v>
      </c>
      <c r="F2248" s="3">
        <v>-1</v>
      </c>
      <c r="G2248" s="3">
        <v>1305.66162109375</v>
      </c>
    </row>
    <row r="2249" spans="1:7" x14ac:dyDescent="0.25">
      <c r="A2249" s="3">
        <v>22</v>
      </c>
      <c r="B2249" s="3">
        <v>16</v>
      </c>
      <c r="C2249" s="3">
        <v>4</v>
      </c>
      <c r="D2249" s="3">
        <v>3</v>
      </c>
      <c r="E2249" s="3">
        <v>-1</v>
      </c>
      <c r="F2249" s="3">
        <v>-1</v>
      </c>
      <c r="G2249" s="3">
        <v>6.0372874140739441E-3</v>
      </c>
    </row>
    <row r="2250" spans="1:7" x14ac:dyDescent="0.25">
      <c r="A2250" s="3">
        <v>22</v>
      </c>
      <c r="B2250" s="3">
        <v>17</v>
      </c>
      <c r="C2250" s="3">
        <v>4</v>
      </c>
      <c r="D2250" s="3">
        <v>3</v>
      </c>
      <c r="E2250" s="3">
        <v>-1</v>
      </c>
      <c r="F2250" s="3">
        <v>-1</v>
      </c>
      <c r="G2250" s="3">
        <v>177.6920166015625</v>
      </c>
    </row>
    <row r="2251" spans="1:7" x14ac:dyDescent="0.25">
      <c r="A2251" s="3">
        <v>22</v>
      </c>
      <c r="B2251" s="3">
        <v>18</v>
      </c>
      <c r="C2251" s="3">
        <v>4</v>
      </c>
      <c r="D2251" s="3">
        <v>3</v>
      </c>
      <c r="E2251" s="3">
        <v>-1</v>
      </c>
      <c r="F2251" s="3">
        <v>-1</v>
      </c>
      <c r="G2251" s="3">
        <v>14.937779426574711</v>
      </c>
    </row>
    <row r="2252" spans="1:7" x14ac:dyDescent="0.25">
      <c r="A2252" s="3">
        <v>22</v>
      </c>
      <c r="B2252" s="3">
        <v>19</v>
      </c>
      <c r="C2252" s="3">
        <v>4</v>
      </c>
      <c r="D2252" s="3">
        <v>3</v>
      </c>
      <c r="E2252" s="3">
        <v>-1</v>
      </c>
      <c r="F2252" s="3">
        <v>-1</v>
      </c>
      <c r="G2252" s="3">
        <v>7.7417469024658203</v>
      </c>
    </row>
    <row r="2253" spans="1:7" x14ac:dyDescent="0.25">
      <c r="A2253" s="3">
        <v>22</v>
      </c>
      <c r="B2253" s="3">
        <v>20</v>
      </c>
      <c r="C2253" s="3">
        <v>4</v>
      </c>
      <c r="D2253" s="3">
        <v>3</v>
      </c>
      <c r="E2253" s="3">
        <v>-1</v>
      </c>
      <c r="F2253" s="3">
        <v>-1</v>
      </c>
      <c r="G2253" s="3">
        <v>2.9595103114843369E-2</v>
      </c>
    </row>
    <row r="2254" spans="1:7" x14ac:dyDescent="0.25">
      <c r="A2254" s="3">
        <v>22</v>
      </c>
      <c r="B2254" s="3">
        <v>21</v>
      </c>
      <c r="C2254" s="3">
        <v>4</v>
      </c>
      <c r="D2254" s="3">
        <v>3</v>
      </c>
      <c r="E2254" s="3">
        <v>-1</v>
      </c>
      <c r="F2254" s="3">
        <v>-1</v>
      </c>
      <c r="G2254" s="3">
        <v>9959.201171875</v>
      </c>
    </row>
    <row r="2255" spans="1:7" x14ac:dyDescent="0.25">
      <c r="A2255" s="3">
        <v>22</v>
      </c>
      <c r="B2255" s="3">
        <v>22</v>
      </c>
      <c r="C2255" s="3">
        <v>4</v>
      </c>
      <c r="D2255" s="3">
        <v>3</v>
      </c>
      <c r="E2255" s="3">
        <v>-1</v>
      </c>
      <c r="F2255" s="3">
        <v>-1</v>
      </c>
      <c r="G2255" s="3">
        <v>1031369.1875</v>
      </c>
    </row>
    <row r="2256" spans="1:7" x14ac:dyDescent="0.25">
      <c r="A2256" s="3">
        <v>22</v>
      </c>
      <c r="B2256" s="3">
        <v>23</v>
      </c>
      <c r="C2256" s="3">
        <v>4</v>
      </c>
      <c r="D2256" s="3">
        <v>3</v>
      </c>
      <c r="E2256" s="3">
        <v>-1</v>
      </c>
      <c r="F2256" s="3">
        <v>-1</v>
      </c>
      <c r="G2256" s="3">
        <v>2212.0234375</v>
      </c>
    </row>
    <row r="2257" spans="1:7" x14ac:dyDescent="0.25">
      <c r="A2257" s="3">
        <v>22</v>
      </c>
      <c r="B2257" s="3">
        <v>24</v>
      </c>
      <c r="C2257" s="3">
        <v>4</v>
      </c>
      <c r="D2257" s="3">
        <v>3</v>
      </c>
      <c r="E2257" s="3">
        <v>-1</v>
      </c>
      <c r="F2257" s="3">
        <v>-1</v>
      </c>
      <c r="G2257" s="3">
        <v>3872.580078125</v>
      </c>
    </row>
    <row r="2258" spans="1:7" x14ac:dyDescent="0.25">
      <c r="A2258" s="3">
        <v>23</v>
      </c>
      <c r="B2258" s="3">
        <v>1</v>
      </c>
      <c r="C2258" s="3">
        <v>4</v>
      </c>
      <c r="D2258" s="3">
        <v>3</v>
      </c>
      <c r="E2258" s="3">
        <v>-1</v>
      </c>
      <c r="F2258" s="3">
        <v>-1</v>
      </c>
      <c r="G2258" s="3">
        <v>7.4779823422431946E-2</v>
      </c>
    </row>
    <row r="2259" spans="1:7" x14ac:dyDescent="0.25">
      <c r="A2259" s="3">
        <v>23</v>
      </c>
      <c r="B2259" s="3">
        <v>2</v>
      </c>
      <c r="C2259" s="3">
        <v>4</v>
      </c>
      <c r="D2259" s="3">
        <v>3</v>
      </c>
      <c r="E2259" s="3">
        <v>-1</v>
      </c>
      <c r="F2259" s="3">
        <v>-1</v>
      </c>
      <c r="G2259" s="3">
        <v>1.381007838062942E-3</v>
      </c>
    </row>
    <row r="2260" spans="1:7" x14ac:dyDescent="0.25">
      <c r="A2260" s="3">
        <v>23</v>
      </c>
      <c r="B2260" s="3">
        <v>3</v>
      </c>
      <c r="C2260" s="3">
        <v>4</v>
      </c>
      <c r="D2260" s="3">
        <v>3</v>
      </c>
      <c r="E2260" s="3">
        <v>-1</v>
      </c>
      <c r="F2260" s="3">
        <v>-1</v>
      </c>
      <c r="G2260" s="3">
        <v>6.7079127766191959E-3</v>
      </c>
    </row>
    <row r="2261" spans="1:7" x14ac:dyDescent="0.25">
      <c r="A2261" s="3">
        <v>23</v>
      </c>
      <c r="B2261" s="3">
        <v>4</v>
      </c>
      <c r="C2261" s="3">
        <v>4</v>
      </c>
      <c r="D2261" s="3">
        <v>3</v>
      </c>
      <c r="E2261" s="3">
        <v>-1</v>
      </c>
      <c r="F2261" s="3">
        <v>-1</v>
      </c>
      <c r="G2261" s="3">
        <v>2.3844095412641759E-3</v>
      </c>
    </row>
    <row r="2262" spans="1:7" x14ac:dyDescent="0.25">
      <c r="A2262" s="3">
        <v>23</v>
      </c>
      <c r="B2262" s="3">
        <v>5</v>
      </c>
      <c r="C2262" s="3">
        <v>4</v>
      </c>
      <c r="D2262" s="3">
        <v>3</v>
      </c>
      <c r="E2262" s="3">
        <v>-1</v>
      </c>
      <c r="F2262" s="3">
        <v>-1</v>
      </c>
      <c r="G2262" s="3">
        <v>5.3817884690943174E-6</v>
      </c>
    </row>
    <row r="2263" spans="1:7" x14ac:dyDescent="0.25">
      <c r="A2263" s="3">
        <v>23</v>
      </c>
      <c r="B2263" s="3">
        <v>6</v>
      </c>
      <c r="C2263" s="3">
        <v>4</v>
      </c>
      <c r="D2263" s="3">
        <v>3</v>
      </c>
      <c r="E2263" s="3">
        <v>-1</v>
      </c>
      <c r="F2263" s="3">
        <v>-1</v>
      </c>
      <c r="G2263" s="3">
        <v>5.4621791605313774E-6</v>
      </c>
    </row>
    <row r="2264" spans="1:7" x14ac:dyDescent="0.25">
      <c r="A2264" s="3">
        <v>23</v>
      </c>
      <c r="B2264" s="3">
        <v>7</v>
      </c>
      <c r="C2264" s="3">
        <v>4</v>
      </c>
      <c r="D2264" s="3">
        <v>3</v>
      </c>
      <c r="E2264" s="3">
        <v>-1</v>
      </c>
      <c r="F2264" s="3">
        <v>-1</v>
      </c>
      <c r="G2264" s="3">
        <v>1.344528641311626E-6</v>
      </c>
    </row>
    <row r="2265" spans="1:7" x14ac:dyDescent="0.25">
      <c r="A2265" s="3">
        <v>23</v>
      </c>
      <c r="B2265" s="3">
        <v>8</v>
      </c>
      <c r="C2265" s="3">
        <v>4</v>
      </c>
      <c r="D2265" s="3">
        <v>3</v>
      </c>
      <c r="E2265" s="3">
        <v>-1</v>
      </c>
      <c r="F2265" s="3">
        <v>-1</v>
      </c>
      <c r="G2265" s="3">
        <v>1.061826705932617</v>
      </c>
    </row>
    <row r="2266" spans="1:7" x14ac:dyDescent="0.25">
      <c r="A2266" s="3">
        <v>23</v>
      </c>
      <c r="B2266" s="3">
        <v>9</v>
      </c>
      <c r="C2266" s="3">
        <v>4</v>
      </c>
      <c r="D2266" s="3">
        <v>3</v>
      </c>
      <c r="E2266" s="3">
        <v>-1</v>
      </c>
      <c r="F2266" s="3">
        <v>-1</v>
      </c>
      <c r="G2266" s="3">
        <v>5.8190611889585853E-4</v>
      </c>
    </row>
    <row r="2267" spans="1:7" x14ac:dyDescent="0.25">
      <c r="A2267" s="3">
        <v>23</v>
      </c>
      <c r="B2267" s="3">
        <v>10</v>
      </c>
      <c r="C2267" s="3">
        <v>4</v>
      </c>
      <c r="D2267" s="3">
        <v>3</v>
      </c>
      <c r="E2267" s="3">
        <v>-1</v>
      </c>
      <c r="F2267" s="3">
        <v>-1</v>
      </c>
      <c r="G2267" s="3">
        <v>9.5393161245738156E-6</v>
      </c>
    </row>
    <row r="2268" spans="1:7" x14ac:dyDescent="0.25">
      <c r="A2268" s="3">
        <v>23</v>
      </c>
      <c r="B2268" s="3">
        <v>11</v>
      </c>
      <c r="C2268" s="3">
        <v>4</v>
      </c>
      <c r="D2268" s="3">
        <v>3</v>
      </c>
      <c r="E2268" s="3">
        <v>-1</v>
      </c>
      <c r="F2268" s="3">
        <v>-1</v>
      </c>
      <c r="G2268" s="3">
        <v>4.8729525587987148E-5</v>
      </c>
    </row>
    <row r="2269" spans="1:7" x14ac:dyDescent="0.25">
      <c r="A2269" s="3">
        <v>23</v>
      </c>
      <c r="B2269" s="3">
        <v>12</v>
      </c>
      <c r="C2269" s="3">
        <v>4</v>
      </c>
      <c r="D2269" s="3">
        <v>3</v>
      </c>
      <c r="E2269" s="3">
        <v>-1</v>
      </c>
      <c r="F2269" s="3">
        <v>-1</v>
      </c>
      <c r="G2269" s="3">
        <v>3.1250552274286752E-4</v>
      </c>
    </row>
    <row r="2270" spans="1:7" x14ac:dyDescent="0.25">
      <c r="A2270" s="3">
        <v>23</v>
      </c>
      <c r="B2270" s="3">
        <v>13</v>
      </c>
      <c r="C2270" s="3">
        <v>4</v>
      </c>
      <c r="D2270" s="3">
        <v>3</v>
      </c>
      <c r="E2270" s="3">
        <v>-1</v>
      </c>
      <c r="F2270" s="3">
        <v>-1</v>
      </c>
      <c r="G2270" s="3">
        <v>1.2213401794433589</v>
      </c>
    </row>
    <row r="2271" spans="1:7" x14ac:dyDescent="0.25">
      <c r="A2271" s="3">
        <v>23</v>
      </c>
      <c r="B2271" s="3">
        <v>14</v>
      </c>
      <c r="C2271" s="3">
        <v>4</v>
      </c>
      <c r="D2271" s="3">
        <v>3</v>
      </c>
      <c r="E2271" s="3">
        <v>-1</v>
      </c>
      <c r="F2271" s="3">
        <v>-1</v>
      </c>
      <c r="G2271" s="3">
        <v>1411.674682617188</v>
      </c>
    </row>
    <row r="2272" spans="1:7" x14ac:dyDescent="0.25">
      <c r="A2272" s="3">
        <v>23</v>
      </c>
      <c r="B2272" s="3">
        <v>15</v>
      </c>
      <c r="C2272" s="3">
        <v>4</v>
      </c>
      <c r="D2272" s="3">
        <v>3</v>
      </c>
      <c r="E2272" s="3">
        <v>-1</v>
      </c>
      <c r="F2272" s="3">
        <v>-1</v>
      </c>
      <c r="G2272" s="3">
        <v>161.63958740234381</v>
      </c>
    </row>
    <row r="2273" spans="1:7" x14ac:dyDescent="0.25">
      <c r="A2273" s="3">
        <v>23</v>
      </c>
      <c r="B2273" s="3">
        <v>16</v>
      </c>
      <c r="C2273" s="3">
        <v>4</v>
      </c>
      <c r="D2273" s="3">
        <v>3</v>
      </c>
      <c r="E2273" s="3">
        <v>-1</v>
      </c>
      <c r="F2273" s="3">
        <v>-1</v>
      </c>
      <c r="G2273" s="3">
        <v>0.13516634702682501</v>
      </c>
    </row>
    <row r="2274" spans="1:7" x14ac:dyDescent="0.25">
      <c r="A2274" s="3">
        <v>23</v>
      </c>
      <c r="B2274" s="3">
        <v>17</v>
      </c>
      <c r="C2274" s="3">
        <v>4</v>
      </c>
      <c r="D2274" s="3">
        <v>3</v>
      </c>
      <c r="E2274" s="3">
        <v>-1</v>
      </c>
      <c r="F2274" s="3">
        <v>-1</v>
      </c>
      <c r="G2274" s="3">
        <v>5026.736328125</v>
      </c>
    </row>
    <row r="2275" spans="1:7" x14ac:dyDescent="0.25">
      <c r="A2275" s="3">
        <v>23</v>
      </c>
      <c r="B2275" s="3">
        <v>18</v>
      </c>
      <c r="C2275" s="3">
        <v>4</v>
      </c>
      <c r="D2275" s="3">
        <v>3</v>
      </c>
      <c r="E2275" s="3">
        <v>-1</v>
      </c>
      <c r="F2275" s="3">
        <v>-1</v>
      </c>
      <c r="G2275" s="3">
        <v>0.54217952489852905</v>
      </c>
    </row>
    <row r="2276" spans="1:7" x14ac:dyDescent="0.25">
      <c r="A2276" s="3">
        <v>23</v>
      </c>
      <c r="B2276" s="3">
        <v>19</v>
      </c>
      <c r="C2276" s="3">
        <v>4</v>
      </c>
      <c r="D2276" s="3">
        <v>3</v>
      </c>
      <c r="E2276" s="3">
        <v>-1</v>
      </c>
      <c r="F2276" s="3">
        <v>-1</v>
      </c>
      <c r="G2276" s="3">
        <v>9.9067771807312965E-3</v>
      </c>
    </row>
    <row r="2277" spans="1:7" x14ac:dyDescent="0.25">
      <c r="A2277" s="3">
        <v>23</v>
      </c>
      <c r="B2277" s="3">
        <v>20</v>
      </c>
      <c r="C2277" s="3">
        <v>4</v>
      </c>
      <c r="D2277" s="3">
        <v>3</v>
      </c>
      <c r="E2277" s="3">
        <v>-1</v>
      </c>
      <c r="F2277" s="3">
        <v>-1</v>
      </c>
      <c r="G2277" s="3">
        <v>2.9102577173034661E-5</v>
      </c>
    </row>
    <row r="2278" spans="1:7" x14ac:dyDescent="0.25">
      <c r="A2278" s="3">
        <v>23</v>
      </c>
      <c r="B2278" s="3">
        <v>21</v>
      </c>
      <c r="C2278" s="3">
        <v>4</v>
      </c>
      <c r="D2278" s="3">
        <v>3</v>
      </c>
      <c r="E2278" s="3">
        <v>-1</v>
      </c>
      <c r="F2278" s="3">
        <v>-1</v>
      </c>
      <c r="G2278" s="3">
        <v>585.10498046875</v>
      </c>
    </row>
    <row r="2279" spans="1:7" x14ac:dyDescent="0.25">
      <c r="A2279" s="3">
        <v>23</v>
      </c>
      <c r="B2279" s="3">
        <v>22</v>
      </c>
      <c r="C2279" s="3">
        <v>4</v>
      </c>
      <c r="D2279" s="3">
        <v>3</v>
      </c>
      <c r="E2279" s="3">
        <v>-1</v>
      </c>
      <c r="F2279" s="3">
        <v>-1</v>
      </c>
      <c r="G2279" s="3">
        <v>5571.15234375</v>
      </c>
    </row>
    <row r="2280" spans="1:7" x14ac:dyDescent="0.25">
      <c r="A2280" s="3">
        <v>23</v>
      </c>
      <c r="B2280" s="3">
        <v>23</v>
      </c>
      <c r="C2280" s="3">
        <v>4</v>
      </c>
      <c r="D2280" s="3">
        <v>3</v>
      </c>
      <c r="E2280" s="3">
        <v>-1</v>
      </c>
      <c r="F2280" s="3">
        <v>-1</v>
      </c>
      <c r="G2280" s="3">
        <v>856670.4375</v>
      </c>
    </row>
    <row r="2281" spans="1:7" x14ac:dyDescent="0.25">
      <c r="A2281" s="3">
        <v>23</v>
      </c>
      <c r="B2281" s="3">
        <v>24</v>
      </c>
      <c r="C2281" s="3">
        <v>4</v>
      </c>
      <c r="D2281" s="3">
        <v>3</v>
      </c>
      <c r="E2281" s="3">
        <v>-1</v>
      </c>
      <c r="F2281" s="3">
        <v>-1</v>
      </c>
      <c r="G2281" s="3">
        <v>554.80908203125</v>
      </c>
    </row>
    <row r="2282" spans="1:7" x14ac:dyDescent="0.25">
      <c r="A2282" s="3">
        <v>24</v>
      </c>
      <c r="B2282" s="3">
        <v>1</v>
      </c>
      <c r="C2282" s="3">
        <v>4</v>
      </c>
      <c r="D2282" s="3">
        <v>3</v>
      </c>
      <c r="E2282" s="3">
        <v>-1</v>
      </c>
      <c r="F2282" s="3">
        <v>-1</v>
      </c>
      <c r="G2282" s="3">
        <v>0.13836756348609919</v>
      </c>
    </row>
    <row r="2283" spans="1:7" x14ac:dyDescent="0.25">
      <c r="A2283" s="3">
        <v>24</v>
      </c>
      <c r="B2283" s="3">
        <v>2</v>
      </c>
      <c r="C2283" s="3">
        <v>4</v>
      </c>
      <c r="D2283" s="3">
        <v>3</v>
      </c>
      <c r="E2283" s="3">
        <v>-1</v>
      </c>
      <c r="F2283" s="3">
        <v>-1</v>
      </c>
      <c r="G2283" s="3">
        <v>1.019459962844849E-2</v>
      </c>
    </row>
    <row r="2284" spans="1:7" x14ac:dyDescent="0.25">
      <c r="A2284" s="3">
        <v>24</v>
      </c>
      <c r="B2284" s="3">
        <v>3</v>
      </c>
      <c r="C2284" s="3">
        <v>4</v>
      </c>
      <c r="D2284" s="3">
        <v>3</v>
      </c>
      <c r="E2284" s="3">
        <v>-1</v>
      </c>
      <c r="F2284" s="3">
        <v>-1</v>
      </c>
      <c r="G2284" s="3">
        <v>3.040958754718304E-2</v>
      </c>
    </row>
    <row r="2285" spans="1:7" x14ac:dyDescent="0.25">
      <c r="A2285" s="3">
        <v>24</v>
      </c>
      <c r="B2285" s="3">
        <v>4</v>
      </c>
      <c r="C2285" s="3">
        <v>4</v>
      </c>
      <c r="D2285" s="3">
        <v>3</v>
      </c>
      <c r="E2285" s="3">
        <v>-1</v>
      </c>
      <c r="F2285" s="3">
        <v>-1</v>
      </c>
      <c r="G2285" s="3">
        <v>8.7702006567269564E-4</v>
      </c>
    </row>
    <row r="2286" spans="1:7" x14ac:dyDescent="0.25">
      <c r="A2286" s="3">
        <v>24</v>
      </c>
      <c r="B2286" s="3">
        <v>5</v>
      </c>
      <c r="C2286" s="3">
        <v>4</v>
      </c>
      <c r="D2286" s="3">
        <v>3</v>
      </c>
      <c r="E2286" s="3">
        <v>-1</v>
      </c>
      <c r="F2286" s="3">
        <v>-1</v>
      </c>
      <c r="G2286" s="3">
        <v>5.6664710427867249E-5</v>
      </c>
    </row>
    <row r="2287" spans="1:7" x14ac:dyDescent="0.25">
      <c r="A2287" s="3">
        <v>24</v>
      </c>
      <c r="B2287" s="3">
        <v>6</v>
      </c>
      <c r="C2287" s="3">
        <v>4</v>
      </c>
      <c r="D2287" s="3">
        <v>3</v>
      </c>
      <c r="E2287" s="3">
        <v>-1</v>
      </c>
      <c r="F2287" s="3">
        <v>-1</v>
      </c>
      <c r="G2287" s="3">
        <v>6.5162006649188697E-5</v>
      </c>
    </row>
    <row r="2288" spans="1:7" x14ac:dyDescent="0.25">
      <c r="A2288" s="3">
        <v>24</v>
      </c>
      <c r="B2288" s="3">
        <v>7</v>
      </c>
      <c r="C2288" s="3">
        <v>4</v>
      </c>
      <c r="D2288" s="3">
        <v>3</v>
      </c>
      <c r="E2288" s="3">
        <v>-1</v>
      </c>
      <c r="F2288" s="3">
        <v>-1</v>
      </c>
      <c r="G2288" s="3">
        <v>9.3492544692708179E-6</v>
      </c>
    </row>
    <row r="2289" spans="1:7" x14ac:dyDescent="0.25">
      <c r="A2289" s="3">
        <v>24</v>
      </c>
      <c r="B2289" s="3">
        <v>8</v>
      </c>
      <c r="C2289" s="3">
        <v>4</v>
      </c>
      <c r="D2289" s="3">
        <v>3</v>
      </c>
      <c r="E2289" s="3">
        <v>-1</v>
      </c>
      <c r="F2289" s="3">
        <v>-1</v>
      </c>
      <c r="G2289" s="3">
        <v>1.006486654281616</v>
      </c>
    </row>
    <row r="2290" spans="1:7" x14ac:dyDescent="0.25">
      <c r="A2290" s="3">
        <v>24</v>
      </c>
      <c r="B2290" s="3">
        <v>9</v>
      </c>
      <c r="C2290" s="3">
        <v>4</v>
      </c>
      <c r="D2290" s="3">
        <v>3</v>
      </c>
      <c r="E2290" s="3">
        <v>-1</v>
      </c>
      <c r="F2290" s="3">
        <v>-1</v>
      </c>
      <c r="G2290" s="3">
        <v>2.7849168982356791E-3</v>
      </c>
    </row>
    <row r="2291" spans="1:7" x14ac:dyDescent="0.25">
      <c r="A2291" s="3">
        <v>24</v>
      </c>
      <c r="B2291" s="3">
        <v>10</v>
      </c>
      <c r="C2291" s="3">
        <v>4</v>
      </c>
      <c r="D2291" s="3">
        <v>3</v>
      </c>
      <c r="E2291" s="3">
        <v>-1</v>
      </c>
      <c r="F2291" s="3">
        <v>-1</v>
      </c>
      <c r="G2291" s="3">
        <v>9.9316021078266203E-6</v>
      </c>
    </row>
    <row r="2292" spans="1:7" x14ac:dyDescent="0.25">
      <c r="A2292" s="3">
        <v>24</v>
      </c>
      <c r="B2292" s="3">
        <v>11</v>
      </c>
      <c r="C2292" s="3">
        <v>4</v>
      </c>
      <c r="D2292" s="3">
        <v>3</v>
      </c>
      <c r="E2292" s="3">
        <v>-1</v>
      </c>
      <c r="F2292" s="3">
        <v>-1</v>
      </c>
      <c r="G2292" s="3">
        <v>8.6076970910653472E-4</v>
      </c>
    </row>
    <row r="2293" spans="1:7" x14ac:dyDescent="0.25">
      <c r="A2293" s="3">
        <v>24</v>
      </c>
      <c r="B2293" s="3">
        <v>12</v>
      </c>
      <c r="C2293" s="3">
        <v>4</v>
      </c>
      <c r="D2293" s="3">
        <v>3</v>
      </c>
      <c r="E2293" s="3">
        <v>-1</v>
      </c>
      <c r="F2293" s="3">
        <v>-1</v>
      </c>
      <c r="G2293" s="3">
        <v>1.695248647592962E-3</v>
      </c>
    </row>
    <row r="2294" spans="1:7" x14ac:dyDescent="0.25">
      <c r="A2294" s="3">
        <v>24</v>
      </c>
      <c r="B2294" s="3">
        <v>13</v>
      </c>
      <c r="C2294" s="3">
        <v>4</v>
      </c>
      <c r="D2294" s="3">
        <v>3</v>
      </c>
      <c r="E2294" s="3">
        <v>-1</v>
      </c>
      <c r="F2294" s="3">
        <v>-1</v>
      </c>
      <c r="G2294" s="3">
        <v>1.345762517303228E-2</v>
      </c>
    </row>
    <row r="2295" spans="1:7" x14ac:dyDescent="0.25">
      <c r="A2295" s="3">
        <v>24</v>
      </c>
      <c r="B2295" s="3">
        <v>14</v>
      </c>
      <c r="C2295" s="3">
        <v>4</v>
      </c>
      <c r="D2295" s="3">
        <v>3</v>
      </c>
      <c r="E2295" s="3">
        <v>-1</v>
      </c>
      <c r="F2295" s="3">
        <v>-1</v>
      </c>
      <c r="G2295" s="3">
        <v>68.344413757324219</v>
      </c>
    </row>
    <row r="2296" spans="1:7" x14ac:dyDescent="0.25">
      <c r="A2296" s="3">
        <v>24</v>
      </c>
      <c r="B2296" s="3">
        <v>15</v>
      </c>
      <c r="C2296" s="3">
        <v>4</v>
      </c>
      <c r="D2296" s="3">
        <v>3</v>
      </c>
      <c r="E2296" s="3">
        <v>-1</v>
      </c>
      <c r="F2296" s="3">
        <v>-1</v>
      </c>
      <c r="G2296" s="3">
        <v>0.92999565601348877</v>
      </c>
    </row>
    <row r="2297" spans="1:7" x14ac:dyDescent="0.25">
      <c r="A2297" s="3">
        <v>24</v>
      </c>
      <c r="B2297" s="3">
        <v>16</v>
      </c>
      <c r="C2297" s="3">
        <v>4</v>
      </c>
      <c r="D2297" s="3">
        <v>3</v>
      </c>
      <c r="E2297" s="3">
        <v>-1</v>
      </c>
      <c r="F2297" s="3">
        <v>-1</v>
      </c>
      <c r="G2297" s="3">
        <v>16.539176940917969</v>
      </c>
    </row>
    <row r="2298" spans="1:7" x14ac:dyDescent="0.25">
      <c r="A2298" s="3">
        <v>24</v>
      </c>
      <c r="B2298" s="3">
        <v>17</v>
      </c>
      <c r="C2298" s="3">
        <v>4</v>
      </c>
      <c r="D2298" s="3">
        <v>3</v>
      </c>
      <c r="E2298" s="3">
        <v>-1</v>
      </c>
      <c r="F2298" s="3">
        <v>-1</v>
      </c>
      <c r="G2298" s="3">
        <v>4.2783417701721191</v>
      </c>
    </row>
    <row r="2299" spans="1:7" x14ac:dyDescent="0.25">
      <c r="A2299" s="3">
        <v>24</v>
      </c>
      <c r="B2299" s="3">
        <v>18</v>
      </c>
      <c r="C2299" s="3">
        <v>4</v>
      </c>
      <c r="D2299" s="3">
        <v>3</v>
      </c>
      <c r="E2299" s="3">
        <v>-1</v>
      </c>
      <c r="F2299" s="3">
        <v>-1</v>
      </c>
      <c r="G2299" s="3">
        <v>9.1516971588134766E-2</v>
      </c>
    </row>
    <row r="2300" spans="1:7" x14ac:dyDescent="0.25">
      <c r="A2300" s="3">
        <v>24</v>
      </c>
      <c r="B2300" s="3">
        <v>19</v>
      </c>
      <c r="C2300" s="3">
        <v>4</v>
      </c>
      <c r="D2300" s="3">
        <v>3</v>
      </c>
      <c r="E2300" s="3">
        <v>-1</v>
      </c>
      <c r="F2300" s="3">
        <v>-1</v>
      </c>
      <c r="G2300" s="3">
        <v>1.6988754272460941E-2</v>
      </c>
    </row>
    <row r="2301" spans="1:7" x14ac:dyDescent="0.25">
      <c r="A2301" s="3">
        <v>24</v>
      </c>
      <c r="B2301" s="3">
        <v>20</v>
      </c>
      <c r="C2301" s="3">
        <v>4</v>
      </c>
      <c r="D2301" s="3">
        <v>3</v>
      </c>
      <c r="E2301" s="3">
        <v>-1</v>
      </c>
      <c r="F2301" s="3">
        <v>-1</v>
      </c>
      <c r="G2301" s="3">
        <v>1.1431362945586441E-3</v>
      </c>
    </row>
    <row r="2302" spans="1:7" x14ac:dyDescent="0.25">
      <c r="A2302" s="3">
        <v>24</v>
      </c>
      <c r="B2302" s="3">
        <v>21</v>
      </c>
      <c r="C2302" s="3">
        <v>4</v>
      </c>
      <c r="D2302" s="3">
        <v>3</v>
      </c>
      <c r="E2302" s="3">
        <v>-1</v>
      </c>
      <c r="F2302" s="3">
        <v>-1</v>
      </c>
      <c r="G2302" s="3">
        <v>31.095438003540039</v>
      </c>
    </row>
    <row r="2303" spans="1:7" x14ac:dyDescent="0.25">
      <c r="A2303" s="3">
        <v>24</v>
      </c>
      <c r="B2303" s="3">
        <v>22</v>
      </c>
      <c r="C2303" s="3">
        <v>4</v>
      </c>
      <c r="D2303" s="3">
        <v>3</v>
      </c>
      <c r="E2303" s="3">
        <v>-1</v>
      </c>
      <c r="F2303" s="3">
        <v>-1</v>
      </c>
      <c r="G2303" s="3">
        <v>3588.182861328125</v>
      </c>
    </row>
    <row r="2304" spans="1:7" x14ac:dyDescent="0.25">
      <c r="A2304" s="3">
        <v>24</v>
      </c>
      <c r="B2304" s="3">
        <v>23</v>
      </c>
      <c r="C2304" s="3">
        <v>4</v>
      </c>
      <c r="D2304" s="3">
        <v>3</v>
      </c>
      <c r="E2304" s="3">
        <v>-1</v>
      </c>
      <c r="F2304" s="3">
        <v>-1</v>
      </c>
      <c r="G2304" s="3">
        <v>919.8460693359375</v>
      </c>
    </row>
    <row r="2305" spans="1:7" x14ac:dyDescent="0.25">
      <c r="A2305" s="3">
        <v>24</v>
      </c>
      <c r="B2305" s="3">
        <v>24</v>
      </c>
      <c r="C2305" s="3">
        <v>4</v>
      </c>
      <c r="D2305" s="3">
        <v>3</v>
      </c>
      <c r="E2305" s="3">
        <v>-1</v>
      </c>
      <c r="F2305" s="3">
        <v>-1</v>
      </c>
      <c r="G2305" s="3">
        <v>456258.40625</v>
      </c>
    </row>
    <row r="2306" spans="1:7" x14ac:dyDescent="0.25">
      <c r="A2306" s="3">
        <v>1</v>
      </c>
      <c r="B2306" s="3">
        <v>1</v>
      </c>
      <c r="C2306" s="3">
        <v>5</v>
      </c>
      <c r="D2306" s="3">
        <v>3</v>
      </c>
      <c r="E2306" s="3">
        <v>-1</v>
      </c>
      <c r="F2306" s="3">
        <v>-1</v>
      </c>
      <c r="G2306" s="3">
        <v>223655.671875</v>
      </c>
    </row>
    <row r="2307" spans="1:7" x14ac:dyDescent="0.25">
      <c r="A2307" s="3">
        <v>1</v>
      </c>
      <c r="B2307" s="3">
        <v>2</v>
      </c>
      <c r="C2307" s="3">
        <v>5</v>
      </c>
      <c r="D2307" s="3">
        <v>3</v>
      </c>
      <c r="E2307" s="3">
        <v>-1</v>
      </c>
      <c r="F2307" s="3">
        <v>-1</v>
      </c>
      <c r="G2307" s="3">
        <v>857.98358154296875</v>
      </c>
    </row>
    <row r="2308" spans="1:7" x14ac:dyDescent="0.25">
      <c r="A2308" s="3">
        <v>1</v>
      </c>
      <c r="B2308" s="3">
        <v>3</v>
      </c>
      <c r="C2308" s="3">
        <v>5</v>
      </c>
      <c r="D2308" s="3">
        <v>3</v>
      </c>
      <c r="E2308" s="3">
        <v>-1</v>
      </c>
      <c r="F2308" s="3">
        <v>-1</v>
      </c>
      <c r="G2308" s="3">
        <v>550.2431640625</v>
      </c>
    </row>
    <row r="2309" spans="1:7" x14ac:dyDescent="0.25">
      <c r="A2309" s="3">
        <v>1</v>
      </c>
      <c r="B2309" s="3">
        <v>4</v>
      </c>
      <c r="C2309" s="3">
        <v>5</v>
      </c>
      <c r="D2309" s="3">
        <v>3</v>
      </c>
      <c r="E2309" s="3">
        <v>-1</v>
      </c>
      <c r="F2309" s="3">
        <v>-1</v>
      </c>
      <c r="G2309" s="3">
        <v>0.31814199686050421</v>
      </c>
    </row>
    <row r="2310" spans="1:7" x14ac:dyDescent="0.25">
      <c r="A2310" s="3">
        <v>1</v>
      </c>
      <c r="B2310" s="3">
        <v>5</v>
      </c>
      <c r="C2310" s="3">
        <v>5</v>
      </c>
      <c r="D2310" s="3">
        <v>3</v>
      </c>
      <c r="E2310" s="3">
        <v>-1</v>
      </c>
      <c r="F2310" s="3">
        <v>-1</v>
      </c>
      <c r="G2310" s="3">
        <v>7.32667904230766E-5</v>
      </c>
    </row>
    <row r="2311" spans="1:7" x14ac:dyDescent="0.25">
      <c r="A2311" s="3">
        <v>1</v>
      </c>
      <c r="B2311" s="3">
        <v>6</v>
      </c>
      <c r="C2311" s="3">
        <v>5</v>
      </c>
      <c r="D2311" s="3">
        <v>3</v>
      </c>
      <c r="E2311" s="3">
        <v>-1</v>
      </c>
      <c r="F2311" s="3">
        <v>-1</v>
      </c>
      <c r="G2311" s="3">
        <v>1.052403786161449E-5</v>
      </c>
    </row>
    <row r="2312" spans="1:7" x14ac:dyDescent="0.25">
      <c r="A2312" s="3">
        <v>1</v>
      </c>
      <c r="B2312" s="3">
        <v>7</v>
      </c>
      <c r="C2312" s="3">
        <v>5</v>
      </c>
      <c r="D2312" s="3">
        <v>3</v>
      </c>
      <c r="E2312" s="3">
        <v>-1</v>
      </c>
      <c r="F2312" s="3">
        <v>-1</v>
      </c>
      <c r="G2312" s="3">
        <v>2.4802509869914499E-5</v>
      </c>
    </row>
    <row r="2313" spans="1:7" x14ac:dyDescent="0.25">
      <c r="A2313" s="3">
        <v>1</v>
      </c>
      <c r="B2313" s="3">
        <v>8</v>
      </c>
      <c r="C2313" s="3">
        <v>5</v>
      </c>
      <c r="D2313" s="3">
        <v>3</v>
      </c>
      <c r="E2313" s="3">
        <v>-1</v>
      </c>
      <c r="F2313" s="3">
        <v>-1</v>
      </c>
      <c r="G2313" s="3">
        <v>4887.59912109375</v>
      </c>
    </row>
    <row r="2314" spans="1:7" x14ac:dyDescent="0.25">
      <c r="A2314" s="3">
        <v>1</v>
      </c>
      <c r="B2314" s="3">
        <v>9</v>
      </c>
      <c r="C2314" s="3">
        <v>5</v>
      </c>
      <c r="D2314" s="3">
        <v>3</v>
      </c>
      <c r="E2314" s="3">
        <v>-1</v>
      </c>
      <c r="F2314" s="3">
        <v>-1</v>
      </c>
      <c r="G2314" s="3">
        <v>2.1163327693939209</v>
      </c>
    </row>
    <row r="2315" spans="1:7" x14ac:dyDescent="0.25">
      <c r="A2315" s="3">
        <v>1</v>
      </c>
      <c r="B2315" s="3">
        <v>10</v>
      </c>
      <c r="C2315" s="3">
        <v>5</v>
      </c>
      <c r="D2315" s="3">
        <v>3</v>
      </c>
      <c r="E2315" s="3">
        <v>-1</v>
      </c>
      <c r="F2315" s="3">
        <v>-1</v>
      </c>
      <c r="G2315" s="3">
        <v>2.7310804580338299E-4</v>
      </c>
    </row>
    <row r="2316" spans="1:7" x14ac:dyDescent="0.25">
      <c r="A2316" s="3">
        <v>1</v>
      </c>
      <c r="B2316" s="3">
        <v>11</v>
      </c>
      <c r="C2316" s="3">
        <v>5</v>
      </c>
      <c r="D2316" s="3">
        <v>3</v>
      </c>
      <c r="E2316" s="3">
        <v>-1</v>
      </c>
      <c r="F2316" s="3">
        <v>-1</v>
      </c>
      <c r="G2316" s="3">
        <v>1.0604191338643429E-3</v>
      </c>
    </row>
    <row r="2317" spans="1:7" x14ac:dyDescent="0.25">
      <c r="A2317" s="3">
        <v>1</v>
      </c>
      <c r="B2317" s="3">
        <v>12</v>
      </c>
      <c r="C2317" s="3">
        <v>5</v>
      </c>
      <c r="D2317" s="3">
        <v>3</v>
      </c>
      <c r="E2317" s="3">
        <v>-1</v>
      </c>
      <c r="F2317" s="3">
        <v>-1</v>
      </c>
      <c r="G2317" s="3">
        <v>1310.788208007812</v>
      </c>
    </row>
    <row r="2318" spans="1:7" x14ac:dyDescent="0.25">
      <c r="A2318" s="3">
        <v>1</v>
      </c>
      <c r="B2318" s="3">
        <v>13</v>
      </c>
      <c r="C2318" s="3">
        <v>5</v>
      </c>
      <c r="D2318" s="3">
        <v>3</v>
      </c>
      <c r="E2318" s="3">
        <v>-1</v>
      </c>
      <c r="F2318" s="3">
        <v>-1</v>
      </c>
      <c r="G2318" s="3">
        <v>314.92904663085938</v>
      </c>
    </row>
    <row r="2319" spans="1:7" x14ac:dyDescent="0.25">
      <c r="A2319" s="3">
        <v>1</v>
      </c>
      <c r="B2319" s="3">
        <v>14</v>
      </c>
      <c r="C2319" s="3">
        <v>5</v>
      </c>
      <c r="D2319" s="3">
        <v>3</v>
      </c>
      <c r="E2319" s="3">
        <v>-1</v>
      </c>
      <c r="F2319" s="3">
        <v>-1</v>
      </c>
      <c r="G2319" s="3">
        <v>0.68787229061126709</v>
      </c>
    </row>
    <row r="2320" spans="1:7" x14ac:dyDescent="0.25">
      <c r="A2320" s="3">
        <v>1</v>
      </c>
      <c r="B2320" s="3">
        <v>15</v>
      </c>
      <c r="C2320" s="3">
        <v>5</v>
      </c>
      <c r="D2320" s="3">
        <v>3</v>
      </c>
      <c r="E2320" s="3">
        <v>-1</v>
      </c>
      <c r="F2320" s="3">
        <v>-1</v>
      </c>
      <c r="G2320" s="3">
        <v>1.105060815811157</v>
      </c>
    </row>
    <row r="2321" spans="1:7" x14ac:dyDescent="0.25">
      <c r="A2321" s="3">
        <v>1</v>
      </c>
      <c r="B2321" s="3">
        <v>16</v>
      </c>
      <c r="C2321" s="3">
        <v>5</v>
      </c>
      <c r="D2321" s="3">
        <v>3</v>
      </c>
      <c r="E2321" s="3">
        <v>-1</v>
      </c>
      <c r="F2321" s="3">
        <v>-1</v>
      </c>
      <c r="G2321" s="3">
        <v>8.2083322107791901E-2</v>
      </c>
    </row>
    <row r="2322" spans="1:7" x14ac:dyDescent="0.25">
      <c r="A2322" s="3">
        <v>1</v>
      </c>
      <c r="B2322" s="3">
        <v>17</v>
      </c>
      <c r="C2322" s="3">
        <v>5</v>
      </c>
      <c r="D2322" s="3">
        <v>3</v>
      </c>
      <c r="E2322" s="3">
        <v>-1</v>
      </c>
      <c r="F2322" s="3">
        <v>-1</v>
      </c>
      <c r="G2322" s="3">
        <v>2.4066047668457031</v>
      </c>
    </row>
    <row r="2323" spans="1:7" x14ac:dyDescent="0.25">
      <c r="A2323" s="3">
        <v>1</v>
      </c>
      <c r="B2323" s="3">
        <v>18</v>
      </c>
      <c r="C2323" s="3">
        <v>5</v>
      </c>
      <c r="D2323" s="3">
        <v>3</v>
      </c>
      <c r="E2323" s="3">
        <v>-1</v>
      </c>
      <c r="F2323" s="3">
        <v>-1</v>
      </c>
      <c r="G2323" s="3">
        <v>2.8096672147512439E-2</v>
      </c>
    </row>
    <row r="2324" spans="1:7" x14ac:dyDescent="0.25">
      <c r="A2324" s="3">
        <v>1</v>
      </c>
      <c r="B2324" s="3">
        <v>19</v>
      </c>
      <c r="C2324" s="3">
        <v>5</v>
      </c>
      <c r="D2324" s="3">
        <v>3</v>
      </c>
      <c r="E2324" s="3">
        <v>-1</v>
      </c>
      <c r="F2324" s="3">
        <v>-1</v>
      </c>
      <c r="G2324" s="3">
        <v>7.4543419759720564E-4</v>
      </c>
    </row>
    <row r="2325" spans="1:7" x14ac:dyDescent="0.25">
      <c r="A2325" s="3">
        <v>1</v>
      </c>
      <c r="B2325" s="3">
        <v>20</v>
      </c>
      <c r="C2325" s="3">
        <v>5</v>
      </c>
      <c r="D2325" s="3">
        <v>3</v>
      </c>
      <c r="E2325" s="3">
        <v>-1</v>
      </c>
      <c r="F2325" s="3">
        <v>-1</v>
      </c>
      <c r="G2325" s="3">
        <v>8.4622325375676155E-3</v>
      </c>
    </row>
    <row r="2326" spans="1:7" x14ac:dyDescent="0.25">
      <c r="A2326" s="3">
        <v>1</v>
      </c>
      <c r="B2326" s="3">
        <v>21</v>
      </c>
      <c r="C2326" s="3">
        <v>5</v>
      </c>
      <c r="D2326" s="3">
        <v>3</v>
      </c>
      <c r="E2326" s="3">
        <v>-1</v>
      </c>
      <c r="F2326" s="3">
        <v>-1</v>
      </c>
      <c r="G2326" s="3">
        <v>0.99668353796005249</v>
      </c>
    </row>
    <row r="2327" spans="1:7" x14ac:dyDescent="0.25">
      <c r="A2327" s="3">
        <v>1</v>
      </c>
      <c r="B2327" s="3">
        <v>22</v>
      </c>
      <c r="C2327" s="3">
        <v>5</v>
      </c>
      <c r="D2327" s="3">
        <v>3</v>
      </c>
      <c r="E2327" s="3">
        <v>-1</v>
      </c>
      <c r="F2327" s="3">
        <v>-1</v>
      </c>
      <c r="G2327" s="3">
        <v>0.76715958118438721</v>
      </c>
    </row>
    <row r="2328" spans="1:7" x14ac:dyDescent="0.25">
      <c r="A2328" s="3">
        <v>1</v>
      </c>
      <c r="B2328" s="3">
        <v>23</v>
      </c>
      <c r="C2328" s="3">
        <v>5</v>
      </c>
      <c r="D2328" s="3">
        <v>3</v>
      </c>
      <c r="E2328" s="3">
        <v>-1</v>
      </c>
      <c r="F2328" s="3">
        <v>-1</v>
      </c>
      <c r="G2328" s="3">
        <v>14.583198547363279</v>
      </c>
    </row>
    <row r="2329" spans="1:7" x14ac:dyDescent="0.25">
      <c r="A2329" s="3">
        <v>1</v>
      </c>
      <c r="B2329" s="3">
        <v>24</v>
      </c>
      <c r="C2329" s="3">
        <v>5</v>
      </c>
      <c r="D2329" s="3">
        <v>3</v>
      </c>
      <c r="E2329" s="3">
        <v>-1</v>
      </c>
      <c r="F2329" s="3">
        <v>-1</v>
      </c>
      <c r="G2329" s="3">
        <v>3.670090064406395E-2</v>
      </c>
    </row>
    <row r="2330" spans="1:7" x14ac:dyDescent="0.25">
      <c r="A2330" s="3">
        <v>2</v>
      </c>
      <c r="B2330" s="3">
        <v>1</v>
      </c>
      <c r="C2330" s="3">
        <v>5</v>
      </c>
      <c r="D2330" s="3">
        <v>3</v>
      </c>
      <c r="E2330" s="3">
        <v>-1</v>
      </c>
      <c r="F2330" s="3">
        <v>-1</v>
      </c>
      <c r="G2330" s="3">
        <v>5634.78759765625</v>
      </c>
    </row>
    <row r="2331" spans="1:7" x14ac:dyDescent="0.25">
      <c r="A2331" s="3">
        <v>2</v>
      </c>
      <c r="B2331" s="3">
        <v>2</v>
      </c>
      <c r="C2331" s="3">
        <v>5</v>
      </c>
      <c r="D2331" s="3">
        <v>3</v>
      </c>
      <c r="E2331" s="3">
        <v>-1</v>
      </c>
      <c r="F2331" s="3">
        <v>-1</v>
      </c>
      <c r="G2331" s="3">
        <v>112066.6953125</v>
      </c>
    </row>
    <row r="2332" spans="1:7" x14ac:dyDescent="0.25">
      <c r="A2332" s="3">
        <v>2</v>
      </c>
      <c r="B2332" s="3">
        <v>3</v>
      </c>
      <c r="C2332" s="3">
        <v>5</v>
      </c>
      <c r="D2332" s="3">
        <v>3</v>
      </c>
      <c r="E2332" s="3">
        <v>-1</v>
      </c>
      <c r="F2332" s="3">
        <v>-1</v>
      </c>
      <c r="G2332" s="3">
        <v>28.520866394042969</v>
      </c>
    </row>
    <row r="2333" spans="1:7" x14ac:dyDescent="0.25">
      <c r="A2333" s="3">
        <v>2</v>
      </c>
      <c r="B2333" s="3">
        <v>4</v>
      </c>
      <c r="C2333" s="3">
        <v>5</v>
      </c>
      <c r="D2333" s="3">
        <v>3</v>
      </c>
      <c r="E2333" s="3">
        <v>-1</v>
      </c>
      <c r="F2333" s="3">
        <v>-1</v>
      </c>
      <c r="G2333" s="3">
        <v>4.508541151881218E-2</v>
      </c>
    </row>
    <row r="2334" spans="1:7" x14ac:dyDescent="0.25">
      <c r="A2334" s="3">
        <v>2</v>
      </c>
      <c r="B2334" s="3">
        <v>5</v>
      </c>
      <c r="C2334" s="3">
        <v>5</v>
      </c>
      <c r="D2334" s="3">
        <v>3</v>
      </c>
      <c r="E2334" s="3">
        <v>-1</v>
      </c>
      <c r="F2334" s="3">
        <v>-1</v>
      </c>
      <c r="G2334" s="3">
        <v>1.0234826477244501E-3</v>
      </c>
    </row>
    <row r="2335" spans="1:7" x14ac:dyDescent="0.25">
      <c r="A2335" s="3">
        <v>2</v>
      </c>
      <c r="B2335" s="3">
        <v>6</v>
      </c>
      <c r="C2335" s="3">
        <v>5</v>
      </c>
      <c r="D2335" s="3">
        <v>3</v>
      </c>
      <c r="E2335" s="3">
        <v>-1</v>
      </c>
      <c r="F2335" s="3">
        <v>-1</v>
      </c>
      <c r="G2335" s="3">
        <v>9.5929375675041229E-5</v>
      </c>
    </row>
    <row r="2336" spans="1:7" x14ac:dyDescent="0.25">
      <c r="A2336" s="3">
        <v>2</v>
      </c>
      <c r="B2336" s="3">
        <v>7</v>
      </c>
      <c r="C2336" s="3">
        <v>5</v>
      </c>
      <c r="D2336" s="3">
        <v>3</v>
      </c>
      <c r="E2336" s="3">
        <v>-1</v>
      </c>
      <c r="F2336" s="3">
        <v>-1</v>
      </c>
      <c r="G2336" s="3">
        <v>1.4900221140123901E-4</v>
      </c>
    </row>
    <row r="2337" spans="1:7" x14ac:dyDescent="0.25">
      <c r="A2337" s="3">
        <v>2</v>
      </c>
      <c r="B2337" s="3">
        <v>8</v>
      </c>
      <c r="C2337" s="3">
        <v>5</v>
      </c>
      <c r="D2337" s="3">
        <v>3</v>
      </c>
      <c r="E2337" s="3">
        <v>-1</v>
      </c>
      <c r="F2337" s="3">
        <v>-1</v>
      </c>
      <c r="G2337" s="3">
        <v>11980.0849609375</v>
      </c>
    </row>
    <row r="2338" spans="1:7" x14ac:dyDescent="0.25">
      <c r="A2338" s="3">
        <v>2</v>
      </c>
      <c r="B2338" s="3">
        <v>9</v>
      </c>
      <c r="C2338" s="3">
        <v>5</v>
      </c>
      <c r="D2338" s="3">
        <v>3</v>
      </c>
      <c r="E2338" s="3">
        <v>-1</v>
      </c>
      <c r="F2338" s="3">
        <v>-1</v>
      </c>
      <c r="G2338" s="3">
        <v>3.2691454887390141</v>
      </c>
    </row>
    <row r="2339" spans="1:7" x14ac:dyDescent="0.25">
      <c r="A2339" s="3">
        <v>2</v>
      </c>
      <c r="B2339" s="3">
        <v>10</v>
      </c>
      <c r="C2339" s="3">
        <v>5</v>
      </c>
      <c r="D2339" s="3">
        <v>3</v>
      </c>
      <c r="E2339" s="3">
        <v>-1</v>
      </c>
      <c r="F2339" s="3">
        <v>-1</v>
      </c>
      <c r="G2339" s="3">
        <v>3.2380103948526079E-4</v>
      </c>
    </row>
    <row r="2340" spans="1:7" x14ac:dyDescent="0.25">
      <c r="A2340" s="3">
        <v>2</v>
      </c>
      <c r="B2340" s="3">
        <v>11</v>
      </c>
      <c r="C2340" s="3">
        <v>5</v>
      </c>
      <c r="D2340" s="3">
        <v>3</v>
      </c>
      <c r="E2340" s="3">
        <v>-1</v>
      </c>
      <c r="F2340" s="3">
        <v>-1</v>
      </c>
      <c r="G2340" s="3">
        <v>1.4269282110035419E-2</v>
      </c>
    </row>
    <row r="2341" spans="1:7" x14ac:dyDescent="0.25">
      <c r="A2341" s="3">
        <v>2</v>
      </c>
      <c r="B2341" s="3">
        <v>12</v>
      </c>
      <c r="C2341" s="3">
        <v>5</v>
      </c>
      <c r="D2341" s="3">
        <v>3</v>
      </c>
      <c r="E2341" s="3">
        <v>-1</v>
      </c>
      <c r="F2341" s="3">
        <v>-1</v>
      </c>
      <c r="G2341" s="3">
        <v>2260.809814453125</v>
      </c>
    </row>
    <row r="2342" spans="1:7" x14ac:dyDescent="0.25">
      <c r="A2342" s="3">
        <v>2</v>
      </c>
      <c r="B2342" s="3">
        <v>13</v>
      </c>
      <c r="C2342" s="3">
        <v>5</v>
      </c>
      <c r="D2342" s="3">
        <v>3</v>
      </c>
      <c r="E2342" s="3">
        <v>-1</v>
      </c>
      <c r="F2342" s="3">
        <v>-1</v>
      </c>
      <c r="G2342" s="3">
        <v>2.23455810546875</v>
      </c>
    </row>
    <row r="2343" spans="1:7" x14ac:dyDescent="0.25">
      <c r="A2343" s="3">
        <v>2</v>
      </c>
      <c r="B2343" s="3">
        <v>14</v>
      </c>
      <c r="C2343" s="3">
        <v>5</v>
      </c>
      <c r="D2343" s="3">
        <v>3</v>
      </c>
      <c r="E2343" s="3">
        <v>-1</v>
      </c>
      <c r="F2343" s="3">
        <v>-1</v>
      </c>
      <c r="G2343" s="3">
        <v>6.2415423393249512</v>
      </c>
    </row>
    <row r="2344" spans="1:7" x14ac:dyDescent="0.25">
      <c r="A2344" s="3">
        <v>2</v>
      </c>
      <c r="B2344" s="3">
        <v>15</v>
      </c>
      <c r="C2344" s="3">
        <v>5</v>
      </c>
      <c r="D2344" s="3">
        <v>3</v>
      </c>
      <c r="E2344" s="3">
        <v>-1</v>
      </c>
      <c r="F2344" s="3">
        <v>-1</v>
      </c>
      <c r="G2344" s="3">
        <v>7.4198565483093262</v>
      </c>
    </row>
    <row r="2345" spans="1:7" x14ac:dyDescent="0.25">
      <c r="A2345" s="3">
        <v>2</v>
      </c>
      <c r="B2345" s="3">
        <v>16</v>
      </c>
      <c r="C2345" s="3">
        <v>5</v>
      </c>
      <c r="D2345" s="3">
        <v>3</v>
      </c>
      <c r="E2345" s="3">
        <v>-1</v>
      </c>
      <c r="F2345" s="3">
        <v>-1</v>
      </c>
      <c r="G2345" s="3">
        <v>553.91949462890625</v>
      </c>
    </row>
    <row r="2346" spans="1:7" x14ac:dyDescent="0.25">
      <c r="A2346" s="3">
        <v>2</v>
      </c>
      <c r="B2346" s="3">
        <v>17</v>
      </c>
      <c r="C2346" s="3">
        <v>5</v>
      </c>
      <c r="D2346" s="3">
        <v>3</v>
      </c>
      <c r="E2346" s="3">
        <v>-1</v>
      </c>
      <c r="F2346" s="3">
        <v>-1</v>
      </c>
      <c r="G2346" s="3">
        <v>14.429094314575201</v>
      </c>
    </row>
    <row r="2347" spans="1:7" x14ac:dyDescent="0.25">
      <c r="A2347" s="3">
        <v>2</v>
      </c>
      <c r="B2347" s="3">
        <v>18</v>
      </c>
      <c r="C2347" s="3">
        <v>5</v>
      </c>
      <c r="D2347" s="3">
        <v>3</v>
      </c>
      <c r="E2347" s="3">
        <v>-1</v>
      </c>
      <c r="F2347" s="3">
        <v>-1</v>
      </c>
      <c r="G2347" s="3">
        <v>0.184347078204155</v>
      </c>
    </row>
    <row r="2348" spans="1:7" x14ac:dyDescent="0.25">
      <c r="A2348" s="3">
        <v>2</v>
      </c>
      <c r="B2348" s="3">
        <v>19</v>
      </c>
      <c r="C2348" s="3">
        <v>5</v>
      </c>
      <c r="D2348" s="3">
        <v>3</v>
      </c>
      <c r="E2348" s="3">
        <v>-1</v>
      </c>
      <c r="F2348" s="3">
        <v>-1</v>
      </c>
      <c r="G2348" s="3">
        <v>5.9930584393441677E-3</v>
      </c>
    </row>
    <row r="2349" spans="1:7" x14ac:dyDescent="0.25">
      <c r="A2349" s="3">
        <v>2</v>
      </c>
      <c r="B2349" s="3">
        <v>20</v>
      </c>
      <c r="C2349" s="3">
        <v>5</v>
      </c>
      <c r="D2349" s="3">
        <v>3</v>
      </c>
      <c r="E2349" s="3">
        <v>-1</v>
      </c>
      <c r="F2349" s="3">
        <v>-1</v>
      </c>
      <c r="G2349" s="3">
        <v>7.3404647409915924E-2</v>
      </c>
    </row>
    <row r="2350" spans="1:7" x14ac:dyDescent="0.25">
      <c r="A2350" s="3">
        <v>2</v>
      </c>
      <c r="B2350" s="3">
        <v>21</v>
      </c>
      <c r="C2350" s="3">
        <v>5</v>
      </c>
      <c r="D2350" s="3">
        <v>3</v>
      </c>
      <c r="E2350" s="3">
        <v>-1</v>
      </c>
      <c r="F2350" s="3">
        <v>-1</v>
      </c>
      <c r="G2350" s="3">
        <v>7.3860278129577637</v>
      </c>
    </row>
    <row r="2351" spans="1:7" x14ac:dyDescent="0.25">
      <c r="A2351" s="3">
        <v>2</v>
      </c>
      <c r="B2351" s="3">
        <v>22</v>
      </c>
      <c r="C2351" s="3">
        <v>5</v>
      </c>
      <c r="D2351" s="3">
        <v>3</v>
      </c>
      <c r="E2351" s="3">
        <v>-1</v>
      </c>
      <c r="F2351" s="3">
        <v>-1</v>
      </c>
      <c r="G2351" s="3">
        <v>5.5032105445861816</v>
      </c>
    </row>
    <row r="2352" spans="1:7" x14ac:dyDescent="0.25">
      <c r="A2352" s="3">
        <v>2</v>
      </c>
      <c r="B2352" s="3">
        <v>23</v>
      </c>
      <c r="C2352" s="3">
        <v>5</v>
      </c>
      <c r="D2352" s="3">
        <v>3</v>
      </c>
      <c r="E2352" s="3">
        <v>-1</v>
      </c>
      <c r="F2352" s="3">
        <v>-1</v>
      </c>
      <c r="G2352" s="3">
        <v>92.301910400390625</v>
      </c>
    </row>
    <row r="2353" spans="1:7" x14ac:dyDescent="0.25">
      <c r="A2353" s="3">
        <v>2</v>
      </c>
      <c r="B2353" s="3">
        <v>24</v>
      </c>
      <c r="C2353" s="3">
        <v>5</v>
      </c>
      <c r="D2353" s="3">
        <v>3</v>
      </c>
      <c r="E2353" s="3">
        <v>-1</v>
      </c>
      <c r="F2353" s="3">
        <v>-1</v>
      </c>
      <c r="G2353" s="3">
        <v>0.80870479345321655</v>
      </c>
    </row>
    <row r="2354" spans="1:7" x14ac:dyDescent="0.25">
      <c r="A2354" s="3">
        <v>3</v>
      </c>
      <c r="B2354" s="3">
        <v>1</v>
      </c>
      <c r="C2354" s="3">
        <v>5</v>
      </c>
      <c r="D2354" s="3">
        <v>3</v>
      </c>
      <c r="E2354" s="3">
        <v>-1</v>
      </c>
      <c r="F2354" s="3">
        <v>-1</v>
      </c>
      <c r="G2354" s="3">
        <v>302.7276611328125</v>
      </c>
    </row>
    <row r="2355" spans="1:7" x14ac:dyDescent="0.25">
      <c r="A2355" s="3">
        <v>3</v>
      </c>
      <c r="B2355" s="3">
        <v>2</v>
      </c>
      <c r="C2355" s="3">
        <v>5</v>
      </c>
      <c r="D2355" s="3">
        <v>3</v>
      </c>
      <c r="E2355" s="3">
        <v>-1</v>
      </c>
      <c r="F2355" s="3">
        <v>-1</v>
      </c>
      <c r="G2355" s="3">
        <v>1.0941760614514349E-2</v>
      </c>
    </row>
    <row r="2356" spans="1:7" x14ac:dyDescent="0.25">
      <c r="A2356" s="3">
        <v>3</v>
      </c>
      <c r="B2356" s="3">
        <v>3</v>
      </c>
      <c r="C2356" s="3">
        <v>5</v>
      </c>
      <c r="D2356" s="3">
        <v>3</v>
      </c>
      <c r="E2356" s="3">
        <v>-1</v>
      </c>
      <c r="F2356" s="3">
        <v>-1</v>
      </c>
      <c r="G2356" s="3">
        <v>200948.875</v>
      </c>
    </row>
    <row r="2357" spans="1:7" x14ac:dyDescent="0.25">
      <c r="A2357" s="3">
        <v>3</v>
      </c>
      <c r="B2357" s="3">
        <v>4</v>
      </c>
      <c r="C2357" s="3">
        <v>5</v>
      </c>
      <c r="D2357" s="3">
        <v>3</v>
      </c>
      <c r="E2357" s="3">
        <v>-1</v>
      </c>
      <c r="F2357" s="3">
        <v>-1</v>
      </c>
      <c r="G2357" s="3">
        <v>239.80078125</v>
      </c>
    </row>
    <row r="2358" spans="1:7" x14ac:dyDescent="0.25">
      <c r="A2358" s="3">
        <v>3</v>
      </c>
      <c r="B2358" s="3">
        <v>5</v>
      </c>
      <c r="C2358" s="3">
        <v>5</v>
      </c>
      <c r="D2358" s="3">
        <v>3</v>
      </c>
      <c r="E2358" s="3">
        <v>-1</v>
      </c>
      <c r="F2358" s="3">
        <v>-1</v>
      </c>
      <c r="G2358" s="3">
        <v>3.3234691363759339E-4</v>
      </c>
    </row>
    <row r="2359" spans="1:7" x14ac:dyDescent="0.25">
      <c r="A2359" s="3">
        <v>3</v>
      </c>
      <c r="B2359" s="3">
        <v>6</v>
      </c>
      <c r="C2359" s="3">
        <v>5</v>
      </c>
      <c r="D2359" s="3">
        <v>3</v>
      </c>
      <c r="E2359" s="3">
        <v>-1</v>
      </c>
      <c r="F2359" s="3">
        <v>-1</v>
      </c>
      <c r="G2359" s="3">
        <v>6.7451393988449126E-5</v>
      </c>
    </row>
    <row r="2360" spans="1:7" x14ac:dyDescent="0.25">
      <c r="A2360" s="3">
        <v>3</v>
      </c>
      <c r="B2360" s="3">
        <v>7</v>
      </c>
      <c r="C2360" s="3">
        <v>5</v>
      </c>
      <c r="D2360" s="3">
        <v>3</v>
      </c>
      <c r="E2360" s="3">
        <v>-1</v>
      </c>
      <c r="F2360" s="3">
        <v>-1</v>
      </c>
      <c r="G2360" s="3">
        <v>4.2544672032818198E-4</v>
      </c>
    </row>
    <row r="2361" spans="1:7" x14ac:dyDescent="0.25">
      <c r="A2361" s="3">
        <v>3</v>
      </c>
      <c r="B2361" s="3">
        <v>8</v>
      </c>
      <c r="C2361" s="3">
        <v>5</v>
      </c>
      <c r="D2361" s="3">
        <v>3</v>
      </c>
      <c r="E2361" s="3">
        <v>-1</v>
      </c>
      <c r="F2361" s="3">
        <v>-1</v>
      </c>
      <c r="G2361" s="3">
        <v>3.8957641124725342</v>
      </c>
    </row>
    <row r="2362" spans="1:7" x14ac:dyDescent="0.25">
      <c r="A2362" s="3">
        <v>3</v>
      </c>
      <c r="B2362" s="3">
        <v>9</v>
      </c>
      <c r="C2362" s="3">
        <v>5</v>
      </c>
      <c r="D2362" s="3">
        <v>3</v>
      </c>
      <c r="E2362" s="3">
        <v>-1</v>
      </c>
      <c r="F2362" s="3">
        <v>-1</v>
      </c>
      <c r="G2362" s="3">
        <v>918.39404296875</v>
      </c>
    </row>
    <row r="2363" spans="1:7" x14ac:dyDescent="0.25">
      <c r="A2363" s="3">
        <v>3</v>
      </c>
      <c r="B2363" s="3">
        <v>10</v>
      </c>
      <c r="C2363" s="3">
        <v>5</v>
      </c>
      <c r="D2363" s="3">
        <v>3</v>
      </c>
      <c r="E2363" s="3">
        <v>-1</v>
      </c>
      <c r="F2363" s="3">
        <v>-1</v>
      </c>
      <c r="G2363" s="3">
        <v>0.24681241810321811</v>
      </c>
    </row>
    <row r="2364" spans="1:7" x14ac:dyDescent="0.25">
      <c r="A2364" s="3">
        <v>3</v>
      </c>
      <c r="B2364" s="3">
        <v>11</v>
      </c>
      <c r="C2364" s="3">
        <v>5</v>
      </c>
      <c r="D2364" s="3">
        <v>3</v>
      </c>
      <c r="E2364" s="3">
        <v>-1</v>
      </c>
      <c r="F2364" s="3">
        <v>-1</v>
      </c>
      <c r="G2364" s="3">
        <v>1.8928319332189861E-4</v>
      </c>
    </row>
    <row r="2365" spans="1:7" x14ac:dyDescent="0.25">
      <c r="A2365" s="3">
        <v>3</v>
      </c>
      <c r="B2365" s="3">
        <v>12</v>
      </c>
      <c r="C2365" s="3">
        <v>5</v>
      </c>
      <c r="D2365" s="3">
        <v>3</v>
      </c>
      <c r="E2365" s="3">
        <v>-1</v>
      </c>
      <c r="F2365" s="3">
        <v>-1</v>
      </c>
      <c r="G2365" s="3">
        <v>20.830137252807621</v>
      </c>
    </row>
    <row r="2366" spans="1:7" x14ac:dyDescent="0.25">
      <c r="A2366" s="3">
        <v>3</v>
      </c>
      <c r="B2366" s="3">
        <v>13</v>
      </c>
      <c r="C2366" s="3">
        <v>5</v>
      </c>
      <c r="D2366" s="3">
        <v>3</v>
      </c>
      <c r="E2366" s="3">
        <v>-1</v>
      </c>
      <c r="F2366" s="3">
        <v>-1</v>
      </c>
      <c r="G2366" s="3">
        <v>4.5040378570556641</v>
      </c>
    </row>
    <row r="2367" spans="1:7" x14ac:dyDescent="0.25">
      <c r="A2367" s="3">
        <v>3</v>
      </c>
      <c r="B2367" s="3">
        <v>14</v>
      </c>
      <c r="C2367" s="3">
        <v>5</v>
      </c>
      <c r="D2367" s="3">
        <v>3</v>
      </c>
      <c r="E2367" s="3">
        <v>-1</v>
      </c>
      <c r="F2367" s="3">
        <v>-1</v>
      </c>
      <c r="G2367" s="3">
        <v>8.8735289871692657E-2</v>
      </c>
    </row>
    <row r="2368" spans="1:7" x14ac:dyDescent="0.25">
      <c r="A2368" s="3">
        <v>3</v>
      </c>
      <c r="B2368" s="3">
        <v>15</v>
      </c>
      <c r="C2368" s="3">
        <v>5</v>
      </c>
      <c r="D2368" s="3">
        <v>3</v>
      </c>
      <c r="E2368" s="3">
        <v>-1</v>
      </c>
      <c r="F2368" s="3">
        <v>-1</v>
      </c>
      <c r="G2368" s="3">
        <v>2.290709495544434</v>
      </c>
    </row>
    <row r="2369" spans="1:7" x14ac:dyDescent="0.25">
      <c r="A2369" s="3">
        <v>3</v>
      </c>
      <c r="B2369" s="3">
        <v>16</v>
      </c>
      <c r="C2369" s="3">
        <v>5</v>
      </c>
      <c r="D2369" s="3">
        <v>3</v>
      </c>
      <c r="E2369" s="3">
        <v>-1</v>
      </c>
      <c r="F2369" s="3">
        <v>-1</v>
      </c>
      <c r="G2369" s="3">
        <v>4.2119543650187552E-4</v>
      </c>
    </row>
    <row r="2370" spans="1:7" x14ac:dyDescent="0.25">
      <c r="A2370" s="3">
        <v>3</v>
      </c>
      <c r="B2370" s="3">
        <v>17</v>
      </c>
      <c r="C2370" s="3">
        <v>5</v>
      </c>
      <c r="D2370" s="3">
        <v>3</v>
      </c>
      <c r="E2370" s="3">
        <v>-1</v>
      </c>
      <c r="F2370" s="3">
        <v>-1</v>
      </c>
      <c r="G2370" s="3">
        <v>4.8813772201538086</v>
      </c>
    </row>
    <row r="2371" spans="1:7" x14ac:dyDescent="0.25">
      <c r="A2371" s="3">
        <v>3</v>
      </c>
      <c r="B2371" s="3">
        <v>18</v>
      </c>
      <c r="C2371" s="3">
        <v>5</v>
      </c>
      <c r="D2371" s="3">
        <v>3</v>
      </c>
      <c r="E2371" s="3">
        <v>-1</v>
      </c>
      <c r="F2371" s="3">
        <v>-1</v>
      </c>
      <c r="G2371" s="3">
        <v>9.8467797040939331E-2</v>
      </c>
    </row>
    <row r="2372" spans="1:7" x14ac:dyDescent="0.25">
      <c r="A2372" s="3">
        <v>3</v>
      </c>
      <c r="B2372" s="3">
        <v>19</v>
      </c>
      <c r="C2372" s="3">
        <v>5</v>
      </c>
      <c r="D2372" s="3">
        <v>3</v>
      </c>
      <c r="E2372" s="3">
        <v>-1</v>
      </c>
      <c r="F2372" s="3">
        <v>-1</v>
      </c>
      <c r="G2372" s="3">
        <v>7.4496166780591011E-4</v>
      </c>
    </row>
    <row r="2373" spans="1:7" x14ac:dyDescent="0.25">
      <c r="A2373" s="3">
        <v>3</v>
      </c>
      <c r="B2373" s="3">
        <v>20</v>
      </c>
      <c r="C2373" s="3">
        <v>5</v>
      </c>
      <c r="D2373" s="3">
        <v>3</v>
      </c>
      <c r="E2373" s="3">
        <v>-1</v>
      </c>
      <c r="F2373" s="3">
        <v>-1</v>
      </c>
      <c r="G2373" s="3">
        <v>2.2804287727922201E-3</v>
      </c>
    </row>
    <row r="2374" spans="1:7" x14ac:dyDescent="0.25">
      <c r="A2374" s="3">
        <v>3</v>
      </c>
      <c r="B2374" s="3">
        <v>21</v>
      </c>
      <c r="C2374" s="3">
        <v>5</v>
      </c>
      <c r="D2374" s="3">
        <v>3</v>
      </c>
      <c r="E2374" s="3">
        <v>-1</v>
      </c>
      <c r="F2374" s="3">
        <v>-1</v>
      </c>
      <c r="G2374" s="3">
        <v>0.57444608211517334</v>
      </c>
    </row>
    <row r="2375" spans="1:7" x14ac:dyDescent="0.25">
      <c r="A2375" s="3">
        <v>3</v>
      </c>
      <c r="B2375" s="3">
        <v>22</v>
      </c>
      <c r="C2375" s="3">
        <v>5</v>
      </c>
      <c r="D2375" s="3">
        <v>3</v>
      </c>
      <c r="E2375" s="3">
        <v>-1</v>
      </c>
      <c r="F2375" s="3">
        <v>-1</v>
      </c>
      <c r="G2375" s="3">
        <v>0.1031612604856491</v>
      </c>
    </row>
    <row r="2376" spans="1:7" x14ac:dyDescent="0.25">
      <c r="A2376" s="3">
        <v>3</v>
      </c>
      <c r="B2376" s="3">
        <v>23</v>
      </c>
      <c r="C2376" s="3">
        <v>5</v>
      </c>
      <c r="D2376" s="3">
        <v>3</v>
      </c>
      <c r="E2376" s="3">
        <v>-1</v>
      </c>
      <c r="F2376" s="3">
        <v>-1</v>
      </c>
      <c r="G2376" s="3">
        <v>4.0007247924804688</v>
      </c>
    </row>
    <row r="2377" spans="1:7" x14ac:dyDescent="0.25">
      <c r="A2377" s="3">
        <v>3</v>
      </c>
      <c r="B2377" s="3">
        <v>24</v>
      </c>
      <c r="C2377" s="3">
        <v>5</v>
      </c>
      <c r="D2377" s="3">
        <v>3</v>
      </c>
      <c r="E2377" s="3">
        <v>-1</v>
      </c>
      <c r="F2377" s="3">
        <v>-1</v>
      </c>
      <c r="G2377" s="3">
        <v>4.6997596509754658E-3</v>
      </c>
    </row>
    <row r="2378" spans="1:7" x14ac:dyDescent="0.25">
      <c r="A2378" s="3">
        <v>4</v>
      </c>
      <c r="B2378" s="3">
        <v>1</v>
      </c>
      <c r="C2378" s="3">
        <v>5</v>
      </c>
      <c r="D2378" s="3">
        <v>3</v>
      </c>
      <c r="E2378" s="3">
        <v>-1</v>
      </c>
      <c r="F2378" s="3">
        <v>-1</v>
      </c>
      <c r="G2378" s="3">
        <v>201.94270324707031</v>
      </c>
    </row>
    <row r="2379" spans="1:7" x14ac:dyDescent="0.25">
      <c r="A2379" s="3">
        <v>4</v>
      </c>
      <c r="B2379" s="3">
        <v>2</v>
      </c>
      <c r="C2379" s="3">
        <v>5</v>
      </c>
      <c r="D2379" s="3">
        <v>3</v>
      </c>
      <c r="E2379" s="3">
        <v>-1</v>
      </c>
      <c r="F2379" s="3">
        <v>-1</v>
      </c>
      <c r="G2379" s="3">
        <v>2.3049211129546169E-2</v>
      </c>
    </row>
    <row r="2380" spans="1:7" x14ac:dyDescent="0.25">
      <c r="A2380" s="3">
        <v>4</v>
      </c>
      <c r="B2380" s="3">
        <v>3</v>
      </c>
      <c r="C2380" s="3">
        <v>5</v>
      </c>
      <c r="D2380" s="3">
        <v>3</v>
      </c>
      <c r="E2380" s="3">
        <v>-1</v>
      </c>
      <c r="F2380" s="3">
        <v>-1</v>
      </c>
      <c r="G2380" s="3">
        <v>12922.904296875</v>
      </c>
    </row>
    <row r="2381" spans="1:7" x14ac:dyDescent="0.25">
      <c r="A2381" s="3">
        <v>4</v>
      </c>
      <c r="B2381" s="3">
        <v>4</v>
      </c>
      <c r="C2381" s="3">
        <v>5</v>
      </c>
      <c r="D2381" s="3">
        <v>3</v>
      </c>
      <c r="E2381" s="3">
        <v>-1</v>
      </c>
      <c r="F2381" s="3">
        <v>-1</v>
      </c>
      <c r="G2381" s="3">
        <v>108566.40625</v>
      </c>
    </row>
    <row r="2382" spans="1:7" x14ac:dyDescent="0.25">
      <c r="A2382" s="3">
        <v>4</v>
      </c>
      <c r="B2382" s="3">
        <v>5</v>
      </c>
      <c r="C2382" s="3">
        <v>5</v>
      </c>
      <c r="D2382" s="3">
        <v>3</v>
      </c>
      <c r="E2382" s="3">
        <v>-1</v>
      </c>
      <c r="F2382" s="3">
        <v>-1</v>
      </c>
      <c r="G2382" s="3">
        <v>2.8416751883924012E-3</v>
      </c>
    </row>
    <row r="2383" spans="1:7" x14ac:dyDescent="0.25">
      <c r="A2383" s="3">
        <v>4</v>
      </c>
      <c r="B2383" s="3">
        <v>6</v>
      </c>
      <c r="C2383" s="3">
        <v>5</v>
      </c>
      <c r="D2383" s="3">
        <v>3</v>
      </c>
      <c r="E2383" s="3">
        <v>-1</v>
      </c>
      <c r="F2383" s="3">
        <v>-1</v>
      </c>
      <c r="G2383" s="3">
        <v>7.8354490688070655E-4</v>
      </c>
    </row>
    <row r="2384" spans="1:7" x14ac:dyDescent="0.25">
      <c r="A2384" s="3">
        <v>4</v>
      </c>
      <c r="B2384" s="3">
        <v>7</v>
      </c>
      <c r="C2384" s="3">
        <v>5</v>
      </c>
      <c r="D2384" s="3">
        <v>3</v>
      </c>
      <c r="E2384" s="3">
        <v>-1</v>
      </c>
      <c r="F2384" s="3">
        <v>-1</v>
      </c>
      <c r="G2384" s="3">
        <v>3.1947668176144361E-3</v>
      </c>
    </row>
    <row r="2385" spans="1:7" x14ac:dyDescent="0.25">
      <c r="A2385" s="3">
        <v>4</v>
      </c>
      <c r="B2385" s="3">
        <v>8</v>
      </c>
      <c r="C2385" s="3">
        <v>5</v>
      </c>
      <c r="D2385" s="3">
        <v>3</v>
      </c>
      <c r="E2385" s="3">
        <v>-1</v>
      </c>
      <c r="F2385" s="3">
        <v>-1</v>
      </c>
      <c r="G2385" s="3">
        <v>18.867853164672852</v>
      </c>
    </row>
    <row r="2386" spans="1:7" x14ac:dyDescent="0.25">
      <c r="A2386" s="3">
        <v>4</v>
      </c>
      <c r="B2386" s="3">
        <v>9</v>
      </c>
      <c r="C2386" s="3">
        <v>5</v>
      </c>
      <c r="D2386" s="3">
        <v>3</v>
      </c>
      <c r="E2386" s="3">
        <v>-1</v>
      </c>
      <c r="F2386" s="3">
        <v>-1</v>
      </c>
      <c r="G2386" s="3">
        <v>565.52459716796875</v>
      </c>
    </row>
    <row r="2387" spans="1:7" x14ac:dyDescent="0.25">
      <c r="A2387" s="3">
        <v>4</v>
      </c>
      <c r="B2387" s="3">
        <v>10</v>
      </c>
      <c r="C2387" s="3">
        <v>5</v>
      </c>
      <c r="D2387" s="3">
        <v>3</v>
      </c>
      <c r="E2387" s="3">
        <v>-1</v>
      </c>
      <c r="F2387" s="3">
        <v>-1</v>
      </c>
      <c r="G2387" s="3">
        <v>233.43052673339841</v>
      </c>
    </row>
    <row r="2388" spans="1:7" x14ac:dyDescent="0.25">
      <c r="A2388" s="3">
        <v>4</v>
      </c>
      <c r="B2388" s="3">
        <v>11</v>
      </c>
      <c r="C2388" s="3">
        <v>5</v>
      </c>
      <c r="D2388" s="3">
        <v>3</v>
      </c>
      <c r="E2388" s="3">
        <v>-1</v>
      </c>
      <c r="F2388" s="3">
        <v>-1</v>
      </c>
      <c r="G2388" s="3">
        <v>6.289180601015687E-5</v>
      </c>
    </row>
    <row r="2389" spans="1:7" x14ac:dyDescent="0.25">
      <c r="A2389" s="3">
        <v>4</v>
      </c>
      <c r="B2389" s="3">
        <v>12</v>
      </c>
      <c r="C2389" s="3">
        <v>5</v>
      </c>
      <c r="D2389" s="3">
        <v>3</v>
      </c>
      <c r="E2389" s="3">
        <v>-1</v>
      </c>
      <c r="F2389" s="3">
        <v>-1</v>
      </c>
      <c r="G2389" s="3">
        <v>3.9248015731573098E-2</v>
      </c>
    </row>
    <row r="2390" spans="1:7" x14ac:dyDescent="0.25">
      <c r="A2390" s="3">
        <v>4</v>
      </c>
      <c r="B2390" s="3">
        <v>13</v>
      </c>
      <c r="C2390" s="3">
        <v>5</v>
      </c>
      <c r="D2390" s="3">
        <v>3</v>
      </c>
      <c r="E2390" s="3">
        <v>-1</v>
      </c>
      <c r="F2390" s="3">
        <v>-1</v>
      </c>
      <c r="G2390" s="3">
        <v>376.2353515625</v>
      </c>
    </row>
    <row r="2391" spans="1:7" x14ac:dyDescent="0.25">
      <c r="A2391" s="3">
        <v>4</v>
      </c>
      <c r="B2391" s="3">
        <v>14</v>
      </c>
      <c r="C2391" s="3">
        <v>5</v>
      </c>
      <c r="D2391" s="3">
        <v>3</v>
      </c>
      <c r="E2391" s="3">
        <v>-1</v>
      </c>
      <c r="F2391" s="3">
        <v>-1</v>
      </c>
      <c r="G2391" s="3">
        <v>24.880247116088871</v>
      </c>
    </row>
    <row r="2392" spans="1:7" x14ac:dyDescent="0.25">
      <c r="A2392" s="3">
        <v>4</v>
      </c>
      <c r="B2392" s="3">
        <v>15</v>
      </c>
      <c r="C2392" s="3">
        <v>5</v>
      </c>
      <c r="D2392" s="3">
        <v>3</v>
      </c>
      <c r="E2392" s="3">
        <v>-1</v>
      </c>
      <c r="F2392" s="3">
        <v>-1</v>
      </c>
      <c r="G2392" s="3">
        <v>4225.814453125</v>
      </c>
    </row>
    <row r="2393" spans="1:7" x14ac:dyDescent="0.25">
      <c r="A2393" s="3">
        <v>4</v>
      </c>
      <c r="B2393" s="3">
        <v>16</v>
      </c>
      <c r="C2393" s="3">
        <v>5</v>
      </c>
      <c r="D2393" s="3">
        <v>3</v>
      </c>
      <c r="E2393" s="3">
        <v>-1</v>
      </c>
      <c r="F2393" s="3">
        <v>-1</v>
      </c>
      <c r="G2393" s="3">
        <v>2.326260088011622E-3</v>
      </c>
    </row>
    <row r="2394" spans="1:7" x14ac:dyDescent="0.25">
      <c r="A2394" s="3">
        <v>4</v>
      </c>
      <c r="B2394" s="3">
        <v>17</v>
      </c>
      <c r="C2394" s="3">
        <v>5</v>
      </c>
      <c r="D2394" s="3">
        <v>3</v>
      </c>
      <c r="E2394" s="3">
        <v>-1</v>
      </c>
      <c r="F2394" s="3">
        <v>-1</v>
      </c>
      <c r="G2394" s="3">
        <v>428.54849243164063</v>
      </c>
    </row>
    <row r="2395" spans="1:7" x14ac:dyDescent="0.25">
      <c r="A2395" s="3">
        <v>4</v>
      </c>
      <c r="B2395" s="3">
        <v>18</v>
      </c>
      <c r="C2395" s="3">
        <v>5</v>
      </c>
      <c r="D2395" s="3">
        <v>3</v>
      </c>
      <c r="E2395" s="3">
        <v>-1</v>
      </c>
      <c r="F2395" s="3">
        <v>-1</v>
      </c>
      <c r="G2395" s="3">
        <v>5.4263310432434082</v>
      </c>
    </row>
    <row r="2396" spans="1:7" x14ac:dyDescent="0.25">
      <c r="A2396" s="3">
        <v>4</v>
      </c>
      <c r="B2396" s="3">
        <v>19</v>
      </c>
      <c r="C2396" s="3">
        <v>5</v>
      </c>
      <c r="D2396" s="3">
        <v>3</v>
      </c>
      <c r="E2396" s="3">
        <v>-1</v>
      </c>
      <c r="F2396" s="3">
        <v>-1</v>
      </c>
      <c r="G2396" s="3">
        <v>3.0343459919095039E-2</v>
      </c>
    </row>
    <row r="2397" spans="1:7" x14ac:dyDescent="0.25">
      <c r="A2397" s="3">
        <v>4</v>
      </c>
      <c r="B2397" s="3">
        <v>20</v>
      </c>
      <c r="C2397" s="3">
        <v>5</v>
      </c>
      <c r="D2397" s="3">
        <v>3</v>
      </c>
      <c r="E2397" s="3">
        <v>-1</v>
      </c>
      <c r="F2397" s="3">
        <v>-1</v>
      </c>
      <c r="G2397" s="3">
        <v>1.279295701533556E-2</v>
      </c>
    </row>
    <row r="2398" spans="1:7" x14ac:dyDescent="0.25">
      <c r="A2398" s="3">
        <v>4</v>
      </c>
      <c r="B2398" s="3">
        <v>21</v>
      </c>
      <c r="C2398" s="3">
        <v>5</v>
      </c>
      <c r="D2398" s="3">
        <v>3</v>
      </c>
      <c r="E2398" s="3">
        <v>-1</v>
      </c>
      <c r="F2398" s="3">
        <v>-1</v>
      </c>
      <c r="G2398" s="3">
        <v>27.452436447143551</v>
      </c>
    </row>
    <row r="2399" spans="1:7" x14ac:dyDescent="0.25">
      <c r="A2399" s="3">
        <v>4</v>
      </c>
      <c r="B2399" s="3">
        <v>22</v>
      </c>
      <c r="C2399" s="3">
        <v>5</v>
      </c>
      <c r="D2399" s="3">
        <v>3</v>
      </c>
      <c r="E2399" s="3">
        <v>-1</v>
      </c>
      <c r="F2399" s="3">
        <v>-1</v>
      </c>
      <c r="G2399" s="3">
        <v>3.813531875610352</v>
      </c>
    </row>
    <row r="2400" spans="1:7" x14ac:dyDescent="0.25">
      <c r="A2400" s="3">
        <v>4</v>
      </c>
      <c r="B2400" s="3">
        <v>23</v>
      </c>
      <c r="C2400" s="3">
        <v>5</v>
      </c>
      <c r="D2400" s="3">
        <v>3</v>
      </c>
      <c r="E2400" s="3">
        <v>-1</v>
      </c>
      <c r="F2400" s="3">
        <v>-1</v>
      </c>
      <c r="G2400" s="3">
        <v>272.57235717773438</v>
      </c>
    </row>
    <row r="2401" spans="1:7" x14ac:dyDescent="0.25">
      <c r="A2401" s="3">
        <v>4</v>
      </c>
      <c r="B2401" s="3">
        <v>24</v>
      </c>
      <c r="C2401" s="3">
        <v>5</v>
      </c>
      <c r="D2401" s="3">
        <v>3</v>
      </c>
      <c r="E2401" s="3">
        <v>-1</v>
      </c>
      <c r="F2401" s="3">
        <v>-1</v>
      </c>
      <c r="G2401" s="3">
        <v>0.13060802221298221</v>
      </c>
    </row>
    <row r="2402" spans="1:7" x14ac:dyDescent="0.25">
      <c r="A2402" s="3">
        <v>5</v>
      </c>
      <c r="B2402" s="3">
        <v>1</v>
      </c>
      <c r="C2402" s="3">
        <v>5</v>
      </c>
      <c r="D2402" s="3">
        <v>3</v>
      </c>
      <c r="E2402" s="3">
        <v>-1</v>
      </c>
      <c r="F2402" s="3">
        <v>-1</v>
      </c>
      <c r="G2402" s="3">
        <v>3.5281140357255943E-2</v>
      </c>
    </row>
    <row r="2403" spans="1:7" x14ac:dyDescent="0.25">
      <c r="A2403" s="3">
        <v>5</v>
      </c>
      <c r="B2403" s="3">
        <v>2</v>
      </c>
      <c r="C2403" s="3">
        <v>5</v>
      </c>
      <c r="D2403" s="3">
        <v>3</v>
      </c>
      <c r="E2403" s="3">
        <v>-1</v>
      </c>
      <c r="F2403" s="3">
        <v>-1</v>
      </c>
      <c r="G2403" s="3">
        <v>9.2284193669911474E-5</v>
      </c>
    </row>
    <row r="2404" spans="1:7" x14ac:dyDescent="0.25">
      <c r="A2404" s="3">
        <v>5</v>
      </c>
      <c r="B2404" s="3">
        <v>3</v>
      </c>
      <c r="C2404" s="3">
        <v>5</v>
      </c>
      <c r="D2404" s="3">
        <v>3</v>
      </c>
      <c r="E2404" s="3">
        <v>-1</v>
      </c>
      <c r="F2404" s="3">
        <v>-1</v>
      </c>
      <c r="G2404" s="3">
        <v>10.989030838012701</v>
      </c>
    </row>
    <row r="2405" spans="1:7" x14ac:dyDescent="0.25">
      <c r="A2405" s="3">
        <v>5</v>
      </c>
      <c r="B2405" s="3">
        <v>4</v>
      </c>
      <c r="C2405" s="3">
        <v>5</v>
      </c>
      <c r="D2405" s="3">
        <v>3</v>
      </c>
      <c r="E2405" s="3">
        <v>-1</v>
      </c>
      <c r="F2405" s="3">
        <v>-1</v>
      </c>
      <c r="G2405" s="3">
        <v>2.754730405285954E-3</v>
      </c>
    </row>
    <row r="2406" spans="1:7" x14ac:dyDescent="0.25">
      <c r="A2406" s="3">
        <v>5</v>
      </c>
      <c r="B2406" s="3">
        <v>5</v>
      </c>
      <c r="C2406" s="3">
        <v>5</v>
      </c>
      <c r="D2406" s="3">
        <v>3</v>
      </c>
      <c r="E2406" s="3">
        <v>-1</v>
      </c>
      <c r="F2406" s="3">
        <v>-1</v>
      </c>
      <c r="G2406" s="3">
        <v>95288.171875</v>
      </c>
    </row>
    <row r="2407" spans="1:7" x14ac:dyDescent="0.25">
      <c r="A2407" s="3">
        <v>5</v>
      </c>
      <c r="B2407" s="3">
        <v>6</v>
      </c>
      <c r="C2407" s="3">
        <v>5</v>
      </c>
      <c r="D2407" s="3">
        <v>3</v>
      </c>
      <c r="E2407" s="3">
        <v>-1</v>
      </c>
      <c r="F2407" s="3">
        <v>-1</v>
      </c>
      <c r="G2407" s="3">
        <v>14657.8984375</v>
      </c>
    </row>
    <row r="2408" spans="1:7" x14ac:dyDescent="0.25">
      <c r="A2408" s="3">
        <v>5</v>
      </c>
      <c r="B2408" s="3">
        <v>7</v>
      </c>
      <c r="C2408" s="3">
        <v>5</v>
      </c>
      <c r="D2408" s="3">
        <v>3</v>
      </c>
      <c r="E2408" s="3">
        <v>-1</v>
      </c>
      <c r="F2408" s="3">
        <v>-1</v>
      </c>
      <c r="G2408" s="3">
        <v>1811.782348632812</v>
      </c>
    </row>
    <row r="2409" spans="1:7" x14ac:dyDescent="0.25">
      <c r="A2409" s="3">
        <v>5</v>
      </c>
      <c r="B2409" s="3">
        <v>8</v>
      </c>
      <c r="C2409" s="3">
        <v>5</v>
      </c>
      <c r="D2409" s="3">
        <v>3</v>
      </c>
      <c r="E2409" s="3">
        <v>-1</v>
      </c>
      <c r="F2409" s="3">
        <v>-1</v>
      </c>
      <c r="G2409" s="3">
        <v>4.6766549348831177E-3</v>
      </c>
    </row>
    <row r="2410" spans="1:7" x14ac:dyDescent="0.25">
      <c r="A2410" s="3">
        <v>5</v>
      </c>
      <c r="B2410" s="3">
        <v>9</v>
      </c>
      <c r="C2410" s="3">
        <v>5</v>
      </c>
      <c r="D2410" s="3">
        <v>3</v>
      </c>
      <c r="E2410" s="3">
        <v>-1</v>
      </c>
      <c r="F2410" s="3">
        <v>-1</v>
      </c>
      <c r="G2410" s="3">
        <v>50.600357055664063</v>
      </c>
    </row>
    <row r="2411" spans="1:7" x14ac:dyDescent="0.25">
      <c r="A2411" s="3">
        <v>5</v>
      </c>
      <c r="B2411" s="3">
        <v>10</v>
      </c>
      <c r="C2411" s="3">
        <v>5</v>
      </c>
      <c r="D2411" s="3">
        <v>3</v>
      </c>
      <c r="E2411" s="3">
        <v>-1</v>
      </c>
      <c r="F2411" s="3">
        <v>-1</v>
      </c>
      <c r="G2411" s="3">
        <v>2.4293127935379739E-3</v>
      </c>
    </row>
    <row r="2412" spans="1:7" x14ac:dyDescent="0.25">
      <c r="A2412" s="3">
        <v>5</v>
      </c>
      <c r="B2412" s="3">
        <v>11</v>
      </c>
      <c r="C2412" s="3">
        <v>5</v>
      </c>
      <c r="D2412" s="3">
        <v>3</v>
      </c>
      <c r="E2412" s="3">
        <v>-1</v>
      </c>
      <c r="F2412" s="3">
        <v>-1</v>
      </c>
      <c r="G2412" s="3">
        <v>0.35726702213287348</v>
      </c>
    </row>
    <row r="2413" spans="1:7" x14ac:dyDescent="0.25">
      <c r="A2413" s="3">
        <v>5</v>
      </c>
      <c r="B2413" s="3">
        <v>12</v>
      </c>
      <c r="C2413" s="3">
        <v>5</v>
      </c>
      <c r="D2413" s="3">
        <v>3</v>
      </c>
      <c r="E2413" s="3">
        <v>-1</v>
      </c>
      <c r="F2413" s="3">
        <v>-1</v>
      </c>
      <c r="G2413" s="3">
        <v>2.8916187584400181E-3</v>
      </c>
    </row>
    <row r="2414" spans="1:7" x14ac:dyDescent="0.25">
      <c r="A2414" s="3">
        <v>5</v>
      </c>
      <c r="B2414" s="3">
        <v>13</v>
      </c>
      <c r="C2414" s="3">
        <v>5</v>
      </c>
      <c r="D2414" s="3">
        <v>3</v>
      </c>
      <c r="E2414" s="3">
        <v>-1</v>
      </c>
      <c r="F2414" s="3">
        <v>-1</v>
      </c>
      <c r="G2414" s="3">
        <v>1.675376435741782E-3</v>
      </c>
    </row>
    <row r="2415" spans="1:7" x14ac:dyDescent="0.25">
      <c r="A2415" s="3">
        <v>5</v>
      </c>
      <c r="B2415" s="3">
        <v>14</v>
      </c>
      <c r="C2415" s="3">
        <v>5</v>
      </c>
      <c r="D2415" s="3">
        <v>3</v>
      </c>
      <c r="E2415" s="3">
        <v>-1</v>
      </c>
      <c r="F2415" s="3">
        <v>-1</v>
      </c>
      <c r="G2415" s="3">
        <v>4.0775714442133904E-3</v>
      </c>
    </row>
    <row r="2416" spans="1:7" x14ac:dyDescent="0.25">
      <c r="A2416" s="3">
        <v>5</v>
      </c>
      <c r="B2416" s="3">
        <v>15</v>
      </c>
      <c r="C2416" s="3">
        <v>5</v>
      </c>
      <c r="D2416" s="3">
        <v>3</v>
      </c>
      <c r="E2416" s="3">
        <v>-1</v>
      </c>
      <c r="F2416" s="3">
        <v>-1</v>
      </c>
      <c r="G2416" s="3">
        <v>6.4136743545532227E-2</v>
      </c>
    </row>
    <row r="2417" spans="1:7" x14ac:dyDescent="0.25">
      <c r="A2417" s="3">
        <v>5</v>
      </c>
      <c r="B2417" s="3">
        <v>16</v>
      </c>
      <c r="C2417" s="3">
        <v>5</v>
      </c>
      <c r="D2417" s="3">
        <v>3</v>
      </c>
      <c r="E2417" s="3">
        <v>-1</v>
      </c>
      <c r="F2417" s="3">
        <v>-1</v>
      </c>
      <c r="G2417" s="3">
        <v>1.294869525736431E-5</v>
      </c>
    </row>
    <row r="2418" spans="1:7" x14ac:dyDescent="0.25">
      <c r="A2418" s="3">
        <v>5</v>
      </c>
      <c r="B2418" s="3">
        <v>17</v>
      </c>
      <c r="C2418" s="3">
        <v>5</v>
      </c>
      <c r="D2418" s="3">
        <v>3</v>
      </c>
      <c r="E2418" s="3">
        <v>-1</v>
      </c>
      <c r="F2418" s="3">
        <v>-1</v>
      </c>
      <c r="G2418" s="3">
        <v>0.78762435913085938</v>
      </c>
    </row>
    <row r="2419" spans="1:7" x14ac:dyDescent="0.25">
      <c r="A2419" s="3">
        <v>5</v>
      </c>
      <c r="B2419" s="3">
        <v>18</v>
      </c>
      <c r="C2419" s="3">
        <v>5</v>
      </c>
      <c r="D2419" s="3">
        <v>3</v>
      </c>
      <c r="E2419" s="3">
        <v>-1</v>
      </c>
      <c r="F2419" s="3">
        <v>-1</v>
      </c>
      <c r="G2419" s="3">
        <v>3.7146344780921943E-2</v>
      </c>
    </row>
    <row r="2420" spans="1:7" x14ac:dyDescent="0.25">
      <c r="A2420" s="3">
        <v>5</v>
      </c>
      <c r="B2420" s="3">
        <v>19</v>
      </c>
      <c r="C2420" s="3">
        <v>5</v>
      </c>
      <c r="D2420" s="3">
        <v>3</v>
      </c>
      <c r="E2420" s="3">
        <v>-1</v>
      </c>
      <c r="F2420" s="3">
        <v>-1</v>
      </c>
      <c r="G2420" s="3">
        <v>6.9472432369366288E-4</v>
      </c>
    </row>
    <row r="2421" spans="1:7" x14ac:dyDescent="0.25">
      <c r="A2421" s="3">
        <v>5</v>
      </c>
      <c r="B2421" s="3">
        <v>20</v>
      </c>
      <c r="C2421" s="3">
        <v>5</v>
      </c>
      <c r="D2421" s="3">
        <v>3</v>
      </c>
      <c r="E2421" s="3">
        <v>-1</v>
      </c>
      <c r="F2421" s="3">
        <v>-1</v>
      </c>
      <c r="G2421" s="3">
        <v>1.6292011737823491</v>
      </c>
    </row>
    <row r="2422" spans="1:7" x14ac:dyDescent="0.25">
      <c r="A2422" s="3">
        <v>5</v>
      </c>
      <c r="B2422" s="3">
        <v>21</v>
      </c>
      <c r="C2422" s="3">
        <v>5</v>
      </c>
      <c r="D2422" s="3">
        <v>3</v>
      </c>
      <c r="E2422" s="3">
        <v>-1</v>
      </c>
      <c r="F2422" s="3">
        <v>-1</v>
      </c>
      <c r="G2422" s="3">
        <v>0.32264566421508789</v>
      </c>
    </row>
    <row r="2423" spans="1:7" x14ac:dyDescent="0.25">
      <c r="A2423" s="3">
        <v>5</v>
      </c>
      <c r="B2423" s="3">
        <v>22</v>
      </c>
      <c r="C2423" s="3">
        <v>5</v>
      </c>
      <c r="D2423" s="3">
        <v>3</v>
      </c>
      <c r="E2423" s="3">
        <v>-1</v>
      </c>
      <c r="F2423" s="3">
        <v>-1</v>
      </c>
      <c r="G2423" s="3">
        <v>6.2677875161170959E-2</v>
      </c>
    </row>
    <row r="2424" spans="1:7" x14ac:dyDescent="0.25">
      <c r="A2424" s="3">
        <v>5</v>
      </c>
      <c r="B2424" s="3">
        <v>23</v>
      </c>
      <c r="C2424" s="3">
        <v>5</v>
      </c>
      <c r="D2424" s="3">
        <v>3</v>
      </c>
      <c r="E2424" s="3">
        <v>-1</v>
      </c>
      <c r="F2424" s="3">
        <v>-1</v>
      </c>
      <c r="G2424" s="3">
        <v>0.88369524478912354</v>
      </c>
    </row>
    <row r="2425" spans="1:7" x14ac:dyDescent="0.25">
      <c r="A2425" s="3">
        <v>5</v>
      </c>
      <c r="B2425" s="3">
        <v>24</v>
      </c>
      <c r="C2425" s="3">
        <v>5</v>
      </c>
      <c r="D2425" s="3">
        <v>3</v>
      </c>
      <c r="E2425" s="3">
        <v>-1</v>
      </c>
      <c r="F2425" s="3">
        <v>-1</v>
      </c>
      <c r="G2425" s="3">
        <v>4.7227884642779827E-3</v>
      </c>
    </row>
    <row r="2426" spans="1:7" x14ac:dyDescent="0.25">
      <c r="A2426" s="3">
        <v>6</v>
      </c>
      <c r="B2426" s="3">
        <v>1</v>
      </c>
      <c r="C2426" s="3">
        <v>5</v>
      </c>
      <c r="D2426" s="3">
        <v>3</v>
      </c>
      <c r="E2426" s="3">
        <v>-1</v>
      </c>
      <c r="F2426" s="3">
        <v>-1</v>
      </c>
      <c r="G2426" s="3">
        <v>4.131738469004631E-2</v>
      </c>
    </row>
    <row r="2427" spans="1:7" x14ac:dyDescent="0.25">
      <c r="A2427" s="3">
        <v>6</v>
      </c>
      <c r="B2427" s="3">
        <v>2</v>
      </c>
      <c r="C2427" s="3">
        <v>5</v>
      </c>
      <c r="D2427" s="3">
        <v>3</v>
      </c>
      <c r="E2427" s="3">
        <v>-1</v>
      </c>
      <c r="F2427" s="3">
        <v>-1</v>
      </c>
      <c r="G2427" s="3">
        <v>2.1700892830267551E-4</v>
      </c>
    </row>
    <row r="2428" spans="1:7" x14ac:dyDescent="0.25">
      <c r="A2428" s="3">
        <v>6</v>
      </c>
      <c r="B2428" s="3">
        <v>3</v>
      </c>
      <c r="C2428" s="3">
        <v>5</v>
      </c>
      <c r="D2428" s="3">
        <v>3</v>
      </c>
      <c r="E2428" s="3">
        <v>-1</v>
      </c>
      <c r="F2428" s="3">
        <v>-1</v>
      </c>
      <c r="G2428" s="3">
        <v>0.87373578548431396</v>
      </c>
    </row>
    <row r="2429" spans="1:7" x14ac:dyDescent="0.25">
      <c r="A2429" s="3">
        <v>6</v>
      </c>
      <c r="B2429" s="3">
        <v>4</v>
      </c>
      <c r="C2429" s="3">
        <v>5</v>
      </c>
      <c r="D2429" s="3">
        <v>3</v>
      </c>
      <c r="E2429" s="3">
        <v>-1</v>
      </c>
      <c r="F2429" s="3">
        <v>-1</v>
      </c>
      <c r="G2429" s="3">
        <v>4.4442017679102719E-4</v>
      </c>
    </row>
    <row r="2430" spans="1:7" x14ac:dyDescent="0.25">
      <c r="A2430" s="3">
        <v>6</v>
      </c>
      <c r="B2430" s="3">
        <v>5</v>
      </c>
      <c r="C2430" s="3">
        <v>5</v>
      </c>
      <c r="D2430" s="3">
        <v>3</v>
      </c>
      <c r="E2430" s="3">
        <v>-1</v>
      </c>
      <c r="F2430" s="3">
        <v>-1</v>
      </c>
      <c r="G2430" s="3">
        <v>2180.1162109375</v>
      </c>
    </row>
    <row r="2431" spans="1:7" x14ac:dyDescent="0.25">
      <c r="A2431" s="3">
        <v>6</v>
      </c>
      <c r="B2431" s="3">
        <v>6</v>
      </c>
      <c r="C2431" s="3">
        <v>5</v>
      </c>
      <c r="D2431" s="3">
        <v>3</v>
      </c>
      <c r="E2431" s="3">
        <v>-1</v>
      </c>
      <c r="F2431" s="3">
        <v>-1</v>
      </c>
      <c r="G2431" s="3">
        <v>73385.2265625</v>
      </c>
    </row>
    <row r="2432" spans="1:7" x14ac:dyDescent="0.25">
      <c r="A2432" s="3">
        <v>6</v>
      </c>
      <c r="B2432" s="3">
        <v>7</v>
      </c>
      <c r="C2432" s="3">
        <v>5</v>
      </c>
      <c r="D2432" s="3">
        <v>3</v>
      </c>
      <c r="E2432" s="3">
        <v>-1</v>
      </c>
      <c r="F2432" s="3">
        <v>-1</v>
      </c>
      <c r="G2432" s="3">
        <v>0.63764411211013794</v>
      </c>
    </row>
    <row r="2433" spans="1:7" x14ac:dyDescent="0.25">
      <c r="A2433" s="3">
        <v>6</v>
      </c>
      <c r="B2433" s="3">
        <v>8</v>
      </c>
      <c r="C2433" s="3">
        <v>5</v>
      </c>
      <c r="D2433" s="3">
        <v>3</v>
      </c>
      <c r="E2433" s="3">
        <v>-1</v>
      </c>
      <c r="F2433" s="3">
        <v>-1</v>
      </c>
      <c r="G2433" s="3">
        <v>7.4811517260968694E-3</v>
      </c>
    </row>
    <row r="2434" spans="1:7" x14ac:dyDescent="0.25">
      <c r="A2434" s="3">
        <v>6</v>
      </c>
      <c r="B2434" s="3">
        <v>9</v>
      </c>
      <c r="C2434" s="3">
        <v>5</v>
      </c>
      <c r="D2434" s="3">
        <v>3</v>
      </c>
      <c r="E2434" s="3">
        <v>-1</v>
      </c>
      <c r="F2434" s="3">
        <v>-1</v>
      </c>
      <c r="G2434" s="3">
        <v>1.205710768699646</v>
      </c>
    </row>
    <row r="2435" spans="1:7" x14ac:dyDescent="0.25">
      <c r="A2435" s="3">
        <v>6</v>
      </c>
      <c r="B2435" s="3">
        <v>10</v>
      </c>
      <c r="C2435" s="3">
        <v>5</v>
      </c>
      <c r="D2435" s="3">
        <v>3</v>
      </c>
      <c r="E2435" s="3">
        <v>-1</v>
      </c>
      <c r="F2435" s="3">
        <v>-1</v>
      </c>
      <c r="G2435" s="3">
        <v>2.1243907394818959E-4</v>
      </c>
    </row>
    <row r="2436" spans="1:7" x14ac:dyDescent="0.25">
      <c r="A2436" s="3">
        <v>6</v>
      </c>
      <c r="B2436" s="3">
        <v>11</v>
      </c>
      <c r="C2436" s="3">
        <v>5</v>
      </c>
      <c r="D2436" s="3">
        <v>3</v>
      </c>
      <c r="E2436" s="3">
        <v>-1</v>
      </c>
      <c r="F2436" s="3">
        <v>-1</v>
      </c>
      <c r="G2436" s="3">
        <v>64.379493713378906</v>
      </c>
    </row>
    <row r="2437" spans="1:7" x14ac:dyDescent="0.25">
      <c r="A2437" s="3">
        <v>6</v>
      </c>
      <c r="B2437" s="3">
        <v>12</v>
      </c>
      <c r="C2437" s="3">
        <v>5</v>
      </c>
      <c r="D2437" s="3">
        <v>3</v>
      </c>
      <c r="E2437" s="3">
        <v>-1</v>
      </c>
      <c r="F2437" s="3">
        <v>-1</v>
      </c>
      <c r="G2437" s="3">
        <v>2.6414082385599609E-3</v>
      </c>
    </row>
    <row r="2438" spans="1:7" x14ac:dyDescent="0.25">
      <c r="A2438" s="3">
        <v>6</v>
      </c>
      <c r="B2438" s="3">
        <v>13</v>
      </c>
      <c r="C2438" s="3">
        <v>5</v>
      </c>
      <c r="D2438" s="3">
        <v>3</v>
      </c>
      <c r="E2438" s="3">
        <v>-1</v>
      </c>
      <c r="F2438" s="3">
        <v>-1</v>
      </c>
      <c r="G2438" s="3">
        <v>5.4934853687882423E-4</v>
      </c>
    </row>
    <row r="2439" spans="1:7" x14ac:dyDescent="0.25">
      <c r="A2439" s="3">
        <v>6</v>
      </c>
      <c r="B2439" s="3">
        <v>14</v>
      </c>
      <c r="C2439" s="3">
        <v>5</v>
      </c>
      <c r="D2439" s="3">
        <v>3</v>
      </c>
      <c r="E2439" s="3">
        <v>-1</v>
      </c>
      <c r="F2439" s="3">
        <v>-1</v>
      </c>
      <c r="G2439" s="3">
        <v>1.691350247710943E-3</v>
      </c>
    </row>
    <row r="2440" spans="1:7" x14ac:dyDescent="0.25">
      <c r="A2440" s="3">
        <v>6</v>
      </c>
      <c r="B2440" s="3">
        <v>15</v>
      </c>
      <c r="C2440" s="3">
        <v>5</v>
      </c>
      <c r="D2440" s="3">
        <v>3</v>
      </c>
      <c r="E2440" s="3">
        <v>-1</v>
      </c>
      <c r="F2440" s="3">
        <v>-1</v>
      </c>
      <c r="G2440" s="3">
        <v>2.111108414828777E-2</v>
      </c>
    </row>
    <row r="2441" spans="1:7" x14ac:dyDescent="0.25">
      <c r="A2441" s="3">
        <v>6</v>
      </c>
      <c r="B2441" s="3">
        <v>16</v>
      </c>
      <c r="C2441" s="3">
        <v>5</v>
      </c>
      <c r="D2441" s="3">
        <v>3</v>
      </c>
      <c r="E2441" s="3">
        <v>-1</v>
      </c>
      <c r="F2441" s="3">
        <v>-1</v>
      </c>
      <c r="G2441" s="3">
        <v>2.9860606446163729E-5</v>
      </c>
    </row>
    <row r="2442" spans="1:7" x14ac:dyDescent="0.25">
      <c r="A2442" s="3">
        <v>6</v>
      </c>
      <c r="B2442" s="3">
        <v>17</v>
      </c>
      <c r="C2442" s="3">
        <v>5</v>
      </c>
      <c r="D2442" s="3">
        <v>3</v>
      </c>
      <c r="E2442" s="3">
        <v>-1</v>
      </c>
      <c r="F2442" s="3">
        <v>-1</v>
      </c>
      <c r="G2442" s="3">
        <v>0.30451351404190058</v>
      </c>
    </row>
    <row r="2443" spans="1:7" x14ac:dyDescent="0.25">
      <c r="A2443" s="3">
        <v>6</v>
      </c>
      <c r="B2443" s="3">
        <v>18</v>
      </c>
      <c r="C2443" s="3">
        <v>5</v>
      </c>
      <c r="D2443" s="3">
        <v>3</v>
      </c>
      <c r="E2443" s="3">
        <v>-1</v>
      </c>
      <c r="F2443" s="3">
        <v>-1</v>
      </c>
      <c r="G2443" s="3">
        <v>1.6675541177392009E-2</v>
      </c>
    </row>
    <row r="2444" spans="1:7" x14ac:dyDescent="0.25">
      <c r="A2444" s="3">
        <v>6</v>
      </c>
      <c r="B2444" s="3">
        <v>19</v>
      </c>
      <c r="C2444" s="3">
        <v>5</v>
      </c>
      <c r="D2444" s="3">
        <v>3</v>
      </c>
      <c r="E2444" s="3">
        <v>-1</v>
      </c>
      <c r="F2444" s="3">
        <v>-1</v>
      </c>
      <c r="G2444" s="3">
        <v>4.0171583532355731E-4</v>
      </c>
    </row>
    <row r="2445" spans="1:7" x14ac:dyDescent="0.25">
      <c r="A2445" s="3">
        <v>6</v>
      </c>
      <c r="B2445" s="3">
        <v>20</v>
      </c>
      <c r="C2445" s="3">
        <v>5</v>
      </c>
      <c r="D2445" s="3">
        <v>3</v>
      </c>
      <c r="E2445" s="3">
        <v>-1</v>
      </c>
      <c r="F2445" s="3">
        <v>-1</v>
      </c>
      <c r="G2445" s="3">
        <v>48.053871154785163</v>
      </c>
    </row>
    <row r="2446" spans="1:7" x14ac:dyDescent="0.25">
      <c r="A2446" s="3">
        <v>6</v>
      </c>
      <c r="B2446" s="3">
        <v>21</v>
      </c>
      <c r="C2446" s="3">
        <v>5</v>
      </c>
      <c r="D2446" s="3">
        <v>3</v>
      </c>
      <c r="E2446" s="3">
        <v>-1</v>
      </c>
      <c r="F2446" s="3">
        <v>-1</v>
      </c>
      <c r="G2446" s="3">
        <v>0.15079294145107269</v>
      </c>
    </row>
    <row r="2447" spans="1:7" x14ac:dyDescent="0.25">
      <c r="A2447" s="3">
        <v>6</v>
      </c>
      <c r="B2447" s="3">
        <v>22</v>
      </c>
      <c r="C2447" s="3">
        <v>5</v>
      </c>
      <c r="D2447" s="3">
        <v>3</v>
      </c>
      <c r="E2447" s="3">
        <v>-1</v>
      </c>
      <c r="F2447" s="3">
        <v>-1</v>
      </c>
      <c r="G2447" s="3">
        <v>4.7275803983211517E-2</v>
      </c>
    </row>
    <row r="2448" spans="1:7" x14ac:dyDescent="0.25">
      <c r="A2448" s="3">
        <v>6</v>
      </c>
      <c r="B2448" s="3">
        <v>23</v>
      </c>
      <c r="C2448" s="3">
        <v>5</v>
      </c>
      <c r="D2448" s="3">
        <v>3</v>
      </c>
      <c r="E2448" s="3">
        <v>-1</v>
      </c>
      <c r="F2448" s="3">
        <v>-1</v>
      </c>
      <c r="G2448" s="3">
        <v>0.35372981429100042</v>
      </c>
    </row>
    <row r="2449" spans="1:7" x14ac:dyDescent="0.25">
      <c r="A2449" s="3">
        <v>6</v>
      </c>
      <c r="B2449" s="3">
        <v>24</v>
      </c>
      <c r="C2449" s="3">
        <v>5</v>
      </c>
      <c r="D2449" s="3">
        <v>3</v>
      </c>
      <c r="E2449" s="3">
        <v>-1</v>
      </c>
      <c r="F2449" s="3">
        <v>-1</v>
      </c>
      <c r="G2449" s="3">
        <v>4.198756068944931E-3</v>
      </c>
    </row>
    <row r="2450" spans="1:7" x14ac:dyDescent="0.25">
      <c r="A2450" s="3">
        <v>7</v>
      </c>
      <c r="B2450" s="3">
        <v>1</v>
      </c>
      <c r="C2450" s="3">
        <v>5</v>
      </c>
      <c r="D2450" s="3">
        <v>3</v>
      </c>
      <c r="E2450" s="3">
        <v>-1</v>
      </c>
      <c r="F2450" s="3">
        <v>-1</v>
      </c>
      <c r="G2450" s="3">
        <v>0.28439965844154358</v>
      </c>
    </row>
    <row r="2451" spans="1:7" x14ac:dyDescent="0.25">
      <c r="A2451" s="3">
        <v>7</v>
      </c>
      <c r="B2451" s="3">
        <v>2</v>
      </c>
      <c r="C2451" s="3">
        <v>5</v>
      </c>
      <c r="D2451" s="3">
        <v>3</v>
      </c>
      <c r="E2451" s="3">
        <v>-1</v>
      </c>
      <c r="F2451" s="3">
        <v>-1</v>
      </c>
      <c r="G2451" s="3">
        <v>3.7653851904906332E-4</v>
      </c>
    </row>
    <row r="2452" spans="1:7" x14ac:dyDescent="0.25">
      <c r="A2452" s="3">
        <v>7</v>
      </c>
      <c r="B2452" s="3">
        <v>3</v>
      </c>
      <c r="C2452" s="3">
        <v>5</v>
      </c>
      <c r="D2452" s="3">
        <v>3</v>
      </c>
      <c r="E2452" s="3">
        <v>-1</v>
      </c>
      <c r="F2452" s="3">
        <v>-1</v>
      </c>
      <c r="G2452" s="3">
        <v>132.94776916503909</v>
      </c>
    </row>
    <row r="2453" spans="1:7" x14ac:dyDescent="0.25">
      <c r="A2453" s="3">
        <v>7</v>
      </c>
      <c r="B2453" s="3">
        <v>4</v>
      </c>
      <c r="C2453" s="3">
        <v>5</v>
      </c>
      <c r="D2453" s="3">
        <v>3</v>
      </c>
      <c r="E2453" s="3">
        <v>-1</v>
      </c>
      <c r="F2453" s="3">
        <v>-1</v>
      </c>
      <c r="G2453" s="3">
        <v>2.6766452938318249E-2</v>
      </c>
    </row>
    <row r="2454" spans="1:7" x14ac:dyDescent="0.25">
      <c r="A2454" s="3">
        <v>7</v>
      </c>
      <c r="B2454" s="3">
        <v>5</v>
      </c>
      <c r="C2454" s="3">
        <v>5</v>
      </c>
      <c r="D2454" s="3">
        <v>3</v>
      </c>
      <c r="E2454" s="3">
        <v>-1</v>
      </c>
      <c r="F2454" s="3">
        <v>-1</v>
      </c>
      <c r="G2454" s="3">
        <v>725.900146484375</v>
      </c>
    </row>
    <row r="2455" spans="1:7" x14ac:dyDescent="0.25">
      <c r="A2455" s="3">
        <v>7</v>
      </c>
      <c r="B2455" s="3">
        <v>6</v>
      </c>
      <c r="C2455" s="3">
        <v>5</v>
      </c>
      <c r="D2455" s="3">
        <v>3</v>
      </c>
      <c r="E2455" s="3">
        <v>-1</v>
      </c>
      <c r="F2455" s="3">
        <v>-1</v>
      </c>
      <c r="G2455" s="3">
        <v>54.256767272949219</v>
      </c>
    </row>
    <row r="2456" spans="1:7" x14ac:dyDescent="0.25">
      <c r="A2456" s="3">
        <v>7</v>
      </c>
      <c r="B2456" s="3">
        <v>7</v>
      </c>
      <c r="C2456" s="3">
        <v>5</v>
      </c>
      <c r="D2456" s="3">
        <v>3</v>
      </c>
      <c r="E2456" s="3">
        <v>-1</v>
      </c>
      <c r="F2456" s="3">
        <v>-1</v>
      </c>
      <c r="G2456" s="3">
        <v>62482.03125</v>
      </c>
    </row>
    <row r="2457" spans="1:7" x14ac:dyDescent="0.25">
      <c r="A2457" s="3">
        <v>7</v>
      </c>
      <c r="B2457" s="3">
        <v>8</v>
      </c>
      <c r="C2457" s="3">
        <v>5</v>
      </c>
      <c r="D2457" s="3">
        <v>3</v>
      </c>
      <c r="E2457" s="3">
        <v>-1</v>
      </c>
      <c r="F2457" s="3">
        <v>-1</v>
      </c>
      <c r="G2457" s="3">
        <v>3.2622989267110818E-2</v>
      </c>
    </row>
    <row r="2458" spans="1:7" x14ac:dyDescent="0.25">
      <c r="A2458" s="3">
        <v>7</v>
      </c>
      <c r="B2458" s="3">
        <v>9</v>
      </c>
      <c r="C2458" s="3">
        <v>5</v>
      </c>
      <c r="D2458" s="3">
        <v>3</v>
      </c>
      <c r="E2458" s="3">
        <v>-1</v>
      </c>
      <c r="F2458" s="3">
        <v>-1</v>
      </c>
      <c r="G2458" s="3">
        <v>864.6640625</v>
      </c>
    </row>
    <row r="2459" spans="1:7" x14ac:dyDescent="0.25">
      <c r="A2459" s="3">
        <v>7</v>
      </c>
      <c r="B2459" s="3">
        <v>10</v>
      </c>
      <c r="C2459" s="3">
        <v>5</v>
      </c>
      <c r="D2459" s="3">
        <v>3</v>
      </c>
      <c r="E2459" s="3">
        <v>-1</v>
      </c>
      <c r="F2459" s="3">
        <v>-1</v>
      </c>
      <c r="G2459" s="3">
        <v>7.6012879610061646E-2</v>
      </c>
    </row>
    <row r="2460" spans="1:7" x14ac:dyDescent="0.25">
      <c r="A2460" s="3">
        <v>7</v>
      </c>
      <c r="B2460" s="3">
        <v>11</v>
      </c>
      <c r="C2460" s="3">
        <v>5</v>
      </c>
      <c r="D2460" s="3">
        <v>3</v>
      </c>
      <c r="E2460" s="3">
        <v>-1</v>
      </c>
      <c r="F2460" s="3">
        <v>-1</v>
      </c>
      <c r="G2460" s="3">
        <v>2.7257652953267101E-2</v>
      </c>
    </row>
    <row r="2461" spans="1:7" x14ac:dyDescent="0.25">
      <c r="A2461" s="3">
        <v>7</v>
      </c>
      <c r="B2461" s="3">
        <v>12</v>
      </c>
      <c r="C2461" s="3">
        <v>5</v>
      </c>
      <c r="D2461" s="3">
        <v>3</v>
      </c>
      <c r="E2461" s="3">
        <v>-1</v>
      </c>
      <c r="F2461" s="3">
        <v>-1</v>
      </c>
      <c r="G2461" s="3">
        <v>1.7311526462435719E-2</v>
      </c>
    </row>
    <row r="2462" spans="1:7" x14ac:dyDescent="0.25">
      <c r="A2462" s="3">
        <v>7</v>
      </c>
      <c r="B2462" s="3">
        <v>13</v>
      </c>
      <c r="C2462" s="3">
        <v>5</v>
      </c>
      <c r="D2462" s="3">
        <v>3</v>
      </c>
      <c r="E2462" s="3">
        <v>-1</v>
      </c>
      <c r="F2462" s="3">
        <v>-1</v>
      </c>
      <c r="G2462" s="3">
        <v>1.3894934207201001E-2</v>
      </c>
    </row>
    <row r="2463" spans="1:7" x14ac:dyDescent="0.25">
      <c r="A2463" s="3">
        <v>7</v>
      </c>
      <c r="B2463" s="3">
        <v>14</v>
      </c>
      <c r="C2463" s="3">
        <v>5</v>
      </c>
      <c r="D2463" s="3">
        <v>3</v>
      </c>
      <c r="E2463" s="3">
        <v>-1</v>
      </c>
      <c r="F2463" s="3">
        <v>-1</v>
      </c>
      <c r="G2463" s="3">
        <v>3.1593486666679382E-2</v>
      </c>
    </row>
    <row r="2464" spans="1:7" x14ac:dyDescent="0.25">
      <c r="A2464" s="3">
        <v>7</v>
      </c>
      <c r="B2464" s="3">
        <v>15</v>
      </c>
      <c r="C2464" s="3">
        <v>5</v>
      </c>
      <c r="D2464" s="3">
        <v>3</v>
      </c>
      <c r="E2464" s="3">
        <v>-1</v>
      </c>
      <c r="F2464" s="3">
        <v>-1</v>
      </c>
      <c r="G2464" s="3">
        <v>0.51129388809204102</v>
      </c>
    </row>
    <row r="2465" spans="1:7" x14ac:dyDescent="0.25">
      <c r="A2465" s="3">
        <v>7</v>
      </c>
      <c r="B2465" s="3">
        <v>16</v>
      </c>
      <c r="C2465" s="3">
        <v>5</v>
      </c>
      <c r="D2465" s="3">
        <v>3</v>
      </c>
      <c r="E2465" s="3">
        <v>-1</v>
      </c>
      <c r="F2465" s="3">
        <v>-1</v>
      </c>
      <c r="G2465" s="3">
        <v>6.936895806575194E-5</v>
      </c>
    </row>
    <row r="2466" spans="1:7" x14ac:dyDescent="0.25">
      <c r="A2466" s="3">
        <v>7</v>
      </c>
      <c r="B2466" s="3">
        <v>17</v>
      </c>
      <c r="C2466" s="3">
        <v>5</v>
      </c>
      <c r="D2466" s="3">
        <v>3</v>
      </c>
      <c r="E2466" s="3">
        <v>-1</v>
      </c>
      <c r="F2466" s="3">
        <v>-1</v>
      </c>
      <c r="G2466" s="3">
        <v>2.5331108570098881</v>
      </c>
    </row>
    <row r="2467" spans="1:7" x14ac:dyDescent="0.25">
      <c r="A2467" s="3">
        <v>7</v>
      </c>
      <c r="B2467" s="3">
        <v>18</v>
      </c>
      <c r="C2467" s="3">
        <v>5</v>
      </c>
      <c r="D2467" s="3">
        <v>3</v>
      </c>
      <c r="E2467" s="3">
        <v>-1</v>
      </c>
      <c r="F2467" s="3">
        <v>-1</v>
      </c>
      <c r="G2467" s="3">
        <v>0.1145684197545052</v>
      </c>
    </row>
    <row r="2468" spans="1:7" x14ac:dyDescent="0.25">
      <c r="A2468" s="3">
        <v>7</v>
      </c>
      <c r="B2468" s="3">
        <v>19</v>
      </c>
      <c r="C2468" s="3">
        <v>5</v>
      </c>
      <c r="D2468" s="3">
        <v>3</v>
      </c>
      <c r="E2468" s="3">
        <v>-1</v>
      </c>
      <c r="F2468" s="3">
        <v>-1</v>
      </c>
      <c r="G2468" s="3">
        <v>1.9940589554607868E-3</v>
      </c>
    </row>
    <row r="2469" spans="1:7" x14ac:dyDescent="0.25">
      <c r="A2469" s="3">
        <v>7</v>
      </c>
      <c r="B2469" s="3">
        <v>20</v>
      </c>
      <c r="C2469" s="3">
        <v>5</v>
      </c>
      <c r="D2469" s="3">
        <v>3</v>
      </c>
      <c r="E2469" s="3">
        <v>-1</v>
      </c>
      <c r="F2469" s="3">
        <v>-1</v>
      </c>
      <c r="G2469" s="3">
        <v>0.4085574746131897</v>
      </c>
    </row>
    <row r="2470" spans="1:7" x14ac:dyDescent="0.25">
      <c r="A2470" s="3">
        <v>7</v>
      </c>
      <c r="B2470" s="3">
        <v>21</v>
      </c>
      <c r="C2470" s="3">
        <v>5</v>
      </c>
      <c r="D2470" s="3">
        <v>3</v>
      </c>
      <c r="E2470" s="3">
        <v>-1</v>
      </c>
      <c r="F2470" s="3">
        <v>-1</v>
      </c>
      <c r="G2470" s="3">
        <v>0.95899218320846558</v>
      </c>
    </row>
    <row r="2471" spans="1:7" x14ac:dyDescent="0.25">
      <c r="A2471" s="3">
        <v>7</v>
      </c>
      <c r="B2471" s="3">
        <v>22</v>
      </c>
      <c r="C2471" s="3">
        <v>5</v>
      </c>
      <c r="D2471" s="3">
        <v>3</v>
      </c>
      <c r="E2471" s="3">
        <v>-1</v>
      </c>
      <c r="F2471" s="3">
        <v>-1</v>
      </c>
      <c r="G2471" s="3">
        <v>0.18270629644393921</v>
      </c>
    </row>
    <row r="2472" spans="1:7" x14ac:dyDescent="0.25">
      <c r="A2472" s="3">
        <v>7</v>
      </c>
      <c r="B2472" s="3">
        <v>23</v>
      </c>
      <c r="C2472" s="3">
        <v>5</v>
      </c>
      <c r="D2472" s="3">
        <v>3</v>
      </c>
      <c r="E2472" s="3">
        <v>-1</v>
      </c>
      <c r="F2472" s="3">
        <v>-1</v>
      </c>
      <c r="G2472" s="3">
        <v>2.7931582927703862</v>
      </c>
    </row>
    <row r="2473" spans="1:7" x14ac:dyDescent="0.25">
      <c r="A2473" s="3">
        <v>7</v>
      </c>
      <c r="B2473" s="3">
        <v>24</v>
      </c>
      <c r="C2473" s="3">
        <v>5</v>
      </c>
      <c r="D2473" s="3">
        <v>3</v>
      </c>
      <c r="E2473" s="3">
        <v>-1</v>
      </c>
      <c r="F2473" s="3">
        <v>-1</v>
      </c>
      <c r="G2473" s="3">
        <v>1.315895281732082E-2</v>
      </c>
    </row>
    <row r="2474" spans="1:7" x14ac:dyDescent="0.25">
      <c r="A2474" s="3">
        <v>8</v>
      </c>
      <c r="B2474" s="3">
        <v>1</v>
      </c>
      <c r="C2474" s="3">
        <v>5</v>
      </c>
      <c r="D2474" s="3">
        <v>3</v>
      </c>
      <c r="E2474" s="3">
        <v>-1</v>
      </c>
      <c r="F2474" s="3">
        <v>-1</v>
      </c>
      <c r="G2474" s="3">
        <v>4356.5439453125</v>
      </c>
    </row>
    <row r="2475" spans="1:7" x14ac:dyDescent="0.25">
      <c r="A2475" s="3">
        <v>8</v>
      </c>
      <c r="B2475" s="3">
        <v>2</v>
      </c>
      <c r="C2475" s="3">
        <v>5</v>
      </c>
      <c r="D2475" s="3">
        <v>3</v>
      </c>
      <c r="E2475" s="3">
        <v>-1</v>
      </c>
      <c r="F2475" s="3">
        <v>-1</v>
      </c>
      <c r="G2475" s="3">
        <v>1265.261352539062</v>
      </c>
    </row>
    <row r="2476" spans="1:7" x14ac:dyDescent="0.25">
      <c r="A2476" s="3">
        <v>8</v>
      </c>
      <c r="B2476" s="3">
        <v>3</v>
      </c>
      <c r="C2476" s="3">
        <v>5</v>
      </c>
      <c r="D2476" s="3">
        <v>3</v>
      </c>
      <c r="E2476" s="3">
        <v>-1</v>
      </c>
      <c r="F2476" s="3">
        <v>-1</v>
      </c>
      <c r="G2476" s="3">
        <v>1.382843971252441</v>
      </c>
    </row>
    <row r="2477" spans="1:7" x14ac:dyDescent="0.25">
      <c r="A2477" s="3">
        <v>8</v>
      </c>
      <c r="B2477" s="3">
        <v>4</v>
      </c>
      <c r="C2477" s="3">
        <v>5</v>
      </c>
      <c r="D2477" s="3">
        <v>3</v>
      </c>
      <c r="E2477" s="3">
        <v>-1</v>
      </c>
      <c r="F2477" s="3">
        <v>-1</v>
      </c>
      <c r="G2477" s="3">
        <v>1.4954425394535059E-2</v>
      </c>
    </row>
    <row r="2478" spans="1:7" x14ac:dyDescent="0.25">
      <c r="A2478" s="3">
        <v>8</v>
      </c>
      <c r="B2478" s="3">
        <v>5</v>
      </c>
      <c r="C2478" s="3">
        <v>5</v>
      </c>
      <c r="D2478" s="3">
        <v>3</v>
      </c>
      <c r="E2478" s="3">
        <v>-1</v>
      </c>
      <c r="F2478" s="3">
        <v>-1</v>
      </c>
      <c r="G2478" s="3">
        <v>5.8612317843653727E-6</v>
      </c>
    </row>
    <row r="2479" spans="1:7" x14ac:dyDescent="0.25">
      <c r="A2479" s="3">
        <v>8</v>
      </c>
      <c r="B2479" s="3">
        <v>6</v>
      </c>
      <c r="C2479" s="3">
        <v>5</v>
      </c>
      <c r="D2479" s="3">
        <v>3</v>
      </c>
      <c r="E2479" s="3">
        <v>-1</v>
      </c>
      <c r="F2479" s="3">
        <v>-1</v>
      </c>
      <c r="G2479" s="3">
        <v>1.2716691344394351E-6</v>
      </c>
    </row>
    <row r="2480" spans="1:7" x14ac:dyDescent="0.25">
      <c r="A2480" s="3">
        <v>8</v>
      </c>
      <c r="B2480" s="3">
        <v>7</v>
      </c>
      <c r="C2480" s="3">
        <v>5</v>
      </c>
      <c r="D2480" s="3">
        <v>3</v>
      </c>
      <c r="E2480" s="3">
        <v>-1</v>
      </c>
      <c r="F2480" s="3">
        <v>-1</v>
      </c>
      <c r="G2480" s="3">
        <v>2.0628938273148378E-6</v>
      </c>
    </row>
    <row r="2481" spans="1:7" x14ac:dyDescent="0.25">
      <c r="A2481" s="3">
        <v>8</v>
      </c>
      <c r="B2481" s="3">
        <v>8</v>
      </c>
      <c r="C2481" s="3">
        <v>5</v>
      </c>
      <c r="D2481" s="3">
        <v>3</v>
      </c>
      <c r="E2481" s="3">
        <v>-1</v>
      </c>
      <c r="F2481" s="3">
        <v>-1</v>
      </c>
      <c r="G2481" s="3">
        <v>82919.328125</v>
      </c>
    </row>
    <row r="2482" spans="1:7" x14ac:dyDescent="0.25">
      <c r="A2482" s="3">
        <v>8</v>
      </c>
      <c r="B2482" s="3">
        <v>9</v>
      </c>
      <c r="C2482" s="3">
        <v>5</v>
      </c>
      <c r="D2482" s="3">
        <v>3</v>
      </c>
      <c r="E2482" s="3">
        <v>-1</v>
      </c>
      <c r="F2482" s="3">
        <v>-1</v>
      </c>
      <c r="G2482" s="3">
        <v>3.0214631929993629E-2</v>
      </c>
    </row>
    <row r="2483" spans="1:7" x14ac:dyDescent="0.25">
      <c r="A2483" s="3">
        <v>8</v>
      </c>
      <c r="B2483" s="3">
        <v>10</v>
      </c>
      <c r="C2483" s="3">
        <v>5</v>
      </c>
      <c r="D2483" s="3">
        <v>3</v>
      </c>
      <c r="E2483" s="3">
        <v>-1</v>
      </c>
      <c r="F2483" s="3">
        <v>-1</v>
      </c>
      <c r="G2483" s="3">
        <v>1.218896704813233E-5</v>
      </c>
    </row>
    <row r="2484" spans="1:7" x14ac:dyDescent="0.25">
      <c r="A2484" s="3">
        <v>8</v>
      </c>
      <c r="B2484" s="3">
        <v>11</v>
      </c>
      <c r="C2484" s="3">
        <v>5</v>
      </c>
      <c r="D2484" s="3">
        <v>3</v>
      </c>
      <c r="E2484" s="3">
        <v>-1</v>
      </c>
      <c r="F2484" s="3">
        <v>-1</v>
      </c>
      <c r="G2484" s="3">
        <v>3.6721445212606341E-5</v>
      </c>
    </row>
    <row r="2485" spans="1:7" x14ac:dyDescent="0.25">
      <c r="A2485" s="3">
        <v>8</v>
      </c>
      <c r="B2485" s="3">
        <v>12</v>
      </c>
      <c r="C2485" s="3">
        <v>5</v>
      </c>
      <c r="D2485" s="3">
        <v>3</v>
      </c>
      <c r="E2485" s="3">
        <v>-1</v>
      </c>
      <c r="F2485" s="3">
        <v>-1</v>
      </c>
      <c r="G2485" s="3">
        <v>0.51466137170791626</v>
      </c>
    </row>
    <row r="2486" spans="1:7" x14ac:dyDescent="0.25">
      <c r="A2486" s="3">
        <v>8</v>
      </c>
      <c r="B2486" s="3">
        <v>13</v>
      </c>
      <c r="C2486" s="3">
        <v>5</v>
      </c>
      <c r="D2486" s="3">
        <v>3</v>
      </c>
      <c r="E2486" s="3">
        <v>-1</v>
      </c>
      <c r="F2486" s="3">
        <v>-1</v>
      </c>
      <c r="G2486" s="3">
        <v>150.53230285644531</v>
      </c>
    </row>
    <row r="2487" spans="1:7" x14ac:dyDescent="0.25">
      <c r="A2487" s="3">
        <v>8</v>
      </c>
      <c r="B2487" s="3">
        <v>14</v>
      </c>
      <c r="C2487" s="3">
        <v>5</v>
      </c>
      <c r="D2487" s="3">
        <v>3</v>
      </c>
      <c r="E2487" s="3">
        <v>-1</v>
      </c>
      <c r="F2487" s="3">
        <v>-1</v>
      </c>
      <c r="G2487" s="3">
        <v>673.4139404296875</v>
      </c>
    </row>
    <row r="2488" spans="1:7" x14ac:dyDescent="0.25">
      <c r="A2488" s="3">
        <v>8</v>
      </c>
      <c r="B2488" s="3">
        <v>15</v>
      </c>
      <c r="C2488" s="3">
        <v>5</v>
      </c>
      <c r="D2488" s="3">
        <v>3</v>
      </c>
      <c r="E2488" s="3">
        <v>-1</v>
      </c>
      <c r="F2488" s="3">
        <v>-1</v>
      </c>
      <c r="G2488" s="3">
        <v>11.3156681060791</v>
      </c>
    </row>
    <row r="2489" spans="1:7" x14ac:dyDescent="0.25">
      <c r="A2489" s="3">
        <v>8</v>
      </c>
      <c r="B2489" s="3">
        <v>16</v>
      </c>
      <c r="C2489" s="3">
        <v>5</v>
      </c>
      <c r="D2489" s="3">
        <v>3</v>
      </c>
      <c r="E2489" s="3">
        <v>-1</v>
      </c>
      <c r="F2489" s="3">
        <v>-1</v>
      </c>
      <c r="G2489" s="3">
        <v>994.25164794921875</v>
      </c>
    </row>
    <row r="2490" spans="1:7" x14ac:dyDescent="0.25">
      <c r="A2490" s="3">
        <v>8</v>
      </c>
      <c r="B2490" s="3">
        <v>17</v>
      </c>
      <c r="C2490" s="3">
        <v>5</v>
      </c>
      <c r="D2490" s="3">
        <v>3</v>
      </c>
      <c r="E2490" s="3">
        <v>-1</v>
      </c>
      <c r="F2490" s="3">
        <v>-1</v>
      </c>
      <c r="G2490" s="3">
        <v>9.5327663421630859</v>
      </c>
    </row>
    <row r="2491" spans="1:7" x14ac:dyDescent="0.25">
      <c r="A2491" s="3">
        <v>8</v>
      </c>
      <c r="B2491" s="3">
        <v>18</v>
      </c>
      <c r="C2491" s="3">
        <v>5</v>
      </c>
      <c r="D2491" s="3">
        <v>3</v>
      </c>
      <c r="E2491" s="3">
        <v>-1</v>
      </c>
      <c r="F2491" s="3">
        <v>-1</v>
      </c>
      <c r="G2491" s="3">
        <v>6.0427617281675339E-2</v>
      </c>
    </row>
    <row r="2492" spans="1:7" x14ac:dyDescent="0.25">
      <c r="A2492" s="3">
        <v>8</v>
      </c>
      <c r="B2492" s="3">
        <v>19</v>
      </c>
      <c r="C2492" s="3">
        <v>5</v>
      </c>
      <c r="D2492" s="3">
        <v>3</v>
      </c>
      <c r="E2492" s="3">
        <v>-1</v>
      </c>
      <c r="F2492" s="3">
        <v>-1</v>
      </c>
      <c r="G2492" s="3">
        <v>1.455576391890645E-3</v>
      </c>
    </row>
    <row r="2493" spans="1:7" x14ac:dyDescent="0.25">
      <c r="A2493" s="3">
        <v>8</v>
      </c>
      <c r="B2493" s="3">
        <v>20</v>
      </c>
      <c r="C2493" s="3">
        <v>5</v>
      </c>
      <c r="D2493" s="3">
        <v>3</v>
      </c>
      <c r="E2493" s="3">
        <v>-1</v>
      </c>
      <c r="F2493" s="3">
        <v>-1</v>
      </c>
      <c r="G2493" s="3">
        <v>2.1025419700890779E-3</v>
      </c>
    </row>
    <row r="2494" spans="1:7" x14ac:dyDescent="0.25">
      <c r="A2494" s="3">
        <v>8</v>
      </c>
      <c r="B2494" s="3">
        <v>21</v>
      </c>
      <c r="C2494" s="3">
        <v>5</v>
      </c>
      <c r="D2494" s="3">
        <v>3</v>
      </c>
      <c r="E2494" s="3">
        <v>-1</v>
      </c>
      <c r="F2494" s="3">
        <v>-1</v>
      </c>
      <c r="G2494" s="3">
        <v>2.696407794952393</v>
      </c>
    </row>
    <row r="2495" spans="1:7" x14ac:dyDescent="0.25">
      <c r="A2495" s="3">
        <v>8</v>
      </c>
      <c r="B2495" s="3">
        <v>22</v>
      </c>
      <c r="C2495" s="3">
        <v>5</v>
      </c>
      <c r="D2495" s="3">
        <v>3</v>
      </c>
      <c r="E2495" s="3">
        <v>-1</v>
      </c>
      <c r="F2495" s="3">
        <v>-1</v>
      </c>
      <c r="G2495" s="3">
        <v>2.3992981910705571</v>
      </c>
    </row>
    <row r="2496" spans="1:7" x14ac:dyDescent="0.25">
      <c r="A2496" s="3">
        <v>8</v>
      </c>
      <c r="B2496" s="3">
        <v>23</v>
      </c>
      <c r="C2496" s="3">
        <v>5</v>
      </c>
      <c r="D2496" s="3">
        <v>3</v>
      </c>
      <c r="E2496" s="3">
        <v>-1</v>
      </c>
      <c r="F2496" s="3">
        <v>-1</v>
      </c>
      <c r="G2496" s="3">
        <v>108.895637512207</v>
      </c>
    </row>
    <row r="2497" spans="1:7" x14ac:dyDescent="0.25">
      <c r="A2497" s="3">
        <v>8</v>
      </c>
      <c r="B2497" s="3">
        <v>24</v>
      </c>
      <c r="C2497" s="3">
        <v>5</v>
      </c>
      <c r="D2497" s="3">
        <v>3</v>
      </c>
      <c r="E2497" s="3">
        <v>-1</v>
      </c>
      <c r="F2497" s="3">
        <v>-1</v>
      </c>
      <c r="G2497" s="3">
        <v>0.30843216180801392</v>
      </c>
    </row>
    <row r="2498" spans="1:7" x14ac:dyDescent="0.25">
      <c r="A2498" s="3">
        <v>9</v>
      </c>
      <c r="B2498" s="3">
        <v>1</v>
      </c>
      <c r="C2498" s="3">
        <v>5</v>
      </c>
      <c r="D2498" s="3">
        <v>3</v>
      </c>
      <c r="E2498" s="3">
        <v>-1</v>
      </c>
      <c r="F2498" s="3">
        <v>-1</v>
      </c>
      <c r="G2498" s="3">
        <v>5.6835832595825204</v>
      </c>
    </row>
    <row r="2499" spans="1:7" x14ac:dyDescent="0.25">
      <c r="A2499" s="3">
        <v>9</v>
      </c>
      <c r="B2499" s="3">
        <v>2</v>
      </c>
      <c r="C2499" s="3">
        <v>5</v>
      </c>
      <c r="D2499" s="3">
        <v>3</v>
      </c>
      <c r="E2499" s="3">
        <v>-1</v>
      </c>
      <c r="F2499" s="3">
        <v>-1</v>
      </c>
      <c r="G2499" s="3">
        <v>8.3715738728642464E-3</v>
      </c>
    </row>
    <row r="2500" spans="1:7" x14ac:dyDescent="0.25">
      <c r="A2500" s="3">
        <v>9</v>
      </c>
      <c r="B2500" s="3">
        <v>3</v>
      </c>
      <c r="C2500" s="3">
        <v>5</v>
      </c>
      <c r="D2500" s="3">
        <v>3</v>
      </c>
      <c r="E2500" s="3">
        <v>-1</v>
      </c>
      <c r="F2500" s="3">
        <v>-1</v>
      </c>
      <c r="G2500" s="3">
        <v>5113.97119140625</v>
      </c>
    </row>
    <row r="2501" spans="1:7" x14ac:dyDescent="0.25">
      <c r="A2501" s="3">
        <v>9</v>
      </c>
      <c r="B2501" s="3">
        <v>4</v>
      </c>
      <c r="C2501" s="3">
        <v>5</v>
      </c>
      <c r="D2501" s="3">
        <v>3</v>
      </c>
      <c r="E2501" s="3">
        <v>-1</v>
      </c>
      <c r="F2501" s="3">
        <v>-1</v>
      </c>
      <c r="G2501" s="3">
        <v>3.8087587356567378</v>
      </c>
    </row>
    <row r="2502" spans="1:7" x14ac:dyDescent="0.25">
      <c r="A2502" s="3">
        <v>9</v>
      </c>
      <c r="B2502" s="3">
        <v>5</v>
      </c>
      <c r="C2502" s="3">
        <v>5</v>
      </c>
      <c r="D2502" s="3">
        <v>3</v>
      </c>
      <c r="E2502" s="3">
        <v>-1</v>
      </c>
      <c r="F2502" s="3">
        <v>-1</v>
      </c>
      <c r="G2502" s="3">
        <v>78.962516784667969</v>
      </c>
    </row>
    <row r="2503" spans="1:7" x14ac:dyDescent="0.25">
      <c r="A2503" s="3">
        <v>9</v>
      </c>
      <c r="B2503" s="3">
        <v>6</v>
      </c>
      <c r="C2503" s="3">
        <v>5</v>
      </c>
      <c r="D2503" s="3">
        <v>3</v>
      </c>
      <c r="E2503" s="3">
        <v>-1</v>
      </c>
      <c r="F2503" s="3">
        <v>-1</v>
      </c>
      <c r="G2503" s="3">
        <v>3.326555728912354</v>
      </c>
    </row>
    <row r="2504" spans="1:7" x14ac:dyDescent="0.25">
      <c r="A2504" s="3">
        <v>9</v>
      </c>
      <c r="B2504" s="3">
        <v>7</v>
      </c>
      <c r="C2504" s="3">
        <v>5</v>
      </c>
      <c r="D2504" s="3">
        <v>3</v>
      </c>
      <c r="E2504" s="3">
        <v>-1</v>
      </c>
      <c r="F2504" s="3">
        <v>-1</v>
      </c>
      <c r="G2504" s="3">
        <v>900.149658203125</v>
      </c>
    </row>
    <row r="2505" spans="1:7" x14ac:dyDescent="0.25">
      <c r="A2505" s="3">
        <v>9</v>
      </c>
      <c r="B2505" s="3">
        <v>8</v>
      </c>
      <c r="C2505" s="3">
        <v>5</v>
      </c>
      <c r="D2505" s="3">
        <v>3</v>
      </c>
      <c r="E2505" s="3">
        <v>-1</v>
      </c>
      <c r="F2505" s="3">
        <v>-1</v>
      </c>
      <c r="G2505" s="3">
        <v>0.38265737891197199</v>
      </c>
    </row>
    <row r="2506" spans="1:7" x14ac:dyDescent="0.25">
      <c r="A2506" s="3">
        <v>9</v>
      </c>
      <c r="B2506" s="3">
        <v>9</v>
      </c>
      <c r="C2506" s="3">
        <v>5</v>
      </c>
      <c r="D2506" s="3">
        <v>3</v>
      </c>
      <c r="E2506" s="3">
        <v>-1</v>
      </c>
      <c r="F2506" s="3">
        <v>-1</v>
      </c>
      <c r="G2506" s="3">
        <v>78639.3515625</v>
      </c>
    </row>
    <row r="2507" spans="1:7" x14ac:dyDescent="0.25">
      <c r="A2507" s="3">
        <v>9</v>
      </c>
      <c r="B2507" s="3">
        <v>10</v>
      </c>
      <c r="C2507" s="3">
        <v>5</v>
      </c>
      <c r="D2507" s="3">
        <v>3</v>
      </c>
      <c r="E2507" s="3">
        <v>-1</v>
      </c>
      <c r="F2507" s="3">
        <v>-1</v>
      </c>
      <c r="G2507" s="3">
        <v>125.3918151855469</v>
      </c>
    </row>
    <row r="2508" spans="1:7" x14ac:dyDescent="0.25">
      <c r="A2508" s="3">
        <v>9</v>
      </c>
      <c r="B2508" s="3">
        <v>11</v>
      </c>
      <c r="C2508" s="3">
        <v>5</v>
      </c>
      <c r="D2508" s="3">
        <v>3</v>
      </c>
      <c r="E2508" s="3">
        <v>-1</v>
      </c>
      <c r="F2508" s="3">
        <v>-1</v>
      </c>
      <c r="G2508" s="3">
        <v>9.3162117004394531</v>
      </c>
    </row>
    <row r="2509" spans="1:7" x14ac:dyDescent="0.25">
      <c r="A2509" s="3">
        <v>9</v>
      </c>
      <c r="B2509" s="3">
        <v>12</v>
      </c>
      <c r="C2509" s="3">
        <v>5</v>
      </c>
      <c r="D2509" s="3">
        <v>3</v>
      </c>
      <c r="E2509" s="3">
        <v>-1</v>
      </c>
      <c r="F2509" s="3">
        <v>-1</v>
      </c>
      <c r="G2509" s="3">
        <v>18.500253677368161</v>
      </c>
    </row>
    <row r="2510" spans="1:7" x14ac:dyDescent="0.25">
      <c r="A2510" s="3">
        <v>9</v>
      </c>
      <c r="B2510" s="3">
        <v>13</v>
      </c>
      <c r="C2510" s="3">
        <v>5</v>
      </c>
      <c r="D2510" s="3">
        <v>3</v>
      </c>
      <c r="E2510" s="3">
        <v>-1</v>
      </c>
      <c r="F2510" s="3">
        <v>-1</v>
      </c>
      <c r="G2510" s="3">
        <v>0.15381705760955811</v>
      </c>
    </row>
    <row r="2511" spans="1:7" x14ac:dyDescent="0.25">
      <c r="A2511" s="3">
        <v>9</v>
      </c>
      <c r="B2511" s="3">
        <v>14</v>
      </c>
      <c r="C2511" s="3">
        <v>5</v>
      </c>
      <c r="D2511" s="3">
        <v>3</v>
      </c>
      <c r="E2511" s="3">
        <v>-1</v>
      </c>
      <c r="F2511" s="3">
        <v>-1</v>
      </c>
      <c r="G2511" s="3">
        <v>0.34771472215652471</v>
      </c>
    </row>
    <row r="2512" spans="1:7" x14ac:dyDescent="0.25">
      <c r="A2512" s="3">
        <v>9</v>
      </c>
      <c r="B2512" s="3">
        <v>15</v>
      </c>
      <c r="C2512" s="3">
        <v>5</v>
      </c>
      <c r="D2512" s="3">
        <v>3</v>
      </c>
      <c r="E2512" s="3">
        <v>-1</v>
      </c>
      <c r="F2512" s="3">
        <v>-1</v>
      </c>
      <c r="G2512" s="3">
        <v>6.2502059936523438</v>
      </c>
    </row>
    <row r="2513" spans="1:7" x14ac:dyDescent="0.25">
      <c r="A2513" s="3">
        <v>9</v>
      </c>
      <c r="B2513" s="3">
        <v>16</v>
      </c>
      <c r="C2513" s="3">
        <v>5</v>
      </c>
      <c r="D2513" s="3">
        <v>3</v>
      </c>
      <c r="E2513" s="3">
        <v>-1</v>
      </c>
      <c r="F2513" s="3">
        <v>-1</v>
      </c>
      <c r="G2513" s="3">
        <v>6.3340942142531276E-4</v>
      </c>
    </row>
    <row r="2514" spans="1:7" x14ac:dyDescent="0.25">
      <c r="A2514" s="3">
        <v>9</v>
      </c>
      <c r="B2514" s="3">
        <v>17</v>
      </c>
      <c r="C2514" s="3">
        <v>5</v>
      </c>
      <c r="D2514" s="3">
        <v>3</v>
      </c>
      <c r="E2514" s="3">
        <v>-1</v>
      </c>
      <c r="F2514" s="3">
        <v>-1</v>
      </c>
      <c r="G2514" s="3">
        <v>19.972333908081051</v>
      </c>
    </row>
    <row r="2515" spans="1:7" x14ac:dyDescent="0.25">
      <c r="A2515" s="3">
        <v>9</v>
      </c>
      <c r="B2515" s="3">
        <v>18</v>
      </c>
      <c r="C2515" s="3">
        <v>5</v>
      </c>
      <c r="D2515" s="3">
        <v>3</v>
      </c>
      <c r="E2515" s="3">
        <v>-1</v>
      </c>
      <c r="F2515" s="3">
        <v>-1</v>
      </c>
      <c r="G2515" s="3">
        <v>0.90127819776535034</v>
      </c>
    </row>
    <row r="2516" spans="1:7" x14ac:dyDescent="0.25">
      <c r="A2516" s="3">
        <v>9</v>
      </c>
      <c r="B2516" s="3">
        <v>19</v>
      </c>
      <c r="C2516" s="3">
        <v>5</v>
      </c>
      <c r="D2516" s="3">
        <v>3</v>
      </c>
      <c r="E2516" s="3">
        <v>-1</v>
      </c>
      <c r="F2516" s="3">
        <v>-1</v>
      </c>
      <c r="G2516" s="3">
        <v>1.1853897944092751E-2</v>
      </c>
    </row>
    <row r="2517" spans="1:7" x14ac:dyDescent="0.25">
      <c r="A2517" s="3">
        <v>9</v>
      </c>
      <c r="B2517" s="3">
        <v>20</v>
      </c>
      <c r="C2517" s="3">
        <v>5</v>
      </c>
      <c r="D2517" s="3">
        <v>3</v>
      </c>
      <c r="E2517" s="3">
        <v>-1</v>
      </c>
      <c r="F2517" s="3">
        <v>-1</v>
      </c>
      <c r="G2517" s="3">
        <v>0.45959210395812988</v>
      </c>
    </row>
    <row r="2518" spans="1:7" x14ac:dyDescent="0.25">
      <c r="A2518" s="3">
        <v>9</v>
      </c>
      <c r="B2518" s="3">
        <v>21</v>
      </c>
      <c r="C2518" s="3">
        <v>5</v>
      </c>
      <c r="D2518" s="3">
        <v>3</v>
      </c>
      <c r="E2518" s="3">
        <v>-1</v>
      </c>
      <c r="F2518" s="3">
        <v>-1</v>
      </c>
      <c r="G2518" s="3">
        <v>6.0659222602844238</v>
      </c>
    </row>
    <row r="2519" spans="1:7" x14ac:dyDescent="0.25">
      <c r="A2519" s="3">
        <v>9</v>
      </c>
      <c r="B2519" s="3">
        <v>22</v>
      </c>
      <c r="C2519" s="3">
        <v>5</v>
      </c>
      <c r="D2519" s="3">
        <v>3</v>
      </c>
      <c r="E2519" s="3">
        <v>-1</v>
      </c>
      <c r="F2519" s="3">
        <v>-1</v>
      </c>
      <c r="G2519" s="3">
        <v>1.1519225835800171</v>
      </c>
    </row>
    <row r="2520" spans="1:7" x14ac:dyDescent="0.25">
      <c r="A2520" s="3">
        <v>9</v>
      </c>
      <c r="B2520" s="3">
        <v>23</v>
      </c>
      <c r="C2520" s="3">
        <v>5</v>
      </c>
      <c r="D2520" s="3">
        <v>3</v>
      </c>
      <c r="E2520" s="3">
        <v>-1</v>
      </c>
      <c r="F2520" s="3">
        <v>-1</v>
      </c>
      <c r="G2520" s="3">
        <v>20.568172454833981</v>
      </c>
    </row>
    <row r="2521" spans="1:7" x14ac:dyDescent="0.25">
      <c r="A2521" s="3">
        <v>9</v>
      </c>
      <c r="B2521" s="3">
        <v>24</v>
      </c>
      <c r="C2521" s="3">
        <v>5</v>
      </c>
      <c r="D2521" s="3">
        <v>3</v>
      </c>
      <c r="E2521" s="3">
        <v>-1</v>
      </c>
      <c r="F2521" s="3">
        <v>-1</v>
      </c>
      <c r="G2521" s="3">
        <v>7.6217219233512878E-2</v>
      </c>
    </row>
    <row r="2522" spans="1:7" x14ac:dyDescent="0.25">
      <c r="A2522" s="3">
        <v>10</v>
      </c>
      <c r="B2522" s="3">
        <v>1</v>
      </c>
      <c r="C2522" s="3">
        <v>5</v>
      </c>
      <c r="D2522" s="3">
        <v>3</v>
      </c>
      <c r="E2522" s="3">
        <v>-1</v>
      </c>
      <c r="F2522" s="3">
        <v>-1</v>
      </c>
      <c r="G2522" s="3">
        <v>6.6497149467468262</v>
      </c>
    </row>
    <row r="2523" spans="1:7" x14ac:dyDescent="0.25">
      <c r="A2523" s="3">
        <v>10</v>
      </c>
      <c r="B2523" s="3">
        <v>2</v>
      </c>
      <c r="C2523" s="3">
        <v>5</v>
      </c>
      <c r="D2523" s="3">
        <v>3</v>
      </c>
      <c r="E2523" s="3">
        <v>-1</v>
      </c>
      <c r="F2523" s="3">
        <v>-1</v>
      </c>
      <c r="G2523" s="3">
        <v>5.5555137805640697E-3</v>
      </c>
    </row>
    <row r="2524" spans="1:7" x14ac:dyDescent="0.25">
      <c r="A2524" s="3">
        <v>10</v>
      </c>
      <c r="B2524" s="3">
        <v>3</v>
      </c>
      <c r="C2524" s="3">
        <v>5</v>
      </c>
      <c r="D2524" s="3">
        <v>3</v>
      </c>
      <c r="E2524" s="3">
        <v>-1</v>
      </c>
      <c r="F2524" s="3">
        <v>-1</v>
      </c>
      <c r="G2524" s="3">
        <v>2774.07958984375</v>
      </c>
    </row>
    <row r="2525" spans="1:7" x14ac:dyDescent="0.25">
      <c r="A2525" s="3">
        <v>10</v>
      </c>
      <c r="B2525" s="3">
        <v>4</v>
      </c>
      <c r="C2525" s="3">
        <v>5</v>
      </c>
      <c r="D2525" s="3">
        <v>3</v>
      </c>
      <c r="E2525" s="3">
        <v>-1</v>
      </c>
      <c r="F2525" s="3">
        <v>-1</v>
      </c>
      <c r="G2525" s="3">
        <v>293.20132446289063</v>
      </c>
    </row>
    <row r="2526" spans="1:7" x14ac:dyDescent="0.25">
      <c r="A2526" s="3">
        <v>10</v>
      </c>
      <c r="B2526" s="3">
        <v>5</v>
      </c>
      <c r="C2526" s="3">
        <v>5</v>
      </c>
      <c r="D2526" s="3">
        <v>3</v>
      </c>
      <c r="E2526" s="3">
        <v>-1</v>
      </c>
      <c r="F2526" s="3">
        <v>-1</v>
      </c>
      <c r="G2526" s="3">
        <v>8.2248635590076447E-2</v>
      </c>
    </row>
    <row r="2527" spans="1:7" x14ac:dyDescent="0.25">
      <c r="A2527" s="3">
        <v>10</v>
      </c>
      <c r="B2527" s="3">
        <v>6</v>
      </c>
      <c r="C2527" s="3">
        <v>5</v>
      </c>
      <c r="D2527" s="3">
        <v>3</v>
      </c>
      <c r="E2527" s="3">
        <v>-1</v>
      </c>
      <c r="F2527" s="3">
        <v>-1</v>
      </c>
      <c r="G2527" s="3">
        <v>5.9662975370883942E-2</v>
      </c>
    </row>
    <row r="2528" spans="1:7" x14ac:dyDescent="0.25">
      <c r="A2528" s="3">
        <v>10</v>
      </c>
      <c r="B2528" s="3">
        <v>7</v>
      </c>
      <c r="C2528" s="3">
        <v>5</v>
      </c>
      <c r="D2528" s="3">
        <v>3</v>
      </c>
      <c r="E2528" s="3">
        <v>-1</v>
      </c>
      <c r="F2528" s="3">
        <v>-1</v>
      </c>
      <c r="G2528" s="3">
        <v>0.23498779535293579</v>
      </c>
    </row>
    <row r="2529" spans="1:7" x14ac:dyDescent="0.25">
      <c r="A2529" s="3">
        <v>10</v>
      </c>
      <c r="B2529" s="3">
        <v>8</v>
      </c>
      <c r="C2529" s="3">
        <v>5</v>
      </c>
      <c r="D2529" s="3">
        <v>3</v>
      </c>
      <c r="E2529" s="3">
        <v>-1</v>
      </c>
      <c r="F2529" s="3">
        <v>-1</v>
      </c>
      <c r="G2529" s="3">
        <v>1.1634702682495119</v>
      </c>
    </row>
    <row r="2530" spans="1:7" x14ac:dyDescent="0.25">
      <c r="A2530" s="3">
        <v>10</v>
      </c>
      <c r="B2530" s="3">
        <v>9</v>
      </c>
      <c r="C2530" s="3">
        <v>5</v>
      </c>
      <c r="D2530" s="3">
        <v>3</v>
      </c>
      <c r="E2530" s="3">
        <v>-1</v>
      </c>
      <c r="F2530" s="3">
        <v>-1</v>
      </c>
      <c r="G2530" s="3">
        <v>3319.677978515625</v>
      </c>
    </row>
    <row r="2531" spans="1:7" x14ac:dyDescent="0.25">
      <c r="A2531" s="3">
        <v>10</v>
      </c>
      <c r="B2531" s="3">
        <v>10</v>
      </c>
      <c r="C2531" s="3">
        <v>5</v>
      </c>
      <c r="D2531" s="3">
        <v>3</v>
      </c>
      <c r="E2531" s="3">
        <v>-1</v>
      </c>
      <c r="F2531" s="3">
        <v>-1</v>
      </c>
      <c r="G2531" s="3">
        <v>82718.9453125</v>
      </c>
    </row>
    <row r="2532" spans="1:7" x14ac:dyDescent="0.25">
      <c r="A2532" s="3">
        <v>10</v>
      </c>
      <c r="B2532" s="3">
        <v>11</v>
      </c>
      <c r="C2532" s="3">
        <v>5</v>
      </c>
      <c r="D2532" s="3">
        <v>3</v>
      </c>
      <c r="E2532" s="3">
        <v>-1</v>
      </c>
      <c r="F2532" s="3">
        <v>-1</v>
      </c>
      <c r="G2532" s="3">
        <v>7.5991521589457989E-4</v>
      </c>
    </row>
    <row r="2533" spans="1:7" x14ac:dyDescent="0.25">
      <c r="A2533" s="3">
        <v>10</v>
      </c>
      <c r="B2533" s="3">
        <v>12</v>
      </c>
      <c r="C2533" s="3">
        <v>5</v>
      </c>
      <c r="D2533" s="3">
        <v>3</v>
      </c>
      <c r="E2533" s="3">
        <v>-1</v>
      </c>
      <c r="F2533" s="3">
        <v>-1</v>
      </c>
      <c r="G2533" s="3">
        <v>2.843916229903698E-2</v>
      </c>
    </row>
    <row r="2534" spans="1:7" x14ac:dyDescent="0.25">
      <c r="A2534" s="3">
        <v>10</v>
      </c>
      <c r="B2534" s="3">
        <v>13</v>
      </c>
      <c r="C2534" s="3">
        <v>5</v>
      </c>
      <c r="D2534" s="3">
        <v>3</v>
      </c>
      <c r="E2534" s="3">
        <v>-1</v>
      </c>
      <c r="F2534" s="3">
        <v>-1</v>
      </c>
      <c r="G2534" s="3">
        <v>3.6274712085723881</v>
      </c>
    </row>
    <row r="2535" spans="1:7" x14ac:dyDescent="0.25">
      <c r="A2535" s="3">
        <v>10</v>
      </c>
      <c r="B2535" s="3">
        <v>14</v>
      </c>
      <c r="C2535" s="3">
        <v>5</v>
      </c>
      <c r="D2535" s="3">
        <v>3</v>
      </c>
      <c r="E2535" s="3">
        <v>-1</v>
      </c>
      <c r="F2535" s="3">
        <v>-1</v>
      </c>
      <c r="G2535" s="3">
        <v>5.8845977783203116</v>
      </c>
    </row>
    <row r="2536" spans="1:7" x14ac:dyDescent="0.25">
      <c r="A2536" s="3">
        <v>10</v>
      </c>
      <c r="B2536" s="3">
        <v>15</v>
      </c>
      <c r="C2536" s="3">
        <v>5</v>
      </c>
      <c r="D2536" s="3">
        <v>3</v>
      </c>
      <c r="E2536" s="3">
        <v>-1</v>
      </c>
      <c r="F2536" s="3">
        <v>-1</v>
      </c>
      <c r="G2536" s="3">
        <v>1166.823486328125</v>
      </c>
    </row>
    <row r="2537" spans="1:7" x14ac:dyDescent="0.25">
      <c r="A2537" s="3">
        <v>10</v>
      </c>
      <c r="B2537" s="3">
        <v>16</v>
      </c>
      <c r="C2537" s="3">
        <v>5</v>
      </c>
      <c r="D2537" s="3">
        <v>3</v>
      </c>
      <c r="E2537" s="3">
        <v>-1</v>
      </c>
      <c r="F2537" s="3">
        <v>-1</v>
      </c>
      <c r="G2537" s="3">
        <v>8.6107035167515278E-4</v>
      </c>
    </row>
    <row r="2538" spans="1:7" x14ac:dyDescent="0.25">
      <c r="A2538" s="3">
        <v>10</v>
      </c>
      <c r="B2538" s="3">
        <v>17</v>
      </c>
      <c r="C2538" s="3">
        <v>5</v>
      </c>
      <c r="D2538" s="3">
        <v>3</v>
      </c>
      <c r="E2538" s="3">
        <v>-1</v>
      </c>
      <c r="F2538" s="3">
        <v>-1</v>
      </c>
      <c r="G2538" s="3">
        <v>675.31103515625</v>
      </c>
    </row>
    <row r="2539" spans="1:7" x14ac:dyDescent="0.25">
      <c r="A2539" s="3">
        <v>10</v>
      </c>
      <c r="B2539" s="3">
        <v>18</v>
      </c>
      <c r="C2539" s="3">
        <v>5</v>
      </c>
      <c r="D2539" s="3">
        <v>3</v>
      </c>
      <c r="E2539" s="3">
        <v>-1</v>
      </c>
      <c r="F2539" s="3">
        <v>-1</v>
      </c>
      <c r="G2539" s="3">
        <v>41.837924957275391</v>
      </c>
    </row>
    <row r="2540" spans="1:7" x14ac:dyDescent="0.25">
      <c r="A2540" s="3">
        <v>10</v>
      </c>
      <c r="B2540" s="3">
        <v>19</v>
      </c>
      <c r="C2540" s="3">
        <v>5</v>
      </c>
      <c r="D2540" s="3">
        <v>3</v>
      </c>
      <c r="E2540" s="3">
        <v>-1</v>
      </c>
      <c r="F2540" s="3">
        <v>-1</v>
      </c>
      <c r="G2540" s="3">
        <v>0.1881035715341568</v>
      </c>
    </row>
    <row r="2541" spans="1:7" x14ac:dyDescent="0.25">
      <c r="A2541" s="3">
        <v>10</v>
      </c>
      <c r="B2541" s="3">
        <v>20</v>
      </c>
      <c r="C2541" s="3">
        <v>5</v>
      </c>
      <c r="D2541" s="3">
        <v>3</v>
      </c>
      <c r="E2541" s="3">
        <v>-1</v>
      </c>
      <c r="F2541" s="3">
        <v>-1</v>
      </c>
      <c r="G2541" s="3">
        <v>0.1244605705142021</v>
      </c>
    </row>
    <row r="2542" spans="1:7" x14ac:dyDescent="0.25">
      <c r="A2542" s="3">
        <v>10</v>
      </c>
      <c r="B2542" s="3">
        <v>21</v>
      </c>
      <c r="C2542" s="3">
        <v>5</v>
      </c>
      <c r="D2542" s="3">
        <v>3</v>
      </c>
      <c r="E2542" s="3">
        <v>-1</v>
      </c>
      <c r="F2542" s="3">
        <v>-1</v>
      </c>
      <c r="G2542" s="3">
        <v>72.484100341796875</v>
      </c>
    </row>
    <row r="2543" spans="1:7" x14ac:dyDescent="0.25">
      <c r="A2543" s="3">
        <v>10</v>
      </c>
      <c r="B2543" s="3">
        <v>22</v>
      </c>
      <c r="C2543" s="3">
        <v>5</v>
      </c>
      <c r="D2543" s="3">
        <v>3</v>
      </c>
      <c r="E2543" s="3">
        <v>-1</v>
      </c>
      <c r="F2543" s="3">
        <v>-1</v>
      </c>
      <c r="G2543" s="3">
        <v>8.8524799346923828</v>
      </c>
    </row>
    <row r="2544" spans="1:7" x14ac:dyDescent="0.25">
      <c r="A2544" s="3">
        <v>10</v>
      </c>
      <c r="B2544" s="3">
        <v>23</v>
      </c>
      <c r="C2544" s="3">
        <v>5</v>
      </c>
      <c r="D2544" s="3">
        <v>3</v>
      </c>
      <c r="E2544" s="3">
        <v>-1</v>
      </c>
      <c r="F2544" s="3">
        <v>-1</v>
      </c>
      <c r="G2544" s="3">
        <v>319.1331787109375</v>
      </c>
    </row>
    <row r="2545" spans="1:7" x14ac:dyDescent="0.25">
      <c r="A2545" s="3">
        <v>10</v>
      </c>
      <c r="B2545" s="3">
        <v>24</v>
      </c>
      <c r="C2545" s="3">
        <v>5</v>
      </c>
      <c r="D2545" s="3">
        <v>3</v>
      </c>
      <c r="E2545" s="3">
        <v>-1</v>
      </c>
      <c r="F2545" s="3">
        <v>-1</v>
      </c>
      <c r="G2545" s="3">
        <v>0.33702301979064941</v>
      </c>
    </row>
    <row r="2546" spans="1:7" x14ac:dyDescent="0.25">
      <c r="A2546" s="3">
        <v>11</v>
      </c>
      <c r="B2546" s="3">
        <v>1</v>
      </c>
      <c r="C2546" s="3">
        <v>5</v>
      </c>
      <c r="D2546" s="3">
        <v>3</v>
      </c>
      <c r="E2546" s="3">
        <v>-1</v>
      </c>
      <c r="F2546" s="3">
        <v>-1</v>
      </c>
      <c r="G2546" s="3">
        <v>140.93098449707031</v>
      </c>
    </row>
    <row r="2547" spans="1:7" x14ac:dyDescent="0.25">
      <c r="A2547" s="3">
        <v>11</v>
      </c>
      <c r="B2547" s="3">
        <v>2</v>
      </c>
      <c r="C2547" s="3">
        <v>5</v>
      </c>
      <c r="D2547" s="3">
        <v>3</v>
      </c>
      <c r="E2547" s="3">
        <v>-1</v>
      </c>
      <c r="F2547" s="3">
        <v>-1</v>
      </c>
      <c r="G2547" s="3">
        <v>0.74101752042770386</v>
      </c>
    </row>
    <row r="2548" spans="1:7" x14ac:dyDescent="0.25">
      <c r="A2548" s="3">
        <v>11</v>
      </c>
      <c r="B2548" s="3">
        <v>3</v>
      </c>
      <c r="C2548" s="3">
        <v>5</v>
      </c>
      <c r="D2548" s="3">
        <v>3</v>
      </c>
      <c r="E2548" s="3">
        <v>-1</v>
      </c>
      <c r="F2548" s="3">
        <v>-1</v>
      </c>
      <c r="G2548" s="3">
        <v>545.35223388671875</v>
      </c>
    </row>
    <row r="2549" spans="1:7" x14ac:dyDescent="0.25">
      <c r="A2549" s="3">
        <v>11</v>
      </c>
      <c r="B2549" s="3">
        <v>4</v>
      </c>
      <c r="C2549" s="3">
        <v>5</v>
      </c>
      <c r="D2549" s="3">
        <v>3</v>
      </c>
      <c r="E2549" s="3">
        <v>-1</v>
      </c>
      <c r="F2549" s="3">
        <v>-1</v>
      </c>
      <c r="G2549" s="3">
        <v>6.464424729347229E-2</v>
      </c>
    </row>
    <row r="2550" spans="1:7" x14ac:dyDescent="0.25">
      <c r="A2550" s="3">
        <v>11</v>
      </c>
      <c r="B2550" s="3">
        <v>5</v>
      </c>
      <c r="C2550" s="3">
        <v>5</v>
      </c>
      <c r="D2550" s="3">
        <v>3</v>
      </c>
      <c r="E2550" s="3">
        <v>-1</v>
      </c>
      <c r="F2550" s="3">
        <v>-1</v>
      </c>
      <c r="G2550" s="3">
        <v>82.935401916503906</v>
      </c>
    </row>
    <row r="2551" spans="1:7" x14ac:dyDescent="0.25">
      <c r="A2551" s="3">
        <v>11</v>
      </c>
      <c r="B2551" s="3">
        <v>6</v>
      </c>
      <c r="C2551" s="3">
        <v>5</v>
      </c>
      <c r="D2551" s="3">
        <v>3</v>
      </c>
      <c r="E2551" s="3">
        <v>-1</v>
      </c>
      <c r="F2551" s="3">
        <v>-1</v>
      </c>
      <c r="G2551" s="3">
        <v>15.053709030151371</v>
      </c>
    </row>
    <row r="2552" spans="1:7" x14ac:dyDescent="0.25">
      <c r="A2552" s="3">
        <v>11</v>
      </c>
      <c r="B2552" s="3">
        <v>7</v>
      </c>
      <c r="C2552" s="3">
        <v>5</v>
      </c>
      <c r="D2552" s="3">
        <v>3</v>
      </c>
      <c r="E2552" s="3">
        <v>-1</v>
      </c>
      <c r="F2552" s="3">
        <v>-1</v>
      </c>
      <c r="G2552" s="3">
        <v>1.6832166910171511</v>
      </c>
    </row>
    <row r="2553" spans="1:7" x14ac:dyDescent="0.25">
      <c r="A2553" s="3">
        <v>11</v>
      </c>
      <c r="B2553" s="3">
        <v>8</v>
      </c>
      <c r="C2553" s="3">
        <v>5</v>
      </c>
      <c r="D2553" s="3">
        <v>3</v>
      </c>
      <c r="E2553" s="3">
        <v>-1</v>
      </c>
      <c r="F2553" s="3">
        <v>-1</v>
      </c>
      <c r="G2553" s="3">
        <v>21.746475219726559</v>
      </c>
    </row>
    <row r="2554" spans="1:7" x14ac:dyDescent="0.25">
      <c r="A2554" s="3">
        <v>11</v>
      </c>
      <c r="B2554" s="3">
        <v>9</v>
      </c>
      <c r="C2554" s="3">
        <v>5</v>
      </c>
      <c r="D2554" s="3">
        <v>3</v>
      </c>
      <c r="E2554" s="3">
        <v>-1</v>
      </c>
      <c r="F2554" s="3">
        <v>-1</v>
      </c>
      <c r="G2554" s="3">
        <v>466.8812255859375</v>
      </c>
    </row>
    <row r="2555" spans="1:7" x14ac:dyDescent="0.25">
      <c r="A2555" s="3">
        <v>11</v>
      </c>
      <c r="B2555" s="3">
        <v>10</v>
      </c>
      <c r="C2555" s="3">
        <v>5</v>
      </c>
      <c r="D2555" s="3">
        <v>3</v>
      </c>
      <c r="E2555" s="3">
        <v>-1</v>
      </c>
      <c r="F2555" s="3">
        <v>-1</v>
      </c>
      <c r="G2555" s="3">
        <v>1.4241534285247329E-2</v>
      </c>
    </row>
    <row r="2556" spans="1:7" x14ac:dyDescent="0.25">
      <c r="A2556" s="3">
        <v>11</v>
      </c>
      <c r="B2556" s="3">
        <v>11</v>
      </c>
      <c r="C2556" s="3">
        <v>5</v>
      </c>
      <c r="D2556" s="3">
        <v>3</v>
      </c>
      <c r="E2556" s="3">
        <v>-1</v>
      </c>
      <c r="F2556" s="3">
        <v>-1</v>
      </c>
      <c r="G2556" s="3">
        <v>51130.6171875</v>
      </c>
    </row>
    <row r="2557" spans="1:7" x14ac:dyDescent="0.25">
      <c r="A2557" s="3">
        <v>11</v>
      </c>
      <c r="B2557" s="3">
        <v>12</v>
      </c>
      <c r="C2557" s="3">
        <v>5</v>
      </c>
      <c r="D2557" s="3">
        <v>3</v>
      </c>
      <c r="E2557" s="3">
        <v>-1</v>
      </c>
      <c r="F2557" s="3">
        <v>-1</v>
      </c>
      <c r="G2557" s="3">
        <v>39.849552154541023</v>
      </c>
    </row>
    <row r="2558" spans="1:7" x14ac:dyDescent="0.25">
      <c r="A2558" s="3">
        <v>11</v>
      </c>
      <c r="B2558" s="3">
        <v>13</v>
      </c>
      <c r="C2558" s="3">
        <v>5</v>
      </c>
      <c r="D2558" s="3">
        <v>3</v>
      </c>
      <c r="E2558" s="3">
        <v>-1</v>
      </c>
      <c r="F2558" s="3">
        <v>-1</v>
      </c>
      <c r="G2558" s="3">
        <v>0.69996905326843262</v>
      </c>
    </row>
    <row r="2559" spans="1:7" x14ac:dyDescent="0.25">
      <c r="A2559" s="3">
        <v>11</v>
      </c>
      <c r="B2559" s="3">
        <v>14</v>
      </c>
      <c r="C2559" s="3">
        <v>5</v>
      </c>
      <c r="D2559" s="3">
        <v>3</v>
      </c>
      <c r="E2559" s="3">
        <v>-1</v>
      </c>
      <c r="F2559" s="3">
        <v>-1</v>
      </c>
      <c r="G2559" s="3">
        <v>1.6192061901092529</v>
      </c>
    </row>
    <row r="2560" spans="1:7" x14ac:dyDescent="0.25">
      <c r="A2560" s="3">
        <v>11</v>
      </c>
      <c r="B2560" s="3">
        <v>15</v>
      </c>
      <c r="C2560" s="3">
        <v>5</v>
      </c>
      <c r="D2560" s="3">
        <v>3</v>
      </c>
      <c r="E2560" s="3">
        <v>-1</v>
      </c>
      <c r="F2560" s="3">
        <v>-1</v>
      </c>
      <c r="G2560" s="3">
        <v>6.3284354209899902</v>
      </c>
    </row>
    <row r="2561" spans="1:7" x14ac:dyDescent="0.25">
      <c r="A2561" s="3">
        <v>11</v>
      </c>
      <c r="B2561" s="3">
        <v>16</v>
      </c>
      <c r="C2561" s="3">
        <v>5</v>
      </c>
      <c r="D2561" s="3">
        <v>3</v>
      </c>
      <c r="E2561" s="3">
        <v>-1</v>
      </c>
      <c r="F2561" s="3">
        <v>-1</v>
      </c>
      <c r="G2561" s="3">
        <v>5.9431605041027069E-2</v>
      </c>
    </row>
    <row r="2562" spans="1:7" x14ac:dyDescent="0.25">
      <c r="A2562" s="3">
        <v>11</v>
      </c>
      <c r="B2562" s="3">
        <v>17</v>
      </c>
      <c r="C2562" s="3">
        <v>5</v>
      </c>
      <c r="D2562" s="3">
        <v>3</v>
      </c>
      <c r="E2562" s="3">
        <v>-1</v>
      </c>
      <c r="F2562" s="3">
        <v>-1</v>
      </c>
      <c r="G2562" s="3">
        <v>25.802253723144531</v>
      </c>
    </row>
    <row r="2563" spans="1:7" x14ac:dyDescent="0.25">
      <c r="A2563" s="3">
        <v>11</v>
      </c>
      <c r="B2563" s="3">
        <v>18</v>
      </c>
      <c r="C2563" s="3">
        <v>5</v>
      </c>
      <c r="D2563" s="3">
        <v>3</v>
      </c>
      <c r="E2563" s="3">
        <v>-1</v>
      </c>
      <c r="F2563" s="3">
        <v>-1</v>
      </c>
      <c r="G2563" s="3">
        <v>0.87479442358016968</v>
      </c>
    </row>
    <row r="2564" spans="1:7" x14ac:dyDescent="0.25">
      <c r="A2564" s="3">
        <v>11</v>
      </c>
      <c r="B2564" s="3">
        <v>19</v>
      </c>
      <c r="C2564" s="3">
        <v>5</v>
      </c>
      <c r="D2564" s="3">
        <v>3</v>
      </c>
      <c r="E2564" s="3">
        <v>-1</v>
      </c>
      <c r="F2564" s="3">
        <v>-1</v>
      </c>
      <c r="G2564" s="3">
        <v>3.2908793538808823E-2</v>
      </c>
    </row>
    <row r="2565" spans="1:7" x14ac:dyDescent="0.25">
      <c r="A2565" s="3">
        <v>11</v>
      </c>
      <c r="B2565" s="3">
        <v>20</v>
      </c>
      <c r="C2565" s="3">
        <v>5</v>
      </c>
      <c r="D2565" s="3">
        <v>3</v>
      </c>
      <c r="E2565" s="3">
        <v>-1</v>
      </c>
      <c r="F2565" s="3">
        <v>-1</v>
      </c>
      <c r="G2565" s="3">
        <v>596.34295654296875</v>
      </c>
    </row>
    <row r="2566" spans="1:7" x14ac:dyDescent="0.25">
      <c r="A2566" s="3">
        <v>11</v>
      </c>
      <c r="B2566" s="3">
        <v>21</v>
      </c>
      <c r="C2566" s="3">
        <v>5</v>
      </c>
      <c r="D2566" s="3">
        <v>3</v>
      </c>
      <c r="E2566" s="3">
        <v>-1</v>
      </c>
      <c r="F2566" s="3">
        <v>-1</v>
      </c>
      <c r="G2566" s="3">
        <v>23.514787673950199</v>
      </c>
    </row>
    <row r="2567" spans="1:7" x14ac:dyDescent="0.25">
      <c r="A2567" s="3">
        <v>11</v>
      </c>
      <c r="B2567" s="3">
        <v>22</v>
      </c>
      <c r="C2567" s="3">
        <v>5</v>
      </c>
      <c r="D2567" s="3">
        <v>3</v>
      </c>
      <c r="E2567" s="3">
        <v>-1</v>
      </c>
      <c r="F2567" s="3">
        <v>-1</v>
      </c>
      <c r="G2567" s="3">
        <v>14.416285514831539</v>
      </c>
    </row>
    <row r="2568" spans="1:7" x14ac:dyDescent="0.25">
      <c r="A2568" s="3">
        <v>11</v>
      </c>
      <c r="B2568" s="3">
        <v>23</v>
      </c>
      <c r="C2568" s="3">
        <v>5</v>
      </c>
      <c r="D2568" s="3">
        <v>3</v>
      </c>
      <c r="E2568" s="3">
        <v>-1</v>
      </c>
      <c r="F2568" s="3">
        <v>-1</v>
      </c>
      <c r="G2568" s="3">
        <v>95.241104125976563</v>
      </c>
    </row>
    <row r="2569" spans="1:7" x14ac:dyDescent="0.25">
      <c r="A2569" s="3">
        <v>11</v>
      </c>
      <c r="B2569" s="3">
        <v>24</v>
      </c>
      <c r="C2569" s="3">
        <v>5</v>
      </c>
      <c r="D2569" s="3">
        <v>3</v>
      </c>
      <c r="E2569" s="3">
        <v>-1</v>
      </c>
      <c r="F2569" s="3">
        <v>-1</v>
      </c>
      <c r="G2569" s="3">
        <v>1.122018694877625</v>
      </c>
    </row>
    <row r="2570" spans="1:7" x14ac:dyDescent="0.25">
      <c r="A2570" s="3">
        <v>12</v>
      </c>
      <c r="B2570" s="3">
        <v>1</v>
      </c>
      <c r="C2570" s="3">
        <v>5</v>
      </c>
      <c r="D2570" s="3">
        <v>3</v>
      </c>
      <c r="E2570" s="3">
        <v>-1</v>
      </c>
      <c r="F2570" s="3">
        <v>-1</v>
      </c>
      <c r="G2570" s="3">
        <v>9199.0732421875</v>
      </c>
    </row>
    <row r="2571" spans="1:7" x14ac:dyDescent="0.25">
      <c r="A2571" s="3">
        <v>12</v>
      </c>
      <c r="B2571" s="3">
        <v>2</v>
      </c>
      <c r="C2571" s="3">
        <v>5</v>
      </c>
      <c r="D2571" s="3">
        <v>3</v>
      </c>
      <c r="E2571" s="3">
        <v>-1</v>
      </c>
      <c r="F2571" s="3">
        <v>-1</v>
      </c>
      <c r="G2571" s="3">
        <v>905.84698486328125</v>
      </c>
    </row>
    <row r="2572" spans="1:7" x14ac:dyDescent="0.25">
      <c r="A2572" s="3">
        <v>12</v>
      </c>
      <c r="B2572" s="3">
        <v>3</v>
      </c>
      <c r="C2572" s="3">
        <v>5</v>
      </c>
      <c r="D2572" s="3">
        <v>3</v>
      </c>
      <c r="E2572" s="3">
        <v>-1</v>
      </c>
      <c r="F2572" s="3">
        <v>-1</v>
      </c>
      <c r="G2572" s="3">
        <v>1190.805419921875</v>
      </c>
    </row>
    <row r="2573" spans="1:7" x14ac:dyDescent="0.25">
      <c r="A2573" s="3">
        <v>12</v>
      </c>
      <c r="B2573" s="3">
        <v>4</v>
      </c>
      <c r="C2573" s="3">
        <v>5</v>
      </c>
      <c r="D2573" s="3">
        <v>3</v>
      </c>
      <c r="E2573" s="3">
        <v>-1</v>
      </c>
      <c r="F2573" s="3">
        <v>-1</v>
      </c>
      <c r="G2573" s="3">
        <v>0.1022688969969749</v>
      </c>
    </row>
    <row r="2574" spans="1:7" x14ac:dyDescent="0.25">
      <c r="A2574" s="3">
        <v>12</v>
      </c>
      <c r="B2574" s="3">
        <v>5</v>
      </c>
      <c r="C2574" s="3">
        <v>5</v>
      </c>
      <c r="D2574" s="3">
        <v>3</v>
      </c>
      <c r="E2574" s="3">
        <v>-1</v>
      </c>
      <c r="F2574" s="3">
        <v>-1</v>
      </c>
      <c r="G2574" s="3">
        <v>0.22093607485294339</v>
      </c>
    </row>
    <row r="2575" spans="1:7" x14ac:dyDescent="0.25">
      <c r="A2575" s="3">
        <v>12</v>
      </c>
      <c r="B2575" s="3">
        <v>6</v>
      </c>
      <c r="C2575" s="3">
        <v>5</v>
      </c>
      <c r="D2575" s="3">
        <v>3</v>
      </c>
      <c r="E2575" s="3">
        <v>-1</v>
      </c>
      <c r="F2575" s="3">
        <v>-1</v>
      </c>
      <c r="G2575" s="3">
        <v>4.8827417194843292E-3</v>
      </c>
    </row>
    <row r="2576" spans="1:7" x14ac:dyDescent="0.25">
      <c r="A2576" s="3">
        <v>12</v>
      </c>
      <c r="B2576" s="3">
        <v>7</v>
      </c>
      <c r="C2576" s="3">
        <v>5</v>
      </c>
      <c r="D2576" s="3">
        <v>3</v>
      </c>
      <c r="E2576" s="3">
        <v>-1</v>
      </c>
      <c r="F2576" s="3">
        <v>-1</v>
      </c>
      <c r="G2576" s="3">
        <v>1.528090704232454E-2</v>
      </c>
    </row>
    <row r="2577" spans="1:7" x14ac:dyDescent="0.25">
      <c r="A2577" s="3">
        <v>12</v>
      </c>
      <c r="B2577" s="3">
        <v>8</v>
      </c>
      <c r="C2577" s="3">
        <v>5</v>
      </c>
      <c r="D2577" s="3">
        <v>3</v>
      </c>
      <c r="E2577" s="3">
        <v>-1</v>
      </c>
      <c r="F2577" s="3">
        <v>-1</v>
      </c>
      <c r="G2577" s="3">
        <v>492.34487915039063</v>
      </c>
    </row>
    <row r="2578" spans="1:7" x14ac:dyDescent="0.25">
      <c r="A2578" s="3">
        <v>12</v>
      </c>
      <c r="B2578" s="3">
        <v>9</v>
      </c>
      <c r="C2578" s="3">
        <v>5</v>
      </c>
      <c r="D2578" s="3">
        <v>3</v>
      </c>
      <c r="E2578" s="3">
        <v>-1</v>
      </c>
      <c r="F2578" s="3">
        <v>-1</v>
      </c>
      <c r="G2578" s="3">
        <v>1553.756958007812</v>
      </c>
    </row>
    <row r="2579" spans="1:7" x14ac:dyDescent="0.25">
      <c r="A2579" s="3">
        <v>12</v>
      </c>
      <c r="B2579" s="3">
        <v>10</v>
      </c>
      <c r="C2579" s="3">
        <v>5</v>
      </c>
      <c r="D2579" s="3">
        <v>3</v>
      </c>
      <c r="E2579" s="3">
        <v>-1</v>
      </c>
      <c r="F2579" s="3">
        <v>-1</v>
      </c>
      <c r="G2579" s="3">
        <v>1.3268400216475129E-3</v>
      </c>
    </row>
    <row r="2580" spans="1:7" x14ac:dyDescent="0.25">
      <c r="A2580" s="3">
        <v>12</v>
      </c>
      <c r="B2580" s="3">
        <v>11</v>
      </c>
      <c r="C2580" s="3">
        <v>5</v>
      </c>
      <c r="D2580" s="3">
        <v>3</v>
      </c>
      <c r="E2580" s="3">
        <v>-1</v>
      </c>
      <c r="F2580" s="3">
        <v>-1</v>
      </c>
      <c r="G2580" s="3">
        <v>212.9804382324219</v>
      </c>
    </row>
    <row r="2581" spans="1:7" x14ac:dyDescent="0.25">
      <c r="A2581" s="3">
        <v>12</v>
      </c>
      <c r="B2581" s="3">
        <v>12</v>
      </c>
      <c r="C2581" s="3">
        <v>5</v>
      </c>
      <c r="D2581" s="3">
        <v>3</v>
      </c>
      <c r="E2581" s="3">
        <v>-1</v>
      </c>
      <c r="F2581" s="3">
        <v>-1</v>
      </c>
      <c r="G2581" s="3">
        <v>128023.109375</v>
      </c>
    </row>
    <row r="2582" spans="1:7" x14ac:dyDescent="0.25">
      <c r="A2582" s="3">
        <v>12</v>
      </c>
      <c r="B2582" s="3">
        <v>13</v>
      </c>
      <c r="C2582" s="3">
        <v>5</v>
      </c>
      <c r="D2582" s="3">
        <v>3</v>
      </c>
      <c r="E2582" s="3">
        <v>-1</v>
      </c>
      <c r="F2582" s="3">
        <v>-1</v>
      </c>
      <c r="G2582" s="3">
        <v>2.4399278163909912</v>
      </c>
    </row>
    <row r="2583" spans="1:7" x14ac:dyDescent="0.25">
      <c r="A2583" s="3">
        <v>12</v>
      </c>
      <c r="B2583" s="3">
        <v>14</v>
      </c>
      <c r="C2583" s="3">
        <v>5</v>
      </c>
      <c r="D2583" s="3">
        <v>3</v>
      </c>
      <c r="E2583" s="3">
        <v>-1</v>
      </c>
      <c r="F2583" s="3">
        <v>-1</v>
      </c>
      <c r="G2583" s="3">
        <v>1.9510136842727659</v>
      </c>
    </row>
    <row r="2584" spans="1:7" x14ac:dyDescent="0.25">
      <c r="A2584" s="3">
        <v>12</v>
      </c>
      <c r="B2584" s="3">
        <v>15</v>
      </c>
      <c r="C2584" s="3">
        <v>5</v>
      </c>
      <c r="D2584" s="3">
        <v>3</v>
      </c>
      <c r="E2584" s="3">
        <v>-1</v>
      </c>
      <c r="F2584" s="3">
        <v>-1</v>
      </c>
      <c r="G2584" s="3">
        <v>4.2932291030883789</v>
      </c>
    </row>
    <row r="2585" spans="1:7" x14ac:dyDescent="0.25">
      <c r="A2585" s="3">
        <v>12</v>
      </c>
      <c r="B2585" s="3">
        <v>16</v>
      </c>
      <c r="C2585" s="3">
        <v>5</v>
      </c>
      <c r="D2585" s="3">
        <v>3</v>
      </c>
      <c r="E2585" s="3">
        <v>-1</v>
      </c>
      <c r="F2585" s="3">
        <v>-1</v>
      </c>
      <c r="G2585" s="3">
        <v>0.25631791353225708</v>
      </c>
    </row>
    <row r="2586" spans="1:7" x14ac:dyDescent="0.25">
      <c r="A2586" s="3">
        <v>12</v>
      </c>
      <c r="B2586" s="3">
        <v>17</v>
      </c>
      <c r="C2586" s="3">
        <v>5</v>
      </c>
      <c r="D2586" s="3">
        <v>3</v>
      </c>
      <c r="E2586" s="3">
        <v>-1</v>
      </c>
      <c r="F2586" s="3">
        <v>-1</v>
      </c>
      <c r="G2586" s="3">
        <v>10.82109260559082</v>
      </c>
    </row>
    <row r="2587" spans="1:7" x14ac:dyDescent="0.25">
      <c r="A2587" s="3">
        <v>12</v>
      </c>
      <c r="B2587" s="3">
        <v>18</v>
      </c>
      <c r="C2587" s="3">
        <v>5</v>
      </c>
      <c r="D2587" s="3">
        <v>3</v>
      </c>
      <c r="E2587" s="3">
        <v>-1</v>
      </c>
      <c r="F2587" s="3">
        <v>-1</v>
      </c>
      <c r="G2587" s="3">
        <v>0.18124015629291529</v>
      </c>
    </row>
    <row r="2588" spans="1:7" x14ac:dyDescent="0.25">
      <c r="A2588" s="3">
        <v>12</v>
      </c>
      <c r="B2588" s="3">
        <v>19</v>
      </c>
      <c r="C2588" s="3">
        <v>5</v>
      </c>
      <c r="D2588" s="3">
        <v>3</v>
      </c>
      <c r="E2588" s="3">
        <v>-1</v>
      </c>
      <c r="F2588" s="3">
        <v>-1</v>
      </c>
      <c r="G2588" s="3">
        <v>6.2416298314929008E-3</v>
      </c>
    </row>
    <row r="2589" spans="1:7" x14ac:dyDescent="0.25">
      <c r="A2589" s="3">
        <v>12</v>
      </c>
      <c r="B2589" s="3">
        <v>20</v>
      </c>
      <c r="C2589" s="3">
        <v>5</v>
      </c>
      <c r="D2589" s="3">
        <v>3</v>
      </c>
      <c r="E2589" s="3">
        <v>-1</v>
      </c>
      <c r="F2589" s="3">
        <v>-1</v>
      </c>
      <c r="G2589" s="3">
        <v>1.1527678966522219</v>
      </c>
    </row>
    <row r="2590" spans="1:7" x14ac:dyDescent="0.25">
      <c r="A2590" s="3">
        <v>12</v>
      </c>
      <c r="B2590" s="3">
        <v>21</v>
      </c>
      <c r="C2590" s="3">
        <v>5</v>
      </c>
      <c r="D2590" s="3">
        <v>3</v>
      </c>
      <c r="E2590" s="3">
        <v>-1</v>
      </c>
      <c r="F2590" s="3">
        <v>-1</v>
      </c>
      <c r="G2590" s="3">
        <v>6.5487942695617676</v>
      </c>
    </row>
    <row r="2591" spans="1:7" x14ac:dyDescent="0.25">
      <c r="A2591" s="3">
        <v>12</v>
      </c>
      <c r="B2591" s="3">
        <v>22</v>
      </c>
      <c r="C2591" s="3">
        <v>5</v>
      </c>
      <c r="D2591" s="3">
        <v>3</v>
      </c>
      <c r="E2591" s="3">
        <v>-1</v>
      </c>
      <c r="F2591" s="3">
        <v>-1</v>
      </c>
      <c r="G2591" s="3">
        <v>4.5936527252197266</v>
      </c>
    </row>
    <row r="2592" spans="1:7" x14ac:dyDescent="0.25">
      <c r="A2592" s="3">
        <v>12</v>
      </c>
      <c r="B2592" s="3">
        <v>23</v>
      </c>
      <c r="C2592" s="3">
        <v>5</v>
      </c>
      <c r="D2592" s="3">
        <v>3</v>
      </c>
      <c r="E2592" s="3">
        <v>-1</v>
      </c>
      <c r="F2592" s="3">
        <v>-1</v>
      </c>
      <c r="G2592" s="3">
        <v>56.483085632324219</v>
      </c>
    </row>
    <row r="2593" spans="1:7" x14ac:dyDescent="0.25">
      <c r="A2593" s="3">
        <v>12</v>
      </c>
      <c r="B2593" s="3">
        <v>24</v>
      </c>
      <c r="C2593" s="3">
        <v>5</v>
      </c>
      <c r="D2593" s="3">
        <v>3</v>
      </c>
      <c r="E2593" s="3">
        <v>-1</v>
      </c>
      <c r="F2593" s="3">
        <v>-1</v>
      </c>
      <c r="G2593" s="3">
        <v>0.26614567637443542</v>
      </c>
    </row>
    <row r="2594" spans="1:7" x14ac:dyDescent="0.25">
      <c r="A2594" s="3">
        <v>13</v>
      </c>
      <c r="B2594" s="3">
        <v>1</v>
      </c>
      <c r="C2594" s="3">
        <v>5</v>
      </c>
      <c r="D2594" s="3">
        <v>3</v>
      </c>
      <c r="E2594" s="3">
        <v>-1</v>
      </c>
      <c r="F2594" s="3">
        <v>-1</v>
      </c>
      <c r="G2594" s="3">
        <v>2595.052490234375</v>
      </c>
    </row>
    <row r="2595" spans="1:7" x14ac:dyDescent="0.25">
      <c r="A2595" s="3">
        <v>13</v>
      </c>
      <c r="B2595" s="3">
        <v>2</v>
      </c>
      <c r="C2595" s="3">
        <v>5</v>
      </c>
      <c r="D2595" s="3">
        <v>3</v>
      </c>
      <c r="E2595" s="3">
        <v>-1</v>
      </c>
      <c r="F2595" s="3">
        <v>-1</v>
      </c>
      <c r="G2595" s="3">
        <v>2.3137683048844341E-2</v>
      </c>
    </row>
    <row r="2596" spans="1:7" x14ac:dyDescent="0.25">
      <c r="A2596" s="3">
        <v>13</v>
      </c>
      <c r="B2596" s="3">
        <v>3</v>
      </c>
      <c r="C2596" s="3">
        <v>5</v>
      </c>
      <c r="D2596" s="3">
        <v>3</v>
      </c>
      <c r="E2596" s="3">
        <v>-1</v>
      </c>
      <c r="F2596" s="3">
        <v>-1</v>
      </c>
      <c r="G2596" s="3">
        <v>11.727253913879389</v>
      </c>
    </row>
    <row r="2597" spans="1:7" x14ac:dyDescent="0.25">
      <c r="A2597" s="3">
        <v>13</v>
      </c>
      <c r="B2597" s="3">
        <v>4</v>
      </c>
      <c r="C2597" s="3">
        <v>5</v>
      </c>
      <c r="D2597" s="3">
        <v>3</v>
      </c>
      <c r="E2597" s="3">
        <v>-1</v>
      </c>
      <c r="F2597" s="3">
        <v>-1</v>
      </c>
      <c r="G2597" s="3">
        <v>37.037857055664063</v>
      </c>
    </row>
    <row r="2598" spans="1:7" x14ac:dyDescent="0.25">
      <c r="A2598" s="3">
        <v>13</v>
      </c>
      <c r="B2598" s="3">
        <v>5</v>
      </c>
      <c r="C2598" s="3">
        <v>5</v>
      </c>
      <c r="D2598" s="3">
        <v>3</v>
      </c>
      <c r="E2598" s="3">
        <v>-1</v>
      </c>
      <c r="F2598" s="3">
        <v>-1</v>
      </c>
      <c r="G2598" s="3">
        <v>3.957711214752635E-6</v>
      </c>
    </row>
    <row r="2599" spans="1:7" x14ac:dyDescent="0.25">
      <c r="A2599" s="3">
        <v>13</v>
      </c>
      <c r="B2599" s="3">
        <v>6</v>
      </c>
      <c r="C2599" s="3">
        <v>5</v>
      </c>
      <c r="D2599" s="3">
        <v>3</v>
      </c>
      <c r="E2599" s="3">
        <v>-1</v>
      </c>
      <c r="F2599" s="3">
        <v>-1</v>
      </c>
      <c r="G2599" s="3">
        <v>1.5262543229255239E-6</v>
      </c>
    </row>
    <row r="2600" spans="1:7" x14ac:dyDescent="0.25">
      <c r="A2600" s="3">
        <v>13</v>
      </c>
      <c r="B2600" s="3">
        <v>7</v>
      </c>
      <c r="C2600" s="3">
        <v>5</v>
      </c>
      <c r="D2600" s="3">
        <v>3</v>
      </c>
      <c r="E2600" s="3">
        <v>-1</v>
      </c>
      <c r="F2600" s="3">
        <v>-1</v>
      </c>
      <c r="G2600" s="3">
        <v>3.7823749607923669E-6</v>
      </c>
    </row>
    <row r="2601" spans="1:7" x14ac:dyDescent="0.25">
      <c r="A2601" s="3">
        <v>13</v>
      </c>
      <c r="B2601" s="3">
        <v>8</v>
      </c>
      <c r="C2601" s="3">
        <v>5</v>
      </c>
      <c r="D2601" s="3">
        <v>3</v>
      </c>
      <c r="E2601" s="3">
        <v>-1</v>
      </c>
      <c r="F2601" s="3">
        <v>-1</v>
      </c>
      <c r="G2601" s="3">
        <v>589.52947998046875</v>
      </c>
    </row>
    <row r="2602" spans="1:7" x14ac:dyDescent="0.25">
      <c r="A2602" s="3">
        <v>13</v>
      </c>
      <c r="B2602" s="3">
        <v>9</v>
      </c>
      <c r="C2602" s="3">
        <v>5</v>
      </c>
      <c r="D2602" s="3">
        <v>3</v>
      </c>
      <c r="E2602" s="3">
        <v>-1</v>
      </c>
      <c r="F2602" s="3">
        <v>-1</v>
      </c>
      <c r="G2602" s="3">
        <v>6.0815982520580292E-2</v>
      </c>
    </row>
    <row r="2603" spans="1:7" x14ac:dyDescent="0.25">
      <c r="A2603" s="3">
        <v>13</v>
      </c>
      <c r="B2603" s="3">
        <v>10</v>
      </c>
      <c r="C2603" s="3">
        <v>5</v>
      </c>
      <c r="D2603" s="3">
        <v>3</v>
      </c>
      <c r="E2603" s="3">
        <v>-1</v>
      </c>
      <c r="F2603" s="3">
        <v>-1</v>
      </c>
      <c r="G2603" s="3">
        <v>2.1814963838551191E-4</v>
      </c>
    </row>
    <row r="2604" spans="1:7" x14ac:dyDescent="0.25">
      <c r="A2604" s="3">
        <v>13</v>
      </c>
      <c r="B2604" s="3">
        <v>11</v>
      </c>
      <c r="C2604" s="3">
        <v>5</v>
      </c>
      <c r="D2604" s="3">
        <v>3</v>
      </c>
      <c r="E2604" s="3">
        <v>-1</v>
      </c>
      <c r="F2604" s="3">
        <v>-1</v>
      </c>
      <c r="G2604" s="3">
        <v>1.8461425952409629E-6</v>
      </c>
    </row>
    <row r="2605" spans="1:7" x14ac:dyDescent="0.25">
      <c r="A2605" s="3">
        <v>13</v>
      </c>
      <c r="B2605" s="3">
        <v>12</v>
      </c>
      <c r="C2605" s="3">
        <v>5</v>
      </c>
      <c r="D2605" s="3">
        <v>3</v>
      </c>
      <c r="E2605" s="3">
        <v>-1</v>
      </c>
      <c r="F2605" s="3">
        <v>-1</v>
      </c>
      <c r="G2605" s="3">
        <v>2.088499628007412E-2</v>
      </c>
    </row>
    <row r="2606" spans="1:7" x14ac:dyDescent="0.25">
      <c r="A2606" s="3">
        <v>13</v>
      </c>
      <c r="B2606" s="3">
        <v>13</v>
      </c>
      <c r="C2606" s="3">
        <v>5</v>
      </c>
      <c r="D2606" s="3">
        <v>3</v>
      </c>
      <c r="E2606" s="3">
        <v>-1</v>
      </c>
      <c r="F2606" s="3">
        <v>-1</v>
      </c>
      <c r="G2606" s="3">
        <v>13760.1494140625</v>
      </c>
    </row>
    <row r="2607" spans="1:7" x14ac:dyDescent="0.25">
      <c r="A2607" s="3">
        <v>13</v>
      </c>
      <c r="B2607" s="3">
        <v>14</v>
      </c>
      <c r="C2607" s="3">
        <v>5</v>
      </c>
      <c r="D2607" s="3">
        <v>3</v>
      </c>
      <c r="E2607" s="3">
        <v>-1</v>
      </c>
      <c r="F2607" s="3">
        <v>-1</v>
      </c>
      <c r="G2607" s="3">
        <v>147.83473205566409</v>
      </c>
    </row>
    <row r="2608" spans="1:7" x14ac:dyDescent="0.25">
      <c r="A2608" s="3">
        <v>13</v>
      </c>
      <c r="B2608" s="3">
        <v>15</v>
      </c>
      <c r="C2608" s="3">
        <v>5</v>
      </c>
      <c r="D2608" s="3">
        <v>3</v>
      </c>
      <c r="E2608" s="3">
        <v>-1</v>
      </c>
      <c r="F2608" s="3">
        <v>-1</v>
      </c>
      <c r="G2608" s="3">
        <v>488.48928833007813</v>
      </c>
    </row>
    <row r="2609" spans="1:7" x14ac:dyDescent="0.25">
      <c r="A2609" s="3">
        <v>13</v>
      </c>
      <c r="B2609" s="3">
        <v>16</v>
      </c>
      <c r="C2609" s="3">
        <v>5</v>
      </c>
      <c r="D2609" s="3">
        <v>3</v>
      </c>
      <c r="E2609" s="3">
        <v>-1</v>
      </c>
      <c r="F2609" s="3">
        <v>-1</v>
      </c>
      <c r="G2609" s="3">
        <v>9.7274378640577197E-4</v>
      </c>
    </row>
    <row r="2610" spans="1:7" x14ac:dyDescent="0.25">
      <c r="A2610" s="3">
        <v>13</v>
      </c>
      <c r="B2610" s="3">
        <v>17</v>
      </c>
      <c r="C2610" s="3">
        <v>5</v>
      </c>
      <c r="D2610" s="3">
        <v>3</v>
      </c>
      <c r="E2610" s="3">
        <v>-1</v>
      </c>
      <c r="F2610" s="3">
        <v>-1</v>
      </c>
      <c r="G2610" s="3">
        <v>20.935756683349609</v>
      </c>
    </row>
    <row r="2611" spans="1:7" x14ac:dyDescent="0.25">
      <c r="A2611" s="3">
        <v>13</v>
      </c>
      <c r="B2611" s="3">
        <v>18</v>
      </c>
      <c r="C2611" s="3">
        <v>5</v>
      </c>
      <c r="D2611" s="3">
        <v>3</v>
      </c>
      <c r="E2611" s="3">
        <v>-1</v>
      </c>
      <c r="F2611" s="3">
        <v>-1</v>
      </c>
      <c r="G2611" s="3">
        <v>5.3729519248008728E-2</v>
      </c>
    </row>
    <row r="2612" spans="1:7" x14ac:dyDescent="0.25">
      <c r="A2612" s="3">
        <v>13</v>
      </c>
      <c r="B2612" s="3">
        <v>19</v>
      </c>
      <c r="C2612" s="3">
        <v>5</v>
      </c>
      <c r="D2612" s="3">
        <v>3</v>
      </c>
      <c r="E2612" s="3">
        <v>-1</v>
      </c>
      <c r="F2612" s="3">
        <v>-1</v>
      </c>
      <c r="G2612" s="3">
        <v>7.7454466372728348E-4</v>
      </c>
    </row>
    <row r="2613" spans="1:7" x14ac:dyDescent="0.25">
      <c r="A2613" s="3">
        <v>13</v>
      </c>
      <c r="B2613" s="3">
        <v>20</v>
      </c>
      <c r="C2613" s="3">
        <v>5</v>
      </c>
      <c r="D2613" s="3">
        <v>3</v>
      </c>
      <c r="E2613" s="3">
        <v>-1</v>
      </c>
      <c r="F2613" s="3">
        <v>-1</v>
      </c>
      <c r="G2613" s="3">
        <v>2.383201208431274E-4</v>
      </c>
    </row>
    <row r="2614" spans="1:7" x14ac:dyDescent="0.25">
      <c r="A2614" s="3">
        <v>13</v>
      </c>
      <c r="B2614" s="3">
        <v>21</v>
      </c>
      <c r="C2614" s="3">
        <v>5</v>
      </c>
      <c r="D2614" s="3">
        <v>3</v>
      </c>
      <c r="E2614" s="3">
        <v>-1</v>
      </c>
      <c r="F2614" s="3">
        <v>-1</v>
      </c>
      <c r="G2614" s="3">
        <v>0.96561133861541748</v>
      </c>
    </row>
    <row r="2615" spans="1:7" x14ac:dyDescent="0.25">
      <c r="A2615" s="3">
        <v>13</v>
      </c>
      <c r="B2615" s="3">
        <v>22</v>
      </c>
      <c r="C2615" s="3">
        <v>5</v>
      </c>
      <c r="D2615" s="3">
        <v>3</v>
      </c>
      <c r="E2615" s="3">
        <v>-1</v>
      </c>
      <c r="F2615" s="3">
        <v>-1</v>
      </c>
      <c r="G2615" s="3">
        <v>0.36002102494239813</v>
      </c>
    </row>
    <row r="2616" spans="1:7" x14ac:dyDescent="0.25">
      <c r="A2616" s="3">
        <v>13</v>
      </c>
      <c r="B2616" s="3">
        <v>23</v>
      </c>
      <c r="C2616" s="3">
        <v>5</v>
      </c>
      <c r="D2616" s="3">
        <v>3</v>
      </c>
      <c r="E2616" s="3">
        <v>-1</v>
      </c>
      <c r="F2616" s="3">
        <v>-1</v>
      </c>
      <c r="G2616" s="3">
        <v>30.209285736083981</v>
      </c>
    </row>
    <row r="2617" spans="1:7" x14ac:dyDescent="0.25">
      <c r="A2617" s="3">
        <v>13</v>
      </c>
      <c r="B2617" s="3">
        <v>24</v>
      </c>
      <c r="C2617" s="3">
        <v>5</v>
      </c>
      <c r="D2617" s="3">
        <v>3</v>
      </c>
      <c r="E2617" s="3">
        <v>-1</v>
      </c>
      <c r="F2617" s="3">
        <v>-1</v>
      </c>
      <c r="G2617" s="3">
        <v>9.9516185000538826E-3</v>
      </c>
    </row>
    <row r="2618" spans="1:7" x14ac:dyDescent="0.25">
      <c r="A2618" s="3">
        <v>14</v>
      </c>
      <c r="B2618" s="3">
        <v>1</v>
      </c>
      <c r="C2618" s="3">
        <v>5</v>
      </c>
      <c r="D2618" s="3">
        <v>3</v>
      </c>
      <c r="E2618" s="3">
        <v>-1</v>
      </c>
      <c r="F2618" s="3">
        <v>-1</v>
      </c>
      <c r="G2618" s="3">
        <v>164.32777404785159</v>
      </c>
    </row>
    <row r="2619" spans="1:7" x14ac:dyDescent="0.25">
      <c r="A2619" s="3">
        <v>14</v>
      </c>
      <c r="B2619" s="3">
        <v>2</v>
      </c>
      <c r="C2619" s="3">
        <v>5</v>
      </c>
      <c r="D2619" s="3">
        <v>3</v>
      </c>
      <c r="E2619" s="3">
        <v>-1</v>
      </c>
      <c r="F2619" s="3">
        <v>-1</v>
      </c>
      <c r="G2619" s="3">
        <v>0.5366629958152771</v>
      </c>
    </row>
    <row r="2620" spans="1:7" x14ac:dyDescent="0.25">
      <c r="A2620" s="3">
        <v>14</v>
      </c>
      <c r="B2620" s="3">
        <v>3</v>
      </c>
      <c r="C2620" s="3">
        <v>5</v>
      </c>
      <c r="D2620" s="3">
        <v>3</v>
      </c>
      <c r="E2620" s="3">
        <v>-1</v>
      </c>
      <c r="F2620" s="3">
        <v>-1</v>
      </c>
      <c r="G2620" s="3">
        <v>0.43807634711265558</v>
      </c>
    </row>
    <row r="2621" spans="1:7" x14ac:dyDescent="0.25">
      <c r="A2621" s="3">
        <v>14</v>
      </c>
      <c r="B2621" s="3">
        <v>4</v>
      </c>
      <c r="C2621" s="3">
        <v>5</v>
      </c>
      <c r="D2621" s="3">
        <v>3</v>
      </c>
      <c r="E2621" s="3">
        <v>-1</v>
      </c>
      <c r="F2621" s="3">
        <v>-1</v>
      </c>
      <c r="G2621" s="3">
        <v>4.4762842357158661E-2</v>
      </c>
    </row>
    <row r="2622" spans="1:7" x14ac:dyDescent="0.25">
      <c r="A2622" s="3">
        <v>14</v>
      </c>
      <c r="B2622" s="3">
        <v>5</v>
      </c>
      <c r="C2622" s="3">
        <v>5</v>
      </c>
      <c r="D2622" s="3">
        <v>3</v>
      </c>
      <c r="E2622" s="3">
        <v>-1</v>
      </c>
      <c r="F2622" s="3">
        <v>-1</v>
      </c>
      <c r="G2622" s="3">
        <v>3.5458256206766241E-6</v>
      </c>
    </row>
    <row r="2623" spans="1:7" x14ac:dyDescent="0.25">
      <c r="A2623" s="3">
        <v>14</v>
      </c>
      <c r="B2623" s="3">
        <v>6</v>
      </c>
      <c r="C2623" s="3">
        <v>5</v>
      </c>
      <c r="D2623" s="3">
        <v>3</v>
      </c>
      <c r="E2623" s="3">
        <v>-1</v>
      </c>
      <c r="F2623" s="3">
        <v>-1</v>
      </c>
      <c r="G2623" s="3">
        <v>1.2641047533179519E-6</v>
      </c>
    </row>
    <row r="2624" spans="1:7" x14ac:dyDescent="0.25">
      <c r="A2624" s="3">
        <v>14</v>
      </c>
      <c r="B2624" s="3">
        <v>7</v>
      </c>
      <c r="C2624" s="3">
        <v>5</v>
      </c>
      <c r="D2624" s="3">
        <v>3</v>
      </c>
      <c r="E2624" s="3">
        <v>-1</v>
      </c>
      <c r="F2624" s="3">
        <v>-1</v>
      </c>
      <c r="G2624" s="3">
        <v>1.721669377729995E-6</v>
      </c>
    </row>
    <row r="2625" spans="1:7" x14ac:dyDescent="0.25">
      <c r="A2625" s="3">
        <v>14</v>
      </c>
      <c r="B2625" s="3">
        <v>8</v>
      </c>
      <c r="C2625" s="3">
        <v>5</v>
      </c>
      <c r="D2625" s="3">
        <v>3</v>
      </c>
      <c r="E2625" s="3">
        <v>-1</v>
      </c>
      <c r="F2625" s="3">
        <v>-1</v>
      </c>
      <c r="G2625" s="3">
        <v>2225.47705078125</v>
      </c>
    </row>
    <row r="2626" spans="1:7" x14ac:dyDescent="0.25">
      <c r="A2626" s="3">
        <v>14</v>
      </c>
      <c r="B2626" s="3">
        <v>9</v>
      </c>
      <c r="C2626" s="3">
        <v>5</v>
      </c>
      <c r="D2626" s="3">
        <v>3</v>
      </c>
      <c r="E2626" s="3">
        <v>-1</v>
      </c>
      <c r="F2626" s="3">
        <v>-1</v>
      </c>
      <c r="G2626" s="3">
        <v>1.177335530519485E-2</v>
      </c>
    </row>
    <row r="2627" spans="1:7" x14ac:dyDescent="0.25">
      <c r="A2627" s="3">
        <v>14</v>
      </c>
      <c r="B2627" s="3">
        <v>10</v>
      </c>
      <c r="C2627" s="3">
        <v>5</v>
      </c>
      <c r="D2627" s="3">
        <v>3</v>
      </c>
      <c r="E2627" s="3">
        <v>-1</v>
      </c>
      <c r="F2627" s="3">
        <v>-1</v>
      </c>
      <c r="G2627" s="3">
        <v>1.153872199211037E-5</v>
      </c>
    </row>
    <row r="2628" spans="1:7" x14ac:dyDescent="0.25">
      <c r="A2628" s="3">
        <v>14</v>
      </c>
      <c r="B2628" s="3">
        <v>11</v>
      </c>
      <c r="C2628" s="3">
        <v>5</v>
      </c>
      <c r="D2628" s="3">
        <v>3</v>
      </c>
      <c r="E2628" s="3">
        <v>-1</v>
      </c>
      <c r="F2628" s="3">
        <v>-1</v>
      </c>
      <c r="G2628" s="3">
        <v>1.026169320539339E-5</v>
      </c>
    </row>
    <row r="2629" spans="1:7" x14ac:dyDescent="0.25">
      <c r="A2629" s="3">
        <v>14</v>
      </c>
      <c r="B2629" s="3">
        <v>12</v>
      </c>
      <c r="C2629" s="3">
        <v>5</v>
      </c>
      <c r="D2629" s="3">
        <v>3</v>
      </c>
      <c r="E2629" s="3">
        <v>-1</v>
      </c>
      <c r="F2629" s="3">
        <v>-1</v>
      </c>
      <c r="G2629" s="3">
        <v>9.6900826320052147E-3</v>
      </c>
    </row>
    <row r="2630" spans="1:7" x14ac:dyDescent="0.25">
      <c r="A2630" s="3">
        <v>14</v>
      </c>
      <c r="B2630" s="3">
        <v>13</v>
      </c>
      <c r="C2630" s="3">
        <v>5</v>
      </c>
      <c r="D2630" s="3">
        <v>3</v>
      </c>
      <c r="E2630" s="3">
        <v>-1</v>
      </c>
      <c r="F2630" s="3">
        <v>-1</v>
      </c>
      <c r="G2630" s="3">
        <v>507.08651733398438</v>
      </c>
    </row>
    <row r="2631" spans="1:7" x14ac:dyDescent="0.25">
      <c r="A2631" s="3">
        <v>14</v>
      </c>
      <c r="B2631" s="3">
        <v>14</v>
      </c>
      <c r="C2631" s="3">
        <v>5</v>
      </c>
      <c r="D2631" s="3">
        <v>3</v>
      </c>
      <c r="E2631" s="3">
        <v>-1</v>
      </c>
      <c r="F2631" s="3">
        <v>-1</v>
      </c>
      <c r="G2631" s="3">
        <v>71504.125</v>
      </c>
    </row>
    <row r="2632" spans="1:7" x14ac:dyDescent="0.25">
      <c r="A2632" s="3">
        <v>14</v>
      </c>
      <c r="B2632" s="3">
        <v>15</v>
      </c>
      <c r="C2632" s="3">
        <v>5</v>
      </c>
      <c r="D2632" s="3">
        <v>3</v>
      </c>
      <c r="E2632" s="3">
        <v>-1</v>
      </c>
      <c r="F2632" s="3">
        <v>-1</v>
      </c>
      <c r="G2632" s="3">
        <v>1887.600219726562</v>
      </c>
    </row>
    <row r="2633" spans="1:7" x14ac:dyDescent="0.25">
      <c r="A2633" s="3">
        <v>14</v>
      </c>
      <c r="B2633" s="3">
        <v>16</v>
      </c>
      <c r="C2633" s="3">
        <v>5</v>
      </c>
      <c r="D2633" s="3">
        <v>3</v>
      </c>
      <c r="E2633" s="3">
        <v>-1</v>
      </c>
      <c r="F2633" s="3">
        <v>-1</v>
      </c>
      <c r="G2633" s="3">
        <v>292.78985595703119</v>
      </c>
    </row>
    <row r="2634" spans="1:7" x14ac:dyDescent="0.25">
      <c r="A2634" s="3">
        <v>14</v>
      </c>
      <c r="B2634" s="3">
        <v>17</v>
      </c>
      <c r="C2634" s="3">
        <v>5</v>
      </c>
      <c r="D2634" s="3">
        <v>3</v>
      </c>
      <c r="E2634" s="3">
        <v>-1</v>
      </c>
      <c r="F2634" s="3">
        <v>-1</v>
      </c>
      <c r="G2634" s="3">
        <v>133.45057678222659</v>
      </c>
    </row>
    <row r="2635" spans="1:7" x14ac:dyDescent="0.25">
      <c r="A2635" s="3">
        <v>14</v>
      </c>
      <c r="B2635" s="3">
        <v>18</v>
      </c>
      <c r="C2635" s="3">
        <v>5</v>
      </c>
      <c r="D2635" s="3">
        <v>3</v>
      </c>
      <c r="E2635" s="3">
        <v>-1</v>
      </c>
      <c r="F2635" s="3">
        <v>-1</v>
      </c>
      <c r="G2635" s="3">
        <v>0.44300878047943121</v>
      </c>
    </row>
    <row r="2636" spans="1:7" x14ac:dyDescent="0.25">
      <c r="A2636" s="3">
        <v>14</v>
      </c>
      <c r="B2636" s="3">
        <v>19</v>
      </c>
      <c r="C2636" s="3">
        <v>5</v>
      </c>
      <c r="D2636" s="3">
        <v>3</v>
      </c>
      <c r="E2636" s="3">
        <v>-1</v>
      </c>
      <c r="F2636" s="3">
        <v>-1</v>
      </c>
      <c r="G2636" s="3">
        <v>8.0630844458937645E-3</v>
      </c>
    </row>
    <row r="2637" spans="1:7" x14ac:dyDescent="0.25">
      <c r="A2637" s="3">
        <v>14</v>
      </c>
      <c r="B2637" s="3">
        <v>20</v>
      </c>
      <c r="C2637" s="3">
        <v>5</v>
      </c>
      <c r="D2637" s="3">
        <v>3</v>
      </c>
      <c r="E2637" s="3">
        <v>-1</v>
      </c>
      <c r="F2637" s="3">
        <v>-1</v>
      </c>
      <c r="G2637" s="3">
        <v>1.453006989322603E-3</v>
      </c>
    </row>
    <row r="2638" spans="1:7" x14ac:dyDescent="0.25">
      <c r="A2638" s="3">
        <v>14</v>
      </c>
      <c r="B2638" s="3">
        <v>21</v>
      </c>
      <c r="C2638" s="3">
        <v>5</v>
      </c>
      <c r="D2638" s="3">
        <v>3</v>
      </c>
      <c r="E2638" s="3">
        <v>-1</v>
      </c>
      <c r="F2638" s="3">
        <v>-1</v>
      </c>
      <c r="G2638" s="3">
        <v>20.043134689331051</v>
      </c>
    </row>
    <row r="2639" spans="1:7" x14ac:dyDescent="0.25">
      <c r="A2639" s="3">
        <v>14</v>
      </c>
      <c r="B2639" s="3">
        <v>22</v>
      </c>
      <c r="C2639" s="3">
        <v>5</v>
      </c>
      <c r="D2639" s="3">
        <v>3</v>
      </c>
      <c r="E2639" s="3">
        <v>-1</v>
      </c>
      <c r="F2639" s="3">
        <v>-1</v>
      </c>
      <c r="G2639" s="3">
        <v>19.810396194458011</v>
      </c>
    </row>
    <row r="2640" spans="1:7" x14ac:dyDescent="0.25">
      <c r="A2640" s="3">
        <v>14</v>
      </c>
      <c r="B2640" s="3">
        <v>23</v>
      </c>
      <c r="C2640" s="3">
        <v>5</v>
      </c>
      <c r="D2640" s="3">
        <v>3</v>
      </c>
      <c r="E2640" s="3">
        <v>-1</v>
      </c>
      <c r="F2640" s="3">
        <v>-1</v>
      </c>
      <c r="G2640" s="3">
        <v>5149.31640625</v>
      </c>
    </row>
    <row r="2641" spans="1:7" x14ac:dyDescent="0.25">
      <c r="A2641" s="3">
        <v>14</v>
      </c>
      <c r="B2641" s="3">
        <v>24</v>
      </c>
      <c r="C2641" s="3">
        <v>5</v>
      </c>
      <c r="D2641" s="3">
        <v>3</v>
      </c>
      <c r="E2641" s="3">
        <v>-1</v>
      </c>
      <c r="F2641" s="3">
        <v>-1</v>
      </c>
      <c r="G2641" s="3">
        <v>129.4168701171875</v>
      </c>
    </row>
    <row r="2642" spans="1:7" x14ac:dyDescent="0.25">
      <c r="A2642" s="3">
        <v>15</v>
      </c>
      <c r="B2642" s="3">
        <v>1</v>
      </c>
      <c r="C2642" s="3">
        <v>5</v>
      </c>
      <c r="D2642" s="3">
        <v>3</v>
      </c>
      <c r="E2642" s="3">
        <v>-1</v>
      </c>
      <c r="F2642" s="3">
        <v>-1</v>
      </c>
      <c r="G2642" s="3">
        <v>16.394634246826168</v>
      </c>
    </row>
    <row r="2643" spans="1:7" x14ac:dyDescent="0.25">
      <c r="A2643" s="3">
        <v>15</v>
      </c>
      <c r="B2643" s="3">
        <v>2</v>
      </c>
      <c r="C2643" s="3">
        <v>5</v>
      </c>
      <c r="D2643" s="3">
        <v>3</v>
      </c>
      <c r="E2643" s="3">
        <v>-1</v>
      </c>
      <c r="F2643" s="3">
        <v>-1</v>
      </c>
      <c r="G2643" s="3">
        <v>6.0683097690343857E-3</v>
      </c>
    </row>
    <row r="2644" spans="1:7" x14ac:dyDescent="0.25">
      <c r="A2644" s="3">
        <v>15</v>
      </c>
      <c r="B2644" s="3">
        <v>3</v>
      </c>
      <c r="C2644" s="3">
        <v>5</v>
      </c>
      <c r="D2644" s="3">
        <v>3</v>
      </c>
      <c r="E2644" s="3">
        <v>-1</v>
      </c>
      <c r="F2644" s="3">
        <v>-1</v>
      </c>
      <c r="G2644" s="3">
        <v>314.05926513671881</v>
      </c>
    </row>
    <row r="2645" spans="1:7" x14ac:dyDescent="0.25">
      <c r="A2645" s="3">
        <v>15</v>
      </c>
      <c r="B2645" s="3">
        <v>4</v>
      </c>
      <c r="C2645" s="3">
        <v>5</v>
      </c>
      <c r="D2645" s="3">
        <v>3</v>
      </c>
      <c r="E2645" s="3">
        <v>-1</v>
      </c>
      <c r="F2645" s="3">
        <v>-1</v>
      </c>
      <c r="G2645" s="3">
        <v>3004.058837890625</v>
      </c>
    </row>
    <row r="2646" spans="1:7" x14ac:dyDescent="0.25">
      <c r="A2646" s="3">
        <v>15</v>
      </c>
      <c r="B2646" s="3">
        <v>5</v>
      </c>
      <c r="C2646" s="3">
        <v>5</v>
      </c>
      <c r="D2646" s="3">
        <v>3</v>
      </c>
      <c r="E2646" s="3">
        <v>-1</v>
      </c>
      <c r="F2646" s="3">
        <v>-1</v>
      </c>
      <c r="G2646" s="3">
        <v>1.9172630272805691E-3</v>
      </c>
    </row>
    <row r="2647" spans="1:7" x14ac:dyDescent="0.25">
      <c r="A2647" s="3">
        <v>15</v>
      </c>
      <c r="B2647" s="3">
        <v>6</v>
      </c>
      <c r="C2647" s="3">
        <v>5</v>
      </c>
      <c r="D2647" s="3">
        <v>3</v>
      </c>
      <c r="E2647" s="3">
        <v>-1</v>
      </c>
      <c r="F2647" s="3">
        <v>-1</v>
      </c>
      <c r="G2647" s="3">
        <v>9.0368912788107991E-4</v>
      </c>
    </row>
    <row r="2648" spans="1:7" x14ac:dyDescent="0.25">
      <c r="A2648" s="3">
        <v>15</v>
      </c>
      <c r="B2648" s="3">
        <v>7</v>
      </c>
      <c r="C2648" s="3">
        <v>5</v>
      </c>
      <c r="D2648" s="3">
        <v>3</v>
      </c>
      <c r="E2648" s="3">
        <v>-1</v>
      </c>
      <c r="F2648" s="3">
        <v>-1</v>
      </c>
      <c r="G2648" s="3">
        <v>1.666450640186667E-3</v>
      </c>
    </row>
    <row r="2649" spans="1:7" x14ac:dyDescent="0.25">
      <c r="A2649" s="3">
        <v>15</v>
      </c>
      <c r="B2649" s="3">
        <v>8</v>
      </c>
      <c r="C2649" s="3">
        <v>5</v>
      </c>
      <c r="D2649" s="3">
        <v>3</v>
      </c>
      <c r="E2649" s="3">
        <v>-1</v>
      </c>
      <c r="F2649" s="3">
        <v>-1</v>
      </c>
      <c r="G2649" s="3">
        <v>5.688356876373291</v>
      </c>
    </row>
    <row r="2650" spans="1:7" x14ac:dyDescent="0.25">
      <c r="A2650" s="3">
        <v>15</v>
      </c>
      <c r="B2650" s="3">
        <v>9</v>
      </c>
      <c r="C2650" s="3">
        <v>5</v>
      </c>
      <c r="D2650" s="3">
        <v>3</v>
      </c>
      <c r="E2650" s="3">
        <v>-1</v>
      </c>
      <c r="F2650" s="3">
        <v>-1</v>
      </c>
      <c r="G2650" s="3">
        <v>21.42649078369141</v>
      </c>
    </row>
    <row r="2651" spans="1:7" x14ac:dyDescent="0.25">
      <c r="A2651" s="3">
        <v>15</v>
      </c>
      <c r="B2651" s="3">
        <v>10</v>
      </c>
      <c r="C2651" s="3">
        <v>5</v>
      </c>
      <c r="D2651" s="3">
        <v>3</v>
      </c>
      <c r="E2651" s="3">
        <v>-1</v>
      </c>
      <c r="F2651" s="3">
        <v>-1</v>
      </c>
      <c r="G2651" s="3">
        <v>529.62457275390625</v>
      </c>
    </row>
    <row r="2652" spans="1:7" x14ac:dyDescent="0.25">
      <c r="A2652" s="3">
        <v>15</v>
      </c>
      <c r="B2652" s="3">
        <v>11</v>
      </c>
      <c r="C2652" s="3">
        <v>5</v>
      </c>
      <c r="D2652" s="3">
        <v>3</v>
      </c>
      <c r="E2652" s="3">
        <v>-1</v>
      </c>
      <c r="F2652" s="3">
        <v>-1</v>
      </c>
      <c r="G2652" s="3">
        <v>5.68012947042007E-5</v>
      </c>
    </row>
    <row r="2653" spans="1:7" x14ac:dyDescent="0.25">
      <c r="A2653" s="3">
        <v>15</v>
      </c>
      <c r="B2653" s="3">
        <v>12</v>
      </c>
      <c r="C2653" s="3">
        <v>5</v>
      </c>
      <c r="D2653" s="3">
        <v>3</v>
      </c>
      <c r="E2653" s="3">
        <v>-1</v>
      </c>
      <c r="F2653" s="3">
        <v>-1</v>
      </c>
      <c r="G2653" s="3">
        <v>6.4300890080630779E-3</v>
      </c>
    </row>
    <row r="2654" spans="1:7" x14ac:dyDescent="0.25">
      <c r="A2654" s="3">
        <v>15</v>
      </c>
      <c r="B2654" s="3">
        <v>13</v>
      </c>
      <c r="C2654" s="3">
        <v>5</v>
      </c>
      <c r="D2654" s="3">
        <v>3</v>
      </c>
      <c r="E2654" s="3">
        <v>-1</v>
      </c>
      <c r="F2654" s="3">
        <v>-1</v>
      </c>
      <c r="G2654" s="3">
        <v>658.05792236328125</v>
      </c>
    </row>
    <row r="2655" spans="1:7" x14ac:dyDescent="0.25">
      <c r="A2655" s="3">
        <v>15</v>
      </c>
      <c r="B2655" s="3">
        <v>14</v>
      </c>
      <c r="C2655" s="3">
        <v>5</v>
      </c>
      <c r="D2655" s="3">
        <v>3</v>
      </c>
      <c r="E2655" s="3">
        <v>-1</v>
      </c>
      <c r="F2655" s="3">
        <v>-1</v>
      </c>
      <c r="G2655" s="3">
        <v>1187.298217773438</v>
      </c>
    </row>
    <row r="2656" spans="1:7" x14ac:dyDescent="0.25">
      <c r="A2656" s="3">
        <v>15</v>
      </c>
      <c r="B2656" s="3">
        <v>15</v>
      </c>
      <c r="C2656" s="3">
        <v>5</v>
      </c>
      <c r="D2656" s="3">
        <v>3</v>
      </c>
      <c r="E2656" s="3">
        <v>-1</v>
      </c>
      <c r="F2656" s="3">
        <v>-1</v>
      </c>
      <c r="G2656" s="3">
        <v>228583.78125</v>
      </c>
    </row>
    <row r="2657" spans="1:7" x14ac:dyDescent="0.25">
      <c r="A2657" s="3">
        <v>15</v>
      </c>
      <c r="B2657" s="3">
        <v>16</v>
      </c>
      <c r="C2657" s="3">
        <v>5</v>
      </c>
      <c r="D2657" s="3">
        <v>3</v>
      </c>
      <c r="E2657" s="3">
        <v>-1</v>
      </c>
      <c r="F2657" s="3">
        <v>-1</v>
      </c>
      <c r="G2657" s="3">
        <v>1.078179688192904E-3</v>
      </c>
    </row>
    <row r="2658" spans="1:7" x14ac:dyDescent="0.25">
      <c r="A2658" s="3">
        <v>15</v>
      </c>
      <c r="B2658" s="3">
        <v>17</v>
      </c>
      <c r="C2658" s="3">
        <v>5</v>
      </c>
      <c r="D2658" s="3">
        <v>3</v>
      </c>
      <c r="E2658" s="3">
        <v>-1</v>
      </c>
      <c r="F2658" s="3">
        <v>-1</v>
      </c>
      <c r="G2658" s="3">
        <v>9219.16015625</v>
      </c>
    </row>
    <row r="2659" spans="1:7" x14ac:dyDescent="0.25">
      <c r="A2659" s="3">
        <v>15</v>
      </c>
      <c r="B2659" s="3">
        <v>18</v>
      </c>
      <c r="C2659" s="3">
        <v>5</v>
      </c>
      <c r="D2659" s="3">
        <v>3</v>
      </c>
      <c r="E2659" s="3">
        <v>-1</v>
      </c>
      <c r="F2659" s="3">
        <v>-1</v>
      </c>
      <c r="G2659" s="3">
        <v>1167.383544921875</v>
      </c>
    </row>
    <row r="2660" spans="1:7" x14ac:dyDescent="0.25">
      <c r="A2660" s="3">
        <v>15</v>
      </c>
      <c r="B2660" s="3">
        <v>19</v>
      </c>
      <c r="C2660" s="3">
        <v>5</v>
      </c>
      <c r="D2660" s="3">
        <v>3</v>
      </c>
      <c r="E2660" s="3">
        <v>-1</v>
      </c>
      <c r="F2660" s="3">
        <v>-1</v>
      </c>
      <c r="G2660" s="3">
        <v>2.6563806533813481</v>
      </c>
    </row>
    <row r="2661" spans="1:7" x14ac:dyDescent="0.25">
      <c r="A2661" s="3">
        <v>15</v>
      </c>
      <c r="B2661" s="3">
        <v>20</v>
      </c>
      <c r="C2661" s="3">
        <v>5</v>
      </c>
      <c r="D2661" s="3">
        <v>3</v>
      </c>
      <c r="E2661" s="3">
        <v>-1</v>
      </c>
      <c r="F2661" s="3">
        <v>-1</v>
      </c>
      <c r="G2661" s="3">
        <v>21.119829177856449</v>
      </c>
    </row>
    <row r="2662" spans="1:7" x14ac:dyDescent="0.25">
      <c r="A2662" s="3">
        <v>15</v>
      </c>
      <c r="B2662" s="3">
        <v>21</v>
      </c>
      <c r="C2662" s="3">
        <v>5</v>
      </c>
      <c r="D2662" s="3">
        <v>3</v>
      </c>
      <c r="E2662" s="3">
        <v>-1</v>
      </c>
      <c r="F2662" s="3">
        <v>-1</v>
      </c>
      <c r="G2662" s="3">
        <v>659.05499267578125</v>
      </c>
    </row>
    <row r="2663" spans="1:7" x14ac:dyDescent="0.25">
      <c r="A2663" s="3">
        <v>15</v>
      </c>
      <c r="B2663" s="3">
        <v>22</v>
      </c>
      <c r="C2663" s="3">
        <v>5</v>
      </c>
      <c r="D2663" s="3">
        <v>3</v>
      </c>
      <c r="E2663" s="3">
        <v>-1</v>
      </c>
      <c r="F2663" s="3">
        <v>-1</v>
      </c>
      <c r="G2663" s="3">
        <v>101.69915771484381</v>
      </c>
    </row>
    <row r="2664" spans="1:7" x14ac:dyDescent="0.25">
      <c r="A2664" s="3">
        <v>15</v>
      </c>
      <c r="B2664" s="3">
        <v>23</v>
      </c>
      <c r="C2664" s="3">
        <v>5</v>
      </c>
      <c r="D2664" s="3">
        <v>3</v>
      </c>
      <c r="E2664" s="3">
        <v>-1</v>
      </c>
      <c r="F2664" s="3">
        <v>-1</v>
      </c>
      <c r="G2664" s="3">
        <v>1896.205932617188</v>
      </c>
    </row>
    <row r="2665" spans="1:7" x14ac:dyDescent="0.25">
      <c r="A2665" s="3">
        <v>15</v>
      </c>
      <c r="B2665" s="3">
        <v>24</v>
      </c>
      <c r="C2665" s="3">
        <v>5</v>
      </c>
      <c r="D2665" s="3">
        <v>3</v>
      </c>
      <c r="E2665" s="3">
        <v>-1</v>
      </c>
      <c r="F2665" s="3">
        <v>-1</v>
      </c>
      <c r="G2665" s="3">
        <v>22.519870758056641</v>
      </c>
    </row>
    <row r="2666" spans="1:7" x14ac:dyDescent="0.25">
      <c r="A2666" s="3">
        <v>16</v>
      </c>
      <c r="B2666" s="3">
        <v>1</v>
      </c>
      <c r="C2666" s="3">
        <v>5</v>
      </c>
      <c r="D2666" s="3">
        <v>3</v>
      </c>
      <c r="E2666" s="3">
        <v>-1</v>
      </c>
      <c r="F2666" s="3">
        <v>-1</v>
      </c>
      <c r="G2666" s="3">
        <v>212.4209289550781</v>
      </c>
    </row>
    <row r="2667" spans="1:7" x14ac:dyDescent="0.25">
      <c r="A2667" s="3">
        <v>16</v>
      </c>
      <c r="B2667" s="3">
        <v>2</v>
      </c>
      <c r="C2667" s="3">
        <v>5</v>
      </c>
      <c r="D2667" s="3">
        <v>3</v>
      </c>
      <c r="E2667" s="3">
        <v>-1</v>
      </c>
      <c r="F2667" s="3">
        <v>-1</v>
      </c>
      <c r="G2667" s="3">
        <v>38.309574127197273</v>
      </c>
    </row>
    <row r="2668" spans="1:7" x14ac:dyDescent="0.25">
      <c r="A2668" s="3">
        <v>16</v>
      </c>
      <c r="B2668" s="3">
        <v>3</v>
      </c>
      <c r="C2668" s="3">
        <v>5</v>
      </c>
      <c r="D2668" s="3">
        <v>3</v>
      </c>
      <c r="E2668" s="3">
        <v>-1</v>
      </c>
      <c r="F2668" s="3">
        <v>-1</v>
      </c>
      <c r="G2668" s="3">
        <v>4.1917572021484384</v>
      </c>
    </row>
    <row r="2669" spans="1:7" x14ac:dyDescent="0.25">
      <c r="A2669" s="3">
        <v>16</v>
      </c>
      <c r="B2669" s="3">
        <v>4</v>
      </c>
      <c r="C2669" s="3">
        <v>5</v>
      </c>
      <c r="D2669" s="3">
        <v>3</v>
      </c>
      <c r="E2669" s="3">
        <v>-1</v>
      </c>
      <c r="F2669" s="3">
        <v>-1</v>
      </c>
      <c r="G2669" s="3">
        <v>2.5622393935918811E-2</v>
      </c>
    </row>
    <row r="2670" spans="1:7" x14ac:dyDescent="0.25">
      <c r="A2670" s="3">
        <v>16</v>
      </c>
      <c r="B2670" s="3">
        <v>5</v>
      </c>
      <c r="C2670" s="3">
        <v>5</v>
      </c>
      <c r="D2670" s="3">
        <v>3</v>
      </c>
      <c r="E2670" s="3">
        <v>-1</v>
      </c>
      <c r="F2670" s="3">
        <v>-1</v>
      </c>
      <c r="G2670" s="3">
        <v>1.1098849790869279E-4</v>
      </c>
    </row>
    <row r="2671" spans="1:7" x14ac:dyDescent="0.25">
      <c r="A2671" s="3">
        <v>16</v>
      </c>
      <c r="B2671" s="3">
        <v>6</v>
      </c>
      <c r="C2671" s="3">
        <v>5</v>
      </c>
      <c r="D2671" s="3">
        <v>3</v>
      </c>
      <c r="E2671" s="3">
        <v>-1</v>
      </c>
      <c r="F2671" s="3">
        <v>-1</v>
      </c>
      <c r="G2671" s="3">
        <v>3.841760553768836E-5</v>
      </c>
    </row>
    <row r="2672" spans="1:7" x14ac:dyDescent="0.25">
      <c r="A2672" s="3">
        <v>16</v>
      </c>
      <c r="B2672" s="3">
        <v>7</v>
      </c>
      <c r="C2672" s="3">
        <v>5</v>
      </c>
      <c r="D2672" s="3">
        <v>3</v>
      </c>
      <c r="E2672" s="3">
        <v>-1</v>
      </c>
      <c r="F2672" s="3">
        <v>-1</v>
      </c>
      <c r="G2672" s="3">
        <v>4.0847677155397832E-5</v>
      </c>
    </row>
    <row r="2673" spans="1:7" x14ac:dyDescent="0.25">
      <c r="A2673" s="3">
        <v>16</v>
      </c>
      <c r="B2673" s="3">
        <v>8</v>
      </c>
      <c r="C2673" s="3">
        <v>5</v>
      </c>
      <c r="D2673" s="3">
        <v>3</v>
      </c>
      <c r="E2673" s="3">
        <v>-1</v>
      </c>
      <c r="F2673" s="3">
        <v>-1</v>
      </c>
      <c r="G2673" s="3">
        <v>1395.759155273438</v>
      </c>
    </row>
    <row r="2674" spans="1:7" x14ac:dyDescent="0.25">
      <c r="A2674" s="3">
        <v>16</v>
      </c>
      <c r="B2674" s="3">
        <v>9</v>
      </c>
      <c r="C2674" s="3">
        <v>5</v>
      </c>
      <c r="D2674" s="3">
        <v>3</v>
      </c>
      <c r="E2674" s="3">
        <v>-1</v>
      </c>
      <c r="F2674" s="3">
        <v>-1</v>
      </c>
      <c r="G2674" s="3">
        <v>0.20251128077507019</v>
      </c>
    </row>
    <row r="2675" spans="1:7" x14ac:dyDescent="0.25">
      <c r="A2675" s="3">
        <v>16</v>
      </c>
      <c r="B2675" s="3">
        <v>10</v>
      </c>
      <c r="C2675" s="3">
        <v>5</v>
      </c>
      <c r="D2675" s="3">
        <v>3</v>
      </c>
      <c r="E2675" s="3">
        <v>-1</v>
      </c>
      <c r="F2675" s="3">
        <v>-1</v>
      </c>
      <c r="G2675" s="3">
        <v>1.3135823246557271E-4</v>
      </c>
    </row>
    <row r="2676" spans="1:7" x14ac:dyDescent="0.25">
      <c r="A2676" s="3">
        <v>16</v>
      </c>
      <c r="B2676" s="3">
        <v>11</v>
      </c>
      <c r="C2676" s="3">
        <v>5</v>
      </c>
      <c r="D2676" s="3">
        <v>3</v>
      </c>
      <c r="E2676" s="3">
        <v>-1</v>
      </c>
      <c r="F2676" s="3">
        <v>-1</v>
      </c>
      <c r="G2676" s="3">
        <v>2.7253178996033972E-4</v>
      </c>
    </row>
    <row r="2677" spans="1:7" x14ac:dyDescent="0.25">
      <c r="A2677" s="3">
        <v>16</v>
      </c>
      <c r="B2677" s="3">
        <v>12</v>
      </c>
      <c r="C2677" s="3">
        <v>5</v>
      </c>
      <c r="D2677" s="3">
        <v>3</v>
      </c>
      <c r="E2677" s="3">
        <v>-1</v>
      </c>
      <c r="F2677" s="3">
        <v>-1</v>
      </c>
      <c r="G2677" s="3">
        <v>0.12733019888401029</v>
      </c>
    </row>
    <row r="2678" spans="1:7" x14ac:dyDescent="0.25">
      <c r="A2678" s="3">
        <v>16</v>
      </c>
      <c r="B2678" s="3">
        <v>13</v>
      </c>
      <c r="C2678" s="3">
        <v>5</v>
      </c>
      <c r="D2678" s="3">
        <v>3</v>
      </c>
      <c r="E2678" s="3">
        <v>-1</v>
      </c>
      <c r="F2678" s="3">
        <v>-1</v>
      </c>
      <c r="G2678" s="3">
        <v>1.1359515190124509</v>
      </c>
    </row>
    <row r="2679" spans="1:7" x14ac:dyDescent="0.25">
      <c r="A2679" s="3">
        <v>16</v>
      </c>
      <c r="B2679" s="3">
        <v>14</v>
      </c>
      <c r="C2679" s="3">
        <v>5</v>
      </c>
      <c r="D2679" s="3">
        <v>3</v>
      </c>
      <c r="E2679" s="3">
        <v>-1</v>
      </c>
      <c r="F2679" s="3">
        <v>-1</v>
      </c>
      <c r="G2679" s="3">
        <v>165.70079040527341</v>
      </c>
    </row>
    <row r="2680" spans="1:7" x14ac:dyDescent="0.25">
      <c r="A2680" s="3">
        <v>16</v>
      </c>
      <c r="B2680" s="3">
        <v>15</v>
      </c>
      <c r="C2680" s="3">
        <v>5</v>
      </c>
      <c r="D2680" s="3">
        <v>3</v>
      </c>
      <c r="E2680" s="3">
        <v>-1</v>
      </c>
      <c r="F2680" s="3">
        <v>-1</v>
      </c>
      <c r="G2680" s="3">
        <v>15.72340202331543</v>
      </c>
    </row>
    <row r="2681" spans="1:7" x14ac:dyDescent="0.25">
      <c r="A2681" s="3">
        <v>16</v>
      </c>
      <c r="B2681" s="3">
        <v>16</v>
      </c>
      <c r="C2681" s="3">
        <v>5</v>
      </c>
      <c r="D2681" s="3">
        <v>3</v>
      </c>
      <c r="E2681" s="3">
        <v>-1</v>
      </c>
      <c r="F2681" s="3">
        <v>-1</v>
      </c>
      <c r="G2681" s="3">
        <v>70507.9765625</v>
      </c>
    </row>
    <row r="2682" spans="1:7" x14ac:dyDescent="0.25">
      <c r="A2682" s="3">
        <v>16</v>
      </c>
      <c r="B2682" s="3">
        <v>17</v>
      </c>
      <c r="C2682" s="3">
        <v>5</v>
      </c>
      <c r="D2682" s="3">
        <v>3</v>
      </c>
      <c r="E2682" s="3">
        <v>-1</v>
      </c>
      <c r="F2682" s="3">
        <v>-1</v>
      </c>
      <c r="G2682" s="3">
        <v>38.857345581054688</v>
      </c>
    </row>
    <row r="2683" spans="1:7" x14ac:dyDescent="0.25">
      <c r="A2683" s="3">
        <v>16</v>
      </c>
      <c r="B2683" s="3">
        <v>18</v>
      </c>
      <c r="C2683" s="3">
        <v>5</v>
      </c>
      <c r="D2683" s="3">
        <v>3</v>
      </c>
      <c r="E2683" s="3">
        <v>-1</v>
      </c>
      <c r="F2683" s="3">
        <v>-1</v>
      </c>
      <c r="G2683" s="3">
        <v>0.8582422137260437</v>
      </c>
    </row>
    <row r="2684" spans="1:7" x14ac:dyDescent="0.25">
      <c r="A2684" s="3">
        <v>16</v>
      </c>
      <c r="B2684" s="3">
        <v>19</v>
      </c>
      <c r="C2684" s="3">
        <v>5</v>
      </c>
      <c r="D2684" s="3">
        <v>3</v>
      </c>
      <c r="E2684" s="3">
        <v>-1</v>
      </c>
      <c r="F2684" s="3">
        <v>-1</v>
      </c>
      <c r="G2684" s="3">
        <v>3.1023547053337101E-2</v>
      </c>
    </row>
    <row r="2685" spans="1:7" x14ac:dyDescent="0.25">
      <c r="A2685" s="3">
        <v>16</v>
      </c>
      <c r="B2685" s="3">
        <v>20</v>
      </c>
      <c r="C2685" s="3">
        <v>5</v>
      </c>
      <c r="D2685" s="3">
        <v>3</v>
      </c>
      <c r="E2685" s="3">
        <v>-1</v>
      </c>
      <c r="F2685" s="3">
        <v>-1</v>
      </c>
      <c r="G2685" s="3">
        <v>4.3482005596160889E-2</v>
      </c>
    </row>
    <row r="2686" spans="1:7" x14ac:dyDescent="0.25">
      <c r="A2686" s="3">
        <v>16</v>
      </c>
      <c r="B2686" s="3">
        <v>21</v>
      </c>
      <c r="C2686" s="3">
        <v>5</v>
      </c>
      <c r="D2686" s="3">
        <v>3</v>
      </c>
      <c r="E2686" s="3">
        <v>-1</v>
      </c>
      <c r="F2686" s="3">
        <v>-1</v>
      </c>
      <c r="G2686" s="3">
        <v>33.94195556640625</v>
      </c>
    </row>
    <row r="2687" spans="1:7" x14ac:dyDescent="0.25">
      <c r="A2687" s="3">
        <v>16</v>
      </c>
      <c r="B2687" s="3">
        <v>22</v>
      </c>
      <c r="C2687" s="3">
        <v>5</v>
      </c>
      <c r="D2687" s="3">
        <v>3</v>
      </c>
      <c r="E2687" s="3">
        <v>-1</v>
      </c>
      <c r="F2687" s="3">
        <v>-1</v>
      </c>
      <c r="G2687" s="3">
        <v>62.388896942138672</v>
      </c>
    </row>
    <row r="2688" spans="1:7" x14ac:dyDescent="0.25">
      <c r="A2688" s="3">
        <v>16</v>
      </c>
      <c r="B2688" s="3">
        <v>23</v>
      </c>
      <c r="C2688" s="3">
        <v>5</v>
      </c>
      <c r="D2688" s="3">
        <v>3</v>
      </c>
      <c r="E2688" s="3">
        <v>-1</v>
      </c>
      <c r="F2688" s="3">
        <v>-1</v>
      </c>
      <c r="G2688" s="3">
        <v>408.0369873046875</v>
      </c>
    </row>
    <row r="2689" spans="1:7" x14ac:dyDescent="0.25">
      <c r="A2689" s="3">
        <v>16</v>
      </c>
      <c r="B2689" s="3">
        <v>24</v>
      </c>
      <c r="C2689" s="3">
        <v>5</v>
      </c>
      <c r="D2689" s="3">
        <v>3</v>
      </c>
      <c r="E2689" s="3">
        <v>-1</v>
      </c>
      <c r="F2689" s="3">
        <v>-1</v>
      </c>
      <c r="G2689" s="3">
        <v>179.35502624511719</v>
      </c>
    </row>
    <row r="2690" spans="1:7" x14ac:dyDescent="0.25">
      <c r="A2690" s="3">
        <v>17</v>
      </c>
      <c r="B2690" s="3">
        <v>1</v>
      </c>
      <c r="C2690" s="3">
        <v>5</v>
      </c>
      <c r="D2690" s="3">
        <v>3</v>
      </c>
      <c r="E2690" s="3">
        <v>-1</v>
      </c>
      <c r="F2690" s="3">
        <v>-1</v>
      </c>
      <c r="G2690" s="3">
        <v>4.2722087353467941E-2</v>
      </c>
    </row>
    <row r="2691" spans="1:7" x14ac:dyDescent="0.25">
      <c r="A2691" s="3">
        <v>17</v>
      </c>
      <c r="B2691" s="3">
        <v>2</v>
      </c>
      <c r="C2691" s="3">
        <v>5</v>
      </c>
      <c r="D2691" s="3">
        <v>3</v>
      </c>
      <c r="E2691" s="3">
        <v>-1</v>
      </c>
      <c r="F2691" s="3">
        <v>-1</v>
      </c>
      <c r="G2691" s="3">
        <v>1.3481410860549661E-4</v>
      </c>
    </row>
    <row r="2692" spans="1:7" x14ac:dyDescent="0.25">
      <c r="A2692" s="3">
        <v>17</v>
      </c>
      <c r="B2692" s="3">
        <v>3</v>
      </c>
      <c r="C2692" s="3">
        <v>5</v>
      </c>
      <c r="D2692" s="3">
        <v>3</v>
      </c>
      <c r="E2692" s="3">
        <v>-1</v>
      </c>
      <c r="F2692" s="3">
        <v>-1</v>
      </c>
      <c r="G2692" s="3">
        <v>0.55845224857330322</v>
      </c>
    </row>
    <row r="2693" spans="1:7" x14ac:dyDescent="0.25">
      <c r="A2693" s="3">
        <v>17</v>
      </c>
      <c r="B2693" s="3">
        <v>4</v>
      </c>
      <c r="C2693" s="3">
        <v>5</v>
      </c>
      <c r="D2693" s="3">
        <v>3</v>
      </c>
      <c r="E2693" s="3">
        <v>-1</v>
      </c>
      <c r="F2693" s="3">
        <v>-1</v>
      </c>
      <c r="G2693" s="3">
        <v>5.3064193576574333E-2</v>
      </c>
    </row>
    <row r="2694" spans="1:7" x14ac:dyDescent="0.25">
      <c r="A2694" s="3">
        <v>17</v>
      </c>
      <c r="B2694" s="3">
        <v>5</v>
      </c>
      <c r="C2694" s="3">
        <v>5</v>
      </c>
      <c r="D2694" s="3">
        <v>3</v>
      </c>
      <c r="E2694" s="3">
        <v>-1</v>
      </c>
      <c r="F2694" s="3">
        <v>-1</v>
      </c>
      <c r="G2694" s="3">
        <v>6.7184912040829659E-5</v>
      </c>
    </row>
    <row r="2695" spans="1:7" x14ac:dyDescent="0.25">
      <c r="A2695" s="3">
        <v>17</v>
      </c>
      <c r="B2695" s="3">
        <v>6</v>
      </c>
      <c r="C2695" s="3">
        <v>5</v>
      </c>
      <c r="D2695" s="3">
        <v>3</v>
      </c>
      <c r="E2695" s="3">
        <v>-1</v>
      </c>
      <c r="F2695" s="3">
        <v>-1</v>
      </c>
      <c r="G2695" s="3">
        <v>3.5174605727661401E-5</v>
      </c>
    </row>
    <row r="2696" spans="1:7" x14ac:dyDescent="0.25">
      <c r="A2696" s="3">
        <v>17</v>
      </c>
      <c r="B2696" s="3">
        <v>7</v>
      </c>
      <c r="C2696" s="3">
        <v>5</v>
      </c>
      <c r="D2696" s="3">
        <v>3</v>
      </c>
      <c r="E2696" s="3">
        <v>-1</v>
      </c>
      <c r="F2696" s="3">
        <v>-1</v>
      </c>
      <c r="G2696" s="3">
        <v>6.4511375967413187E-5</v>
      </c>
    </row>
    <row r="2697" spans="1:7" x14ac:dyDescent="0.25">
      <c r="A2697" s="3">
        <v>17</v>
      </c>
      <c r="B2697" s="3">
        <v>8</v>
      </c>
      <c r="C2697" s="3">
        <v>5</v>
      </c>
      <c r="D2697" s="3">
        <v>3</v>
      </c>
      <c r="E2697" s="3">
        <v>-1</v>
      </c>
      <c r="F2697" s="3">
        <v>-1</v>
      </c>
      <c r="G2697" s="3">
        <v>2.425283752381802E-2</v>
      </c>
    </row>
    <row r="2698" spans="1:7" x14ac:dyDescent="0.25">
      <c r="A2698" s="3">
        <v>17</v>
      </c>
      <c r="B2698" s="3">
        <v>9</v>
      </c>
      <c r="C2698" s="3">
        <v>5</v>
      </c>
      <c r="D2698" s="3">
        <v>3</v>
      </c>
      <c r="E2698" s="3">
        <v>-1</v>
      </c>
      <c r="F2698" s="3">
        <v>-1</v>
      </c>
      <c r="G2698" s="3">
        <v>5.9015408158302307E-2</v>
      </c>
    </row>
    <row r="2699" spans="1:7" x14ac:dyDescent="0.25">
      <c r="A2699" s="3">
        <v>17</v>
      </c>
      <c r="B2699" s="3">
        <v>10</v>
      </c>
      <c r="C2699" s="3">
        <v>5</v>
      </c>
      <c r="D2699" s="3">
        <v>3</v>
      </c>
      <c r="E2699" s="3">
        <v>-1</v>
      </c>
      <c r="F2699" s="3">
        <v>-1</v>
      </c>
      <c r="G2699" s="3">
        <v>1.8999416381120678E-2</v>
      </c>
    </row>
    <row r="2700" spans="1:7" x14ac:dyDescent="0.25">
      <c r="A2700" s="3">
        <v>17</v>
      </c>
      <c r="B2700" s="3">
        <v>11</v>
      </c>
      <c r="C2700" s="3">
        <v>5</v>
      </c>
      <c r="D2700" s="3">
        <v>3</v>
      </c>
      <c r="E2700" s="3">
        <v>-1</v>
      </c>
      <c r="F2700" s="3">
        <v>-1</v>
      </c>
      <c r="G2700" s="3">
        <v>3.699203489304637E-6</v>
      </c>
    </row>
    <row r="2701" spans="1:7" x14ac:dyDescent="0.25">
      <c r="A2701" s="3">
        <v>17</v>
      </c>
      <c r="B2701" s="3">
        <v>12</v>
      </c>
      <c r="C2701" s="3">
        <v>5</v>
      </c>
      <c r="D2701" s="3">
        <v>3</v>
      </c>
      <c r="E2701" s="3">
        <v>-1</v>
      </c>
      <c r="F2701" s="3">
        <v>-1</v>
      </c>
      <c r="G2701" s="3">
        <v>2.7384742861613631E-4</v>
      </c>
    </row>
    <row r="2702" spans="1:7" x14ac:dyDescent="0.25">
      <c r="A2702" s="3">
        <v>17</v>
      </c>
      <c r="B2702" s="3">
        <v>13</v>
      </c>
      <c r="C2702" s="3">
        <v>5</v>
      </c>
      <c r="D2702" s="3">
        <v>3</v>
      </c>
      <c r="E2702" s="3">
        <v>-1</v>
      </c>
      <c r="F2702" s="3">
        <v>-1</v>
      </c>
      <c r="G2702" s="3">
        <v>0.2271125316619873</v>
      </c>
    </row>
    <row r="2703" spans="1:7" x14ac:dyDescent="0.25">
      <c r="A2703" s="3">
        <v>17</v>
      </c>
      <c r="B2703" s="3">
        <v>14</v>
      </c>
      <c r="C2703" s="3">
        <v>5</v>
      </c>
      <c r="D2703" s="3">
        <v>3</v>
      </c>
      <c r="E2703" s="3">
        <v>-1</v>
      </c>
      <c r="F2703" s="3">
        <v>-1</v>
      </c>
      <c r="G2703" s="3">
        <v>2.4305319786071782</v>
      </c>
    </row>
    <row r="2704" spans="1:7" x14ac:dyDescent="0.25">
      <c r="A2704" s="3">
        <v>17</v>
      </c>
      <c r="B2704" s="3">
        <v>15</v>
      </c>
      <c r="C2704" s="3">
        <v>5</v>
      </c>
      <c r="D2704" s="3">
        <v>3</v>
      </c>
      <c r="E2704" s="3">
        <v>-1</v>
      </c>
      <c r="F2704" s="3">
        <v>-1</v>
      </c>
      <c r="G2704" s="3">
        <v>1680.703369140625</v>
      </c>
    </row>
    <row r="2705" spans="1:7" x14ac:dyDescent="0.25">
      <c r="A2705" s="3">
        <v>17</v>
      </c>
      <c r="B2705" s="3">
        <v>16</v>
      </c>
      <c r="C2705" s="3">
        <v>5</v>
      </c>
      <c r="D2705" s="3">
        <v>3</v>
      </c>
      <c r="E2705" s="3">
        <v>-1</v>
      </c>
      <c r="F2705" s="3">
        <v>-1</v>
      </c>
      <c r="G2705" s="3">
        <v>1.6466660599689931E-4</v>
      </c>
    </row>
    <row r="2706" spans="1:7" x14ac:dyDescent="0.25">
      <c r="A2706" s="3">
        <v>17</v>
      </c>
      <c r="B2706" s="3">
        <v>17</v>
      </c>
      <c r="C2706" s="3">
        <v>5</v>
      </c>
      <c r="D2706" s="3">
        <v>3</v>
      </c>
      <c r="E2706" s="3">
        <v>-1</v>
      </c>
      <c r="F2706" s="3">
        <v>-1</v>
      </c>
      <c r="G2706" s="3">
        <v>176681.609375</v>
      </c>
    </row>
    <row r="2707" spans="1:7" x14ac:dyDescent="0.25">
      <c r="A2707" s="3">
        <v>17</v>
      </c>
      <c r="B2707" s="3">
        <v>18</v>
      </c>
      <c r="C2707" s="3">
        <v>5</v>
      </c>
      <c r="D2707" s="3">
        <v>3</v>
      </c>
      <c r="E2707" s="3">
        <v>-1</v>
      </c>
      <c r="F2707" s="3">
        <v>-1</v>
      </c>
      <c r="G2707" s="3">
        <v>4817.32373046875</v>
      </c>
    </row>
    <row r="2708" spans="1:7" x14ac:dyDescent="0.25">
      <c r="A2708" s="3">
        <v>17</v>
      </c>
      <c r="B2708" s="3">
        <v>19</v>
      </c>
      <c r="C2708" s="3">
        <v>5</v>
      </c>
      <c r="D2708" s="3">
        <v>3</v>
      </c>
      <c r="E2708" s="3">
        <v>-1</v>
      </c>
      <c r="F2708" s="3">
        <v>-1</v>
      </c>
      <c r="G2708" s="3">
        <v>0.2207209765911102</v>
      </c>
    </row>
    <row r="2709" spans="1:7" x14ac:dyDescent="0.25">
      <c r="A2709" s="3">
        <v>17</v>
      </c>
      <c r="B2709" s="3">
        <v>20</v>
      </c>
      <c r="C2709" s="3">
        <v>5</v>
      </c>
      <c r="D2709" s="3">
        <v>3</v>
      </c>
      <c r="E2709" s="3">
        <v>-1</v>
      </c>
      <c r="F2709" s="3">
        <v>-1</v>
      </c>
      <c r="G2709" s="3">
        <v>3.1332112848758698E-4</v>
      </c>
    </row>
    <row r="2710" spans="1:7" x14ac:dyDescent="0.25">
      <c r="A2710" s="3">
        <v>17</v>
      </c>
      <c r="B2710" s="3">
        <v>21</v>
      </c>
      <c r="C2710" s="3">
        <v>5</v>
      </c>
      <c r="D2710" s="3">
        <v>3</v>
      </c>
      <c r="E2710" s="3">
        <v>-1</v>
      </c>
      <c r="F2710" s="3">
        <v>-1</v>
      </c>
      <c r="G2710" s="3">
        <v>2419.96533203125</v>
      </c>
    </row>
    <row r="2711" spans="1:7" x14ac:dyDescent="0.25">
      <c r="A2711" s="3">
        <v>17</v>
      </c>
      <c r="B2711" s="3">
        <v>22</v>
      </c>
      <c r="C2711" s="3">
        <v>5</v>
      </c>
      <c r="D2711" s="3">
        <v>3</v>
      </c>
      <c r="E2711" s="3">
        <v>-1</v>
      </c>
      <c r="F2711" s="3">
        <v>-1</v>
      </c>
      <c r="G2711" s="3">
        <v>2.678909063339233</v>
      </c>
    </row>
    <row r="2712" spans="1:7" x14ac:dyDescent="0.25">
      <c r="A2712" s="3">
        <v>17</v>
      </c>
      <c r="B2712" s="3">
        <v>23</v>
      </c>
      <c r="C2712" s="3">
        <v>5</v>
      </c>
      <c r="D2712" s="3">
        <v>3</v>
      </c>
      <c r="E2712" s="3">
        <v>-1</v>
      </c>
      <c r="F2712" s="3">
        <v>-1</v>
      </c>
      <c r="G2712" s="3">
        <v>1916.171264648438</v>
      </c>
    </row>
    <row r="2713" spans="1:7" x14ac:dyDescent="0.25">
      <c r="A2713" s="3">
        <v>17</v>
      </c>
      <c r="B2713" s="3">
        <v>24</v>
      </c>
      <c r="C2713" s="3">
        <v>5</v>
      </c>
      <c r="D2713" s="3">
        <v>3</v>
      </c>
      <c r="E2713" s="3">
        <v>-1</v>
      </c>
      <c r="F2713" s="3">
        <v>-1</v>
      </c>
      <c r="G2713" s="3">
        <v>2.837692387402058E-2</v>
      </c>
    </row>
    <row r="2714" spans="1:7" x14ac:dyDescent="0.25">
      <c r="A2714" s="3">
        <v>18</v>
      </c>
      <c r="B2714" s="3">
        <v>1</v>
      </c>
      <c r="C2714" s="3">
        <v>5</v>
      </c>
      <c r="D2714" s="3">
        <v>3</v>
      </c>
      <c r="E2714" s="3">
        <v>-1</v>
      </c>
      <c r="F2714" s="3">
        <v>-1</v>
      </c>
      <c r="G2714" s="3">
        <v>0.31227442622184748</v>
      </c>
    </row>
    <row r="2715" spans="1:7" x14ac:dyDescent="0.25">
      <c r="A2715" s="3">
        <v>18</v>
      </c>
      <c r="B2715" s="3">
        <v>2</v>
      </c>
      <c r="C2715" s="3">
        <v>5</v>
      </c>
      <c r="D2715" s="3">
        <v>3</v>
      </c>
      <c r="E2715" s="3">
        <v>-1</v>
      </c>
      <c r="F2715" s="3">
        <v>-1</v>
      </c>
      <c r="G2715" s="3">
        <v>1.1815641773864629E-3</v>
      </c>
    </row>
    <row r="2716" spans="1:7" x14ac:dyDescent="0.25">
      <c r="A2716" s="3">
        <v>18</v>
      </c>
      <c r="B2716" s="3">
        <v>3</v>
      </c>
      <c r="C2716" s="3">
        <v>5</v>
      </c>
      <c r="D2716" s="3">
        <v>3</v>
      </c>
      <c r="E2716" s="3">
        <v>-1</v>
      </c>
      <c r="F2716" s="3">
        <v>-1</v>
      </c>
      <c r="G2716" s="3">
        <v>2.362152099609375</v>
      </c>
    </row>
    <row r="2717" spans="1:7" x14ac:dyDescent="0.25">
      <c r="A2717" s="3">
        <v>18</v>
      </c>
      <c r="B2717" s="3">
        <v>4</v>
      </c>
      <c r="C2717" s="3">
        <v>5</v>
      </c>
      <c r="D2717" s="3">
        <v>3</v>
      </c>
      <c r="E2717" s="3">
        <v>-1</v>
      </c>
      <c r="F2717" s="3">
        <v>-1</v>
      </c>
      <c r="G2717" s="3">
        <v>9.3585550785064697E-2</v>
      </c>
    </row>
    <row r="2718" spans="1:7" x14ac:dyDescent="0.25">
      <c r="A2718" s="3">
        <v>18</v>
      </c>
      <c r="B2718" s="3">
        <v>5</v>
      </c>
      <c r="C2718" s="3">
        <v>5</v>
      </c>
      <c r="D2718" s="3">
        <v>3</v>
      </c>
      <c r="E2718" s="3">
        <v>-1</v>
      </c>
      <c r="F2718" s="3">
        <v>-1</v>
      </c>
      <c r="G2718" s="3">
        <v>1.061004586517811E-3</v>
      </c>
    </row>
    <row r="2719" spans="1:7" x14ac:dyDescent="0.25">
      <c r="A2719" s="3">
        <v>18</v>
      </c>
      <c r="B2719" s="3">
        <v>6</v>
      </c>
      <c r="C2719" s="3">
        <v>5</v>
      </c>
      <c r="D2719" s="3">
        <v>3</v>
      </c>
      <c r="E2719" s="3">
        <v>-1</v>
      </c>
      <c r="F2719" s="3">
        <v>-1</v>
      </c>
      <c r="G2719" s="3">
        <v>7.6250510755926371E-4</v>
      </c>
    </row>
    <row r="2720" spans="1:7" x14ac:dyDescent="0.25">
      <c r="A2720" s="3">
        <v>18</v>
      </c>
      <c r="B2720" s="3">
        <v>7</v>
      </c>
      <c r="C2720" s="3">
        <v>5</v>
      </c>
      <c r="D2720" s="3">
        <v>3</v>
      </c>
      <c r="E2720" s="3">
        <v>-1</v>
      </c>
      <c r="F2720" s="3">
        <v>-1</v>
      </c>
      <c r="G2720" s="3">
        <v>8.2445191219449043E-4</v>
      </c>
    </row>
    <row r="2721" spans="1:7" x14ac:dyDescent="0.25">
      <c r="A2721" s="3">
        <v>18</v>
      </c>
      <c r="B2721" s="3">
        <v>8</v>
      </c>
      <c r="C2721" s="3">
        <v>5</v>
      </c>
      <c r="D2721" s="3">
        <v>3</v>
      </c>
      <c r="E2721" s="3">
        <v>-1</v>
      </c>
      <c r="F2721" s="3">
        <v>-1</v>
      </c>
      <c r="G2721" s="3">
        <v>0.1115310564637184</v>
      </c>
    </row>
    <row r="2722" spans="1:7" x14ac:dyDescent="0.25">
      <c r="A2722" s="3">
        <v>18</v>
      </c>
      <c r="B2722" s="3">
        <v>9</v>
      </c>
      <c r="C2722" s="3">
        <v>5</v>
      </c>
      <c r="D2722" s="3">
        <v>3</v>
      </c>
      <c r="E2722" s="3">
        <v>-1</v>
      </c>
      <c r="F2722" s="3">
        <v>-1</v>
      </c>
      <c r="G2722" s="3">
        <v>0.32992279529571528</v>
      </c>
    </row>
    <row r="2723" spans="1:7" x14ac:dyDescent="0.25">
      <c r="A2723" s="3">
        <v>18</v>
      </c>
      <c r="B2723" s="3">
        <v>10</v>
      </c>
      <c r="C2723" s="3">
        <v>5</v>
      </c>
      <c r="D2723" s="3">
        <v>3</v>
      </c>
      <c r="E2723" s="3">
        <v>-1</v>
      </c>
      <c r="F2723" s="3">
        <v>-1</v>
      </c>
      <c r="G2723" s="3">
        <v>1.9815746694803241E-2</v>
      </c>
    </row>
    <row r="2724" spans="1:7" x14ac:dyDescent="0.25">
      <c r="A2724" s="3">
        <v>18</v>
      </c>
      <c r="B2724" s="3">
        <v>11</v>
      </c>
      <c r="C2724" s="3">
        <v>5</v>
      </c>
      <c r="D2724" s="3">
        <v>3</v>
      </c>
      <c r="E2724" s="3">
        <v>-1</v>
      </c>
      <c r="F2724" s="3">
        <v>-1</v>
      </c>
      <c r="G2724" s="3">
        <v>7.3246526881121099E-5</v>
      </c>
    </row>
    <row r="2725" spans="1:7" x14ac:dyDescent="0.25">
      <c r="A2725" s="3">
        <v>18</v>
      </c>
      <c r="B2725" s="3">
        <v>12</v>
      </c>
      <c r="C2725" s="3">
        <v>5</v>
      </c>
      <c r="D2725" s="3">
        <v>3</v>
      </c>
      <c r="E2725" s="3">
        <v>-1</v>
      </c>
      <c r="F2725" s="3">
        <v>-1</v>
      </c>
      <c r="G2725" s="3">
        <v>3.1291437335312371E-3</v>
      </c>
    </row>
    <row r="2726" spans="1:7" x14ac:dyDescent="0.25">
      <c r="A2726" s="3">
        <v>18</v>
      </c>
      <c r="B2726" s="3">
        <v>13</v>
      </c>
      <c r="C2726" s="3">
        <v>5</v>
      </c>
      <c r="D2726" s="3">
        <v>3</v>
      </c>
      <c r="E2726" s="3">
        <v>-1</v>
      </c>
      <c r="F2726" s="3">
        <v>-1</v>
      </c>
      <c r="G2726" s="3">
        <v>0.32659697532653809</v>
      </c>
    </row>
    <row r="2727" spans="1:7" x14ac:dyDescent="0.25">
      <c r="A2727" s="3">
        <v>18</v>
      </c>
      <c r="B2727" s="3">
        <v>14</v>
      </c>
      <c r="C2727" s="3">
        <v>5</v>
      </c>
      <c r="D2727" s="3">
        <v>3</v>
      </c>
      <c r="E2727" s="3">
        <v>-1</v>
      </c>
      <c r="F2727" s="3">
        <v>-1</v>
      </c>
      <c r="G2727" s="3">
        <v>1.84255063533783</v>
      </c>
    </row>
    <row r="2728" spans="1:7" x14ac:dyDescent="0.25">
      <c r="A2728" s="3">
        <v>18</v>
      </c>
      <c r="B2728" s="3">
        <v>15</v>
      </c>
      <c r="C2728" s="3">
        <v>5</v>
      </c>
      <c r="D2728" s="3">
        <v>3</v>
      </c>
      <c r="E2728" s="3">
        <v>-1</v>
      </c>
      <c r="F2728" s="3">
        <v>-1</v>
      </c>
      <c r="G2728" s="3">
        <v>83.216339111328125</v>
      </c>
    </row>
    <row r="2729" spans="1:7" x14ac:dyDescent="0.25">
      <c r="A2729" s="3">
        <v>18</v>
      </c>
      <c r="B2729" s="3">
        <v>16</v>
      </c>
      <c r="C2729" s="3">
        <v>5</v>
      </c>
      <c r="D2729" s="3">
        <v>3</v>
      </c>
      <c r="E2729" s="3">
        <v>-1</v>
      </c>
      <c r="F2729" s="3">
        <v>-1</v>
      </c>
      <c r="G2729" s="3">
        <v>1.2909877113997941E-3</v>
      </c>
    </row>
    <row r="2730" spans="1:7" x14ac:dyDescent="0.25">
      <c r="A2730" s="3">
        <v>18</v>
      </c>
      <c r="B2730" s="3">
        <v>17</v>
      </c>
      <c r="C2730" s="3">
        <v>5</v>
      </c>
      <c r="D2730" s="3">
        <v>3</v>
      </c>
      <c r="E2730" s="3">
        <v>-1</v>
      </c>
      <c r="F2730" s="3">
        <v>-1</v>
      </c>
      <c r="G2730" s="3">
        <v>5595.10595703125</v>
      </c>
    </row>
    <row r="2731" spans="1:7" x14ac:dyDescent="0.25">
      <c r="A2731" s="3">
        <v>18</v>
      </c>
      <c r="B2731" s="3">
        <v>18</v>
      </c>
      <c r="C2731" s="3">
        <v>5</v>
      </c>
      <c r="D2731" s="3">
        <v>3</v>
      </c>
      <c r="E2731" s="3">
        <v>-1</v>
      </c>
      <c r="F2731" s="3">
        <v>-1</v>
      </c>
      <c r="G2731" s="3">
        <v>556119</v>
      </c>
    </row>
    <row r="2732" spans="1:7" x14ac:dyDescent="0.25">
      <c r="A2732" s="3">
        <v>18</v>
      </c>
      <c r="B2732" s="3">
        <v>19</v>
      </c>
      <c r="C2732" s="3">
        <v>5</v>
      </c>
      <c r="D2732" s="3">
        <v>3</v>
      </c>
      <c r="E2732" s="3">
        <v>-1</v>
      </c>
      <c r="F2732" s="3">
        <v>-1</v>
      </c>
      <c r="G2732" s="3">
        <v>14246.58984375</v>
      </c>
    </row>
    <row r="2733" spans="1:7" x14ac:dyDescent="0.25">
      <c r="A2733" s="3">
        <v>18</v>
      </c>
      <c r="B2733" s="3">
        <v>20</v>
      </c>
      <c r="C2733" s="3">
        <v>5</v>
      </c>
      <c r="D2733" s="3">
        <v>3</v>
      </c>
      <c r="E2733" s="3">
        <v>-1</v>
      </c>
      <c r="F2733" s="3">
        <v>-1</v>
      </c>
      <c r="G2733" s="3">
        <v>1.7797153443098072E-2</v>
      </c>
    </row>
    <row r="2734" spans="1:7" x14ac:dyDescent="0.25">
      <c r="A2734" s="3">
        <v>18</v>
      </c>
      <c r="B2734" s="3">
        <v>21</v>
      </c>
      <c r="C2734" s="3">
        <v>5</v>
      </c>
      <c r="D2734" s="3">
        <v>3</v>
      </c>
      <c r="E2734" s="3">
        <v>-1</v>
      </c>
      <c r="F2734" s="3">
        <v>-1</v>
      </c>
      <c r="G2734" s="3">
        <v>14662.3271484375</v>
      </c>
    </row>
    <row r="2735" spans="1:7" x14ac:dyDescent="0.25">
      <c r="A2735" s="3">
        <v>18</v>
      </c>
      <c r="B2735" s="3">
        <v>22</v>
      </c>
      <c r="C2735" s="3">
        <v>5</v>
      </c>
      <c r="D2735" s="3">
        <v>3</v>
      </c>
      <c r="E2735" s="3">
        <v>-1</v>
      </c>
      <c r="F2735" s="3">
        <v>-1</v>
      </c>
      <c r="G2735" s="3">
        <v>96.510696411132813</v>
      </c>
    </row>
    <row r="2736" spans="1:7" x14ac:dyDescent="0.25">
      <c r="A2736" s="3">
        <v>18</v>
      </c>
      <c r="B2736" s="3">
        <v>23</v>
      </c>
      <c r="C2736" s="3">
        <v>5</v>
      </c>
      <c r="D2736" s="3">
        <v>3</v>
      </c>
      <c r="E2736" s="3">
        <v>-1</v>
      </c>
      <c r="F2736" s="3">
        <v>-1</v>
      </c>
      <c r="G2736" s="3">
        <v>795.8585205078125</v>
      </c>
    </row>
    <row r="2737" spans="1:7" x14ac:dyDescent="0.25">
      <c r="A2737" s="3">
        <v>18</v>
      </c>
      <c r="B2737" s="3">
        <v>24</v>
      </c>
      <c r="C2737" s="3">
        <v>5</v>
      </c>
      <c r="D2737" s="3">
        <v>3</v>
      </c>
      <c r="E2737" s="3">
        <v>-1</v>
      </c>
      <c r="F2737" s="3">
        <v>-1</v>
      </c>
      <c r="G2737" s="3">
        <v>2.648105144500732</v>
      </c>
    </row>
    <row r="2738" spans="1:7" x14ac:dyDescent="0.25">
      <c r="A2738" s="3">
        <v>19</v>
      </c>
      <c r="B2738" s="3">
        <v>1</v>
      </c>
      <c r="C2738" s="3">
        <v>5</v>
      </c>
      <c r="D2738" s="3">
        <v>3</v>
      </c>
      <c r="E2738" s="3">
        <v>-1</v>
      </c>
      <c r="F2738" s="3">
        <v>-1</v>
      </c>
      <c r="G2738" s="3">
        <v>2.137722622137517E-4</v>
      </c>
    </row>
    <row r="2739" spans="1:7" x14ac:dyDescent="0.25">
      <c r="A2739" s="3">
        <v>19</v>
      </c>
      <c r="B2739" s="3">
        <v>2</v>
      </c>
      <c r="C2739" s="3">
        <v>5</v>
      </c>
      <c r="D2739" s="3">
        <v>3</v>
      </c>
      <c r="E2739" s="3">
        <v>-1</v>
      </c>
      <c r="F2739" s="3">
        <v>-1</v>
      </c>
      <c r="G2739" s="3">
        <v>2.808218596328516E-6</v>
      </c>
    </row>
    <row r="2740" spans="1:7" x14ac:dyDescent="0.25">
      <c r="A2740" s="3">
        <v>19</v>
      </c>
      <c r="B2740" s="3">
        <v>3</v>
      </c>
      <c r="C2740" s="3">
        <v>5</v>
      </c>
      <c r="D2740" s="3">
        <v>3</v>
      </c>
      <c r="E2740" s="3">
        <v>-1</v>
      </c>
      <c r="F2740" s="3">
        <v>-1</v>
      </c>
      <c r="G2740" s="3">
        <v>6.9171696668490767E-4</v>
      </c>
    </row>
    <row r="2741" spans="1:7" x14ac:dyDescent="0.25">
      <c r="A2741" s="3">
        <v>19</v>
      </c>
      <c r="B2741" s="3">
        <v>4</v>
      </c>
      <c r="C2741" s="3">
        <v>5</v>
      </c>
      <c r="D2741" s="3">
        <v>3</v>
      </c>
      <c r="E2741" s="3">
        <v>-1</v>
      </c>
      <c r="F2741" s="3">
        <v>-1</v>
      </c>
      <c r="G2741" s="3">
        <v>2.8115709937992509E-5</v>
      </c>
    </row>
    <row r="2742" spans="1:7" x14ac:dyDescent="0.25">
      <c r="A2742" s="3">
        <v>19</v>
      </c>
      <c r="B2742" s="3">
        <v>5</v>
      </c>
      <c r="C2742" s="3">
        <v>5</v>
      </c>
      <c r="D2742" s="3">
        <v>3</v>
      </c>
      <c r="E2742" s="3">
        <v>-1</v>
      </c>
      <c r="F2742" s="3">
        <v>-1</v>
      </c>
      <c r="G2742" s="3">
        <v>4.1325054667140648E-7</v>
      </c>
    </row>
    <row r="2743" spans="1:7" x14ac:dyDescent="0.25">
      <c r="A2743" s="3">
        <v>19</v>
      </c>
      <c r="B2743" s="3">
        <v>6</v>
      </c>
      <c r="C2743" s="3">
        <v>5</v>
      </c>
      <c r="D2743" s="3">
        <v>3</v>
      </c>
      <c r="E2743" s="3">
        <v>-1</v>
      </c>
      <c r="F2743" s="3">
        <v>-1</v>
      </c>
      <c r="G2743" s="3">
        <v>3.1931131161400122E-7</v>
      </c>
    </row>
    <row r="2744" spans="1:7" x14ac:dyDescent="0.25">
      <c r="A2744" s="3">
        <v>19</v>
      </c>
      <c r="B2744" s="3">
        <v>7</v>
      </c>
      <c r="C2744" s="3">
        <v>5</v>
      </c>
      <c r="D2744" s="3">
        <v>3</v>
      </c>
      <c r="E2744" s="3">
        <v>-1</v>
      </c>
      <c r="F2744" s="3">
        <v>-1</v>
      </c>
      <c r="G2744" s="3">
        <v>3.0397080763577828E-7</v>
      </c>
    </row>
    <row r="2745" spans="1:7" x14ac:dyDescent="0.25">
      <c r="A2745" s="3">
        <v>19</v>
      </c>
      <c r="B2745" s="3">
        <v>8</v>
      </c>
      <c r="C2745" s="3">
        <v>5</v>
      </c>
      <c r="D2745" s="3">
        <v>3</v>
      </c>
      <c r="E2745" s="3">
        <v>-1</v>
      </c>
      <c r="F2745" s="3">
        <v>-1</v>
      </c>
      <c r="G2745" s="3">
        <v>1.596565853105858E-4</v>
      </c>
    </row>
    <row r="2746" spans="1:7" x14ac:dyDescent="0.25">
      <c r="A2746" s="3">
        <v>19</v>
      </c>
      <c r="B2746" s="3">
        <v>9</v>
      </c>
      <c r="C2746" s="3">
        <v>5</v>
      </c>
      <c r="D2746" s="3">
        <v>3</v>
      </c>
      <c r="E2746" s="3">
        <v>-1</v>
      </c>
      <c r="F2746" s="3">
        <v>-1</v>
      </c>
      <c r="G2746" s="3">
        <v>1.004065270535648E-4</v>
      </c>
    </row>
    <row r="2747" spans="1:7" x14ac:dyDescent="0.25">
      <c r="A2747" s="3">
        <v>19</v>
      </c>
      <c r="B2747" s="3">
        <v>10</v>
      </c>
      <c r="C2747" s="3">
        <v>5</v>
      </c>
      <c r="D2747" s="3">
        <v>3</v>
      </c>
      <c r="E2747" s="3">
        <v>-1</v>
      </c>
      <c r="F2747" s="3">
        <v>-1</v>
      </c>
      <c r="G2747" s="3">
        <v>2.271848870805115E-6</v>
      </c>
    </row>
    <row r="2748" spans="1:7" x14ac:dyDescent="0.25">
      <c r="A2748" s="3">
        <v>19</v>
      </c>
      <c r="B2748" s="3">
        <v>11</v>
      </c>
      <c r="C2748" s="3">
        <v>5</v>
      </c>
      <c r="D2748" s="3">
        <v>3</v>
      </c>
      <c r="E2748" s="3">
        <v>-1</v>
      </c>
      <c r="F2748" s="3">
        <v>-1</v>
      </c>
      <c r="G2748" s="3">
        <v>3.50748941002621E-8</v>
      </c>
    </row>
    <row r="2749" spans="1:7" x14ac:dyDescent="0.25">
      <c r="A2749" s="3">
        <v>19</v>
      </c>
      <c r="B2749" s="3">
        <v>12</v>
      </c>
      <c r="C2749" s="3">
        <v>5</v>
      </c>
      <c r="D2749" s="3">
        <v>3</v>
      </c>
      <c r="E2749" s="3">
        <v>-1</v>
      </c>
      <c r="F2749" s="3">
        <v>-1</v>
      </c>
      <c r="G2749" s="3">
        <v>2.0256356947356839E-6</v>
      </c>
    </row>
    <row r="2750" spans="1:7" x14ac:dyDescent="0.25">
      <c r="A2750" s="3">
        <v>19</v>
      </c>
      <c r="B2750" s="3">
        <v>13</v>
      </c>
      <c r="C2750" s="3">
        <v>5</v>
      </c>
      <c r="D2750" s="3">
        <v>3</v>
      </c>
      <c r="E2750" s="3">
        <v>-1</v>
      </c>
      <c r="F2750" s="3">
        <v>-1</v>
      </c>
      <c r="G2750" s="3">
        <v>3.292393812444061E-4</v>
      </c>
    </row>
    <row r="2751" spans="1:7" x14ac:dyDescent="0.25">
      <c r="A2751" s="3">
        <v>19</v>
      </c>
      <c r="B2751" s="3">
        <v>14</v>
      </c>
      <c r="C2751" s="3">
        <v>5</v>
      </c>
      <c r="D2751" s="3">
        <v>3</v>
      </c>
      <c r="E2751" s="3">
        <v>-1</v>
      </c>
      <c r="F2751" s="3">
        <v>-1</v>
      </c>
      <c r="G2751" s="3">
        <v>3.4041053149849181E-3</v>
      </c>
    </row>
    <row r="2752" spans="1:7" x14ac:dyDescent="0.25">
      <c r="A2752" s="3">
        <v>19</v>
      </c>
      <c r="B2752" s="3">
        <v>15</v>
      </c>
      <c r="C2752" s="3">
        <v>5</v>
      </c>
      <c r="D2752" s="3">
        <v>3</v>
      </c>
      <c r="E2752" s="3">
        <v>-1</v>
      </c>
      <c r="F2752" s="3">
        <v>-1</v>
      </c>
      <c r="G2752" s="3">
        <v>8.9971348643302917E-2</v>
      </c>
    </row>
    <row r="2753" spans="1:7" x14ac:dyDescent="0.25">
      <c r="A2753" s="3">
        <v>19</v>
      </c>
      <c r="B2753" s="3">
        <v>16</v>
      </c>
      <c r="C2753" s="3">
        <v>5</v>
      </c>
      <c r="D2753" s="3">
        <v>3</v>
      </c>
      <c r="E2753" s="3">
        <v>-1</v>
      </c>
      <c r="F2753" s="3">
        <v>-1</v>
      </c>
      <c r="G2753" s="3">
        <v>4.5206697905086912E-6</v>
      </c>
    </row>
    <row r="2754" spans="1:7" x14ac:dyDescent="0.25">
      <c r="A2754" s="3">
        <v>19</v>
      </c>
      <c r="B2754" s="3">
        <v>17</v>
      </c>
      <c r="C2754" s="3">
        <v>5</v>
      </c>
      <c r="D2754" s="3">
        <v>3</v>
      </c>
      <c r="E2754" s="3">
        <v>-1</v>
      </c>
      <c r="F2754" s="3">
        <v>-1</v>
      </c>
      <c r="G2754" s="3">
        <v>73.957489013671875</v>
      </c>
    </row>
    <row r="2755" spans="1:7" x14ac:dyDescent="0.25">
      <c r="A2755" s="3">
        <v>19</v>
      </c>
      <c r="B2755" s="3">
        <v>18</v>
      </c>
      <c r="C2755" s="3">
        <v>5</v>
      </c>
      <c r="D2755" s="3">
        <v>3</v>
      </c>
      <c r="E2755" s="3">
        <v>-1</v>
      </c>
      <c r="F2755" s="3">
        <v>-1</v>
      </c>
      <c r="G2755" s="3">
        <v>24327.951171875</v>
      </c>
    </row>
    <row r="2756" spans="1:7" x14ac:dyDescent="0.25">
      <c r="A2756" s="3">
        <v>19</v>
      </c>
      <c r="B2756" s="3">
        <v>19</v>
      </c>
      <c r="C2756" s="3">
        <v>5</v>
      </c>
      <c r="D2756" s="3">
        <v>3</v>
      </c>
      <c r="E2756" s="3">
        <v>-1</v>
      </c>
      <c r="F2756" s="3">
        <v>-1</v>
      </c>
      <c r="G2756" s="3">
        <v>477960.59375</v>
      </c>
    </row>
    <row r="2757" spans="1:7" x14ac:dyDescent="0.25">
      <c r="A2757" s="3">
        <v>19</v>
      </c>
      <c r="B2757" s="3">
        <v>20</v>
      </c>
      <c r="C2757" s="3">
        <v>5</v>
      </c>
      <c r="D2757" s="3">
        <v>3</v>
      </c>
      <c r="E2757" s="3">
        <v>-1</v>
      </c>
      <c r="F2757" s="3">
        <v>-1</v>
      </c>
      <c r="G2757" s="3">
        <v>9.2590698841377161E-6</v>
      </c>
    </row>
    <row r="2758" spans="1:7" x14ac:dyDescent="0.25">
      <c r="A2758" s="3">
        <v>19</v>
      </c>
      <c r="B2758" s="3">
        <v>21</v>
      </c>
      <c r="C2758" s="3">
        <v>5</v>
      </c>
      <c r="D2758" s="3">
        <v>3</v>
      </c>
      <c r="E2758" s="3">
        <v>-1</v>
      </c>
      <c r="F2758" s="3">
        <v>-1</v>
      </c>
      <c r="G2758" s="3">
        <v>21622.34765625</v>
      </c>
    </row>
    <row r="2759" spans="1:7" x14ac:dyDescent="0.25">
      <c r="A2759" s="3">
        <v>19</v>
      </c>
      <c r="B2759" s="3">
        <v>22</v>
      </c>
      <c r="C2759" s="3">
        <v>5</v>
      </c>
      <c r="D2759" s="3">
        <v>3</v>
      </c>
      <c r="E2759" s="3">
        <v>-1</v>
      </c>
      <c r="F2759" s="3">
        <v>-1</v>
      </c>
      <c r="G2759" s="3">
        <v>7.3436555862426758</v>
      </c>
    </row>
    <row r="2760" spans="1:7" x14ac:dyDescent="0.25">
      <c r="A2760" s="3">
        <v>19</v>
      </c>
      <c r="B2760" s="3">
        <v>23</v>
      </c>
      <c r="C2760" s="3">
        <v>5</v>
      </c>
      <c r="D2760" s="3">
        <v>3</v>
      </c>
      <c r="E2760" s="3">
        <v>-1</v>
      </c>
      <c r="F2760" s="3">
        <v>-1</v>
      </c>
      <c r="G2760" s="3">
        <v>9.9356794357299805</v>
      </c>
    </row>
    <row r="2761" spans="1:7" x14ac:dyDescent="0.25">
      <c r="A2761" s="3">
        <v>19</v>
      </c>
      <c r="B2761" s="3">
        <v>24</v>
      </c>
      <c r="C2761" s="3">
        <v>5</v>
      </c>
      <c r="D2761" s="3">
        <v>3</v>
      </c>
      <c r="E2761" s="3">
        <v>-1</v>
      </c>
      <c r="F2761" s="3">
        <v>-1</v>
      </c>
      <c r="G2761" s="3">
        <v>8.3858750760555267E-2</v>
      </c>
    </row>
    <row r="2762" spans="1:7" x14ac:dyDescent="0.25">
      <c r="A2762" s="3">
        <v>20</v>
      </c>
      <c r="B2762" s="3">
        <v>1</v>
      </c>
      <c r="C2762" s="3">
        <v>5</v>
      </c>
      <c r="D2762" s="3">
        <v>3</v>
      </c>
      <c r="E2762" s="3">
        <v>-1</v>
      </c>
      <c r="F2762" s="3">
        <v>-1</v>
      </c>
      <c r="G2762" s="3">
        <v>0.32770848274230963</v>
      </c>
    </row>
    <row r="2763" spans="1:7" x14ac:dyDescent="0.25">
      <c r="A2763" s="3">
        <v>20</v>
      </c>
      <c r="B2763" s="3">
        <v>2</v>
      </c>
      <c r="C2763" s="3">
        <v>5</v>
      </c>
      <c r="D2763" s="3">
        <v>3</v>
      </c>
      <c r="E2763" s="3">
        <v>-1</v>
      </c>
      <c r="F2763" s="3">
        <v>-1</v>
      </c>
      <c r="G2763" s="3">
        <v>4.4184783473610878E-3</v>
      </c>
    </row>
    <row r="2764" spans="1:7" x14ac:dyDescent="0.25">
      <c r="A2764" s="3">
        <v>20</v>
      </c>
      <c r="B2764" s="3">
        <v>3</v>
      </c>
      <c r="C2764" s="3">
        <v>5</v>
      </c>
      <c r="D2764" s="3">
        <v>3</v>
      </c>
      <c r="E2764" s="3">
        <v>-1</v>
      </c>
      <c r="F2764" s="3">
        <v>-1</v>
      </c>
      <c r="G2764" s="3">
        <v>0.9398643970489502</v>
      </c>
    </row>
    <row r="2765" spans="1:7" x14ac:dyDescent="0.25">
      <c r="A2765" s="3">
        <v>20</v>
      </c>
      <c r="B2765" s="3">
        <v>4</v>
      </c>
      <c r="C2765" s="3">
        <v>5</v>
      </c>
      <c r="D2765" s="3">
        <v>3</v>
      </c>
      <c r="E2765" s="3">
        <v>-1</v>
      </c>
      <c r="F2765" s="3">
        <v>-1</v>
      </c>
      <c r="G2765" s="3">
        <v>1.9901574123650789E-3</v>
      </c>
    </row>
    <row r="2766" spans="1:7" x14ac:dyDescent="0.25">
      <c r="A2766" s="3">
        <v>20</v>
      </c>
      <c r="B2766" s="3">
        <v>5</v>
      </c>
      <c r="C2766" s="3">
        <v>5</v>
      </c>
      <c r="D2766" s="3">
        <v>3</v>
      </c>
      <c r="E2766" s="3">
        <v>-1</v>
      </c>
      <c r="F2766" s="3">
        <v>-1</v>
      </c>
      <c r="G2766" s="3">
        <v>1.190107941627502</v>
      </c>
    </row>
    <row r="2767" spans="1:7" x14ac:dyDescent="0.25">
      <c r="A2767" s="3">
        <v>20</v>
      </c>
      <c r="B2767" s="3">
        <v>6</v>
      </c>
      <c r="C2767" s="3">
        <v>5</v>
      </c>
      <c r="D2767" s="3">
        <v>3</v>
      </c>
      <c r="E2767" s="3">
        <v>-1</v>
      </c>
      <c r="F2767" s="3">
        <v>-1</v>
      </c>
      <c r="G2767" s="3">
        <v>209.67835998535159</v>
      </c>
    </row>
    <row r="2768" spans="1:7" x14ac:dyDescent="0.25">
      <c r="A2768" s="3">
        <v>20</v>
      </c>
      <c r="B2768" s="3">
        <v>7</v>
      </c>
      <c r="C2768" s="3">
        <v>5</v>
      </c>
      <c r="D2768" s="3">
        <v>3</v>
      </c>
      <c r="E2768" s="3">
        <v>-1</v>
      </c>
      <c r="F2768" s="3">
        <v>-1</v>
      </c>
      <c r="G2768" s="3">
        <v>5.8242432773113251E-2</v>
      </c>
    </row>
    <row r="2769" spans="1:7" x14ac:dyDescent="0.25">
      <c r="A2769" s="3">
        <v>20</v>
      </c>
      <c r="B2769" s="3">
        <v>8</v>
      </c>
      <c r="C2769" s="3">
        <v>5</v>
      </c>
      <c r="D2769" s="3">
        <v>3</v>
      </c>
      <c r="E2769" s="3">
        <v>-1</v>
      </c>
      <c r="F2769" s="3">
        <v>-1</v>
      </c>
      <c r="G2769" s="3">
        <v>7.2000935673713684E-2</v>
      </c>
    </row>
    <row r="2770" spans="1:7" x14ac:dyDescent="0.25">
      <c r="A2770" s="3">
        <v>20</v>
      </c>
      <c r="B2770" s="3">
        <v>9</v>
      </c>
      <c r="C2770" s="3">
        <v>5</v>
      </c>
      <c r="D2770" s="3">
        <v>3</v>
      </c>
      <c r="E2770" s="3">
        <v>-1</v>
      </c>
      <c r="F2770" s="3">
        <v>-1</v>
      </c>
      <c r="G2770" s="3">
        <v>0.8326142430305481</v>
      </c>
    </row>
    <row r="2771" spans="1:7" x14ac:dyDescent="0.25">
      <c r="A2771" s="3">
        <v>20</v>
      </c>
      <c r="B2771" s="3">
        <v>10</v>
      </c>
      <c r="C2771" s="3">
        <v>5</v>
      </c>
      <c r="D2771" s="3">
        <v>3</v>
      </c>
      <c r="E2771" s="3">
        <v>-1</v>
      </c>
      <c r="F2771" s="3">
        <v>-1</v>
      </c>
      <c r="G2771" s="3">
        <v>6.4149615354835987E-4</v>
      </c>
    </row>
    <row r="2772" spans="1:7" x14ac:dyDescent="0.25">
      <c r="A2772" s="3">
        <v>20</v>
      </c>
      <c r="B2772" s="3">
        <v>11</v>
      </c>
      <c r="C2772" s="3">
        <v>5</v>
      </c>
      <c r="D2772" s="3">
        <v>3</v>
      </c>
      <c r="E2772" s="3">
        <v>-1</v>
      </c>
      <c r="F2772" s="3">
        <v>-1</v>
      </c>
      <c r="G2772" s="3">
        <v>387.55828857421881</v>
      </c>
    </row>
    <row r="2773" spans="1:7" x14ac:dyDescent="0.25">
      <c r="A2773" s="3">
        <v>20</v>
      </c>
      <c r="B2773" s="3">
        <v>12</v>
      </c>
      <c r="C2773" s="3">
        <v>5</v>
      </c>
      <c r="D2773" s="3">
        <v>3</v>
      </c>
      <c r="E2773" s="3">
        <v>-1</v>
      </c>
      <c r="F2773" s="3">
        <v>-1</v>
      </c>
      <c r="G2773" s="3">
        <v>5.667388066649437E-2</v>
      </c>
    </row>
    <row r="2774" spans="1:7" x14ac:dyDescent="0.25">
      <c r="A2774" s="3">
        <v>20</v>
      </c>
      <c r="B2774" s="3">
        <v>13</v>
      </c>
      <c r="C2774" s="3">
        <v>5</v>
      </c>
      <c r="D2774" s="3">
        <v>3</v>
      </c>
      <c r="E2774" s="3">
        <v>-1</v>
      </c>
      <c r="F2774" s="3">
        <v>-1</v>
      </c>
      <c r="G2774" s="3">
        <v>5.4663079790771008E-3</v>
      </c>
    </row>
    <row r="2775" spans="1:7" x14ac:dyDescent="0.25">
      <c r="A2775" s="3">
        <v>20</v>
      </c>
      <c r="B2775" s="3">
        <v>14</v>
      </c>
      <c r="C2775" s="3">
        <v>5</v>
      </c>
      <c r="D2775" s="3">
        <v>3</v>
      </c>
      <c r="E2775" s="3">
        <v>-1</v>
      </c>
      <c r="F2775" s="3">
        <v>-1</v>
      </c>
      <c r="G2775" s="3">
        <v>1.290013175457716E-2</v>
      </c>
    </row>
    <row r="2776" spans="1:7" x14ac:dyDescent="0.25">
      <c r="A2776" s="3">
        <v>20</v>
      </c>
      <c r="B2776" s="3">
        <v>15</v>
      </c>
      <c r="C2776" s="3">
        <v>5</v>
      </c>
      <c r="D2776" s="3">
        <v>3</v>
      </c>
      <c r="E2776" s="3">
        <v>-1</v>
      </c>
      <c r="F2776" s="3">
        <v>-1</v>
      </c>
      <c r="G2776" s="3">
        <v>64.868888854980469</v>
      </c>
    </row>
    <row r="2777" spans="1:7" x14ac:dyDescent="0.25">
      <c r="A2777" s="3">
        <v>20</v>
      </c>
      <c r="B2777" s="3">
        <v>16</v>
      </c>
      <c r="C2777" s="3">
        <v>5</v>
      </c>
      <c r="D2777" s="3">
        <v>3</v>
      </c>
      <c r="E2777" s="3">
        <v>-1</v>
      </c>
      <c r="F2777" s="3">
        <v>-1</v>
      </c>
      <c r="G2777" s="3">
        <v>1.0816437425091861E-3</v>
      </c>
    </row>
    <row r="2778" spans="1:7" x14ac:dyDescent="0.25">
      <c r="A2778" s="3">
        <v>20</v>
      </c>
      <c r="B2778" s="3">
        <v>17</v>
      </c>
      <c r="C2778" s="3">
        <v>5</v>
      </c>
      <c r="D2778" s="3">
        <v>3</v>
      </c>
      <c r="E2778" s="3">
        <v>-1</v>
      </c>
      <c r="F2778" s="3">
        <v>-1</v>
      </c>
      <c r="G2778" s="3">
        <v>0.2618003785610199</v>
      </c>
    </row>
    <row r="2779" spans="1:7" x14ac:dyDescent="0.25">
      <c r="A2779" s="3">
        <v>20</v>
      </c>
      <c r="B2779" s="3">
        <v>18</v>
      </c>
      <c r="C2779" s="3">
        <v>5</v>
      </c>
      <c r="D2779" s="3">
        <v>3</v>
      </c>
      <c r="E2779" s="3">
        <v>-1</v>
      </c>
      <c r="F2779" s="3">
        <v>-1</v>
      </c>
      <c r="G2779" s="3">
        <v>1.6067838296294209E-2</v>
      </c>
    </row>
    <row r="2780" spans="1:7" x14ac:dyDescent="0.25">
      <c r="A2780" s="3">
        <v>20</v>
      </c>
      <c r="B2780" s="3">
        <v>19</v>
      </c>
      <c r="C2780" s="3">
        <v>5</v>
      </c>
      <c r="D2780" s="3">
        <v>3</v>
      </c>
      <c r="E2780" s="3">
        <v>-1</v>
      </c>
      <c r="F2780" s="3">
        <v>-1</v>
      </c>
      <c r="G2780" s="3">
        <v>5.7168153580278158E-4</v>
      </c>
    </row>
    <row r="2781" spans="1:7" x14ac:dyDescent="0.25">
      <c r="A2781" s="3">
        <v>20</v>
      </c>
      <c r="B2781" s="3">
        <v>20</v>
      </c>
      <c r="C2781" s="3">
        <v>5</v>
      </c>
      <c r="D2781" s="3">
        <v>3</v>
      </c>
      <c r="E2781" s="3">
        <v>-1</v>
      </c>
      <c r="F2781" s="3">
        <v>-1</v>
      </c>
      <c r="G2781" s="3">
        <v>517443.9375</v>
      </c>
    </row>
    <row r="2782" spans="1:7" x14ac:dyDescent="0.25">
      <c r="A2782" s="3">
        <v>20</v>
      </c>
      <c r="B2782" s="3">
        <v>21</v>
      </c>
      <c r="C2782" s="3">
        <v>5</v>
      </c>
      <c r="D2782" s="3">
        <v>3</v>
      </c>
      <c r="E2782" s="3">
        <v>-1</v>
      </c>
      <c r="F2782" s="3">
        <v>-1</v>
      </c>
      <c r="G2782" s="3">
        <v>0.28931123018264771</v>
      </c>
    </row>
    <row r="2783" spans="1:7" x14ac:dyDescent="0.25">
      <c r="A2783" s="3">
        <v>20</v>
      </c>
      <c r="B2783" s="3">
        <v>22</v>
      </c>
      <c r="C2783" s="3">
        <v>5</v>
      </c>
      <c r="D2783" s="3">
        <v>3</v>
      </c>
      <c r="E2783" s="3">
        <v>-1</v>
      </c>
      <c r="F2783" s="3">
        <v>-1</v>
      </c>
      <c r="G2783" s="3">
        <v>0.15909790992736819</v>
      </c>
    </row>
    <row r="2784" spans="1:7" x14ac:dyDescent="0.25">
      <c r="A2784" s="3">
        <v>20</v>
      </c>
      <c r="B2784" s="3">
        <v>23</v>
      </c>
      <c r="C2784" s="3">
        <v>5</v>
      </c>
      <c r="D2784" s="3">
        <v>3</v>
      </c>
      <c r="E2784" s="3">
        <v>-1</v>
      </c>
      <c r="F2784" s="3">
        <v>-1</v>
      </c>
      <c r="G2784" s="3">
        <v>0.72097647190093994</v>
      </c>
    </row>
    <row r="2785" spans="1:7" x14ac:dyDescent="0.25">
      <c r="A2785" s="3">
        <v>20</v>
      </c>
      <c r="B2785" s="3">
        <v>24</v>
      </c>
      <c r="C2785" s="3">
        <v>5</v>
      </c>
      <c r="D2785" s="3">
        <v>3</v>
      </c>
      <c r="E2785" s="3">
        <v>-1</v>
      </c>
      <c r="F2785" s="3">
        <v>-1</v>
      </c>
      <c r="G2785" s="3">
        <v>1.605189777910709E-2</v>
      </c>
    </row>
    <row r="2786" spans="1:7" x14ac:dyDescent="0.25">
      <c r="A2786" s="3">
        <v>21</v>
      </c>
      <c r="B2786" s="3">
        <v>1</v>
      </c>
      <c r="C2786" s="3">
        <v>5</v>
      </c>
      <c r="D2786" s="3">
        <v>3</v>
      </c>
      <c r="E2786" s="3">
        <v>-1</v>
      </c>
      <c r="F2786" s="3">
        <v>-1</v>
      </c>
      <c r="G2786" s="3">
        <v>2.8302352875471119E-2</v>
      </c>
    </row>
    <row r="2787" spans="1:7" x14ac:dyDescent="0.25">
      <c r="A2787" s="3">
        <v>21</v>
      </c>
      <c r="B2787" s="3">
        <v>2</v>
      </c>
      <c r="C2787" s="3">
        <v>5</v>
      </c>
      <c r="D2787" s="3">
        <v>3</v>
      </c>
      <c r="E2787" s="3">
        <v>-1</v>
      </c>
      <c r="F2787" s="3">
        <v>-1</v>
      </c>
      <c r="G2787" s="3">
        <v>3.8499347283504898E-4</v>
      </c>
    </row>
    <row r="2788" spans="1:7" x14ac:dyDescent="0.25">
      <c r="A2788" s="3">
        <v>21</v>
      </c>
      <c r="B2788" s="3">
        <v>3</v>
      </c>
      <c r="C2788" s="3">
        <v>5</v>
      </c>
      <c r="D2788" s="3">
        <v>3</v>
      </c>
      <c r="E2788" s="3">
        <v>-1</v>
      </c>
      <c r="F2788" s="3">
        <v>-1</v>
      </c>
      <c r="G2788" s="3">
        <v>9.5736436545848846E-2</v>
      </c>
    </row>
    <row r="2789" spans="1:7" x14ac:dyDescent="0.25">
      <c r="A2789" s="3">
        <v>21</v>
      </c>
      <c r="B2789" s="3">
        <v>4</v>
      </c>
      <c r="C2789" s="3">
        <v>5</v>
      </c>
      <c r="D2789" s="3">
        <v>3</v>
      </c>
      <c r="E2789" s="3">
        <v>-1</v>
      </c>
      <c r="F2789" s="3">
        <v>-1</v>
      </c>
      <c r="G2789" s="3">
        <v>2.788489917293191E-3</v>
      </c>
    </row>
    <row r="2790" spans="1:7" x14ac:dyDescent="0.25">
      <c r="A2790" s="3">
        <v>21</v>
      </c>
      <c r="B2790" s="3">
        <v>5</v>
      </c>
      <c r="C2790" s="3">
        <v>5</v>
      </c>
      <c r="D2790" s="3">
        <v>3</v>
      </c>
      <c r="E2790" s="3">
        <v>-1</v>
      </c>
      <c r="F2790" s="3">
        <v>-1</v>
      </c>
      <c r="G2790" s="3">
        <v>9.0839319454971701E-5</v>
      </c>
    </row>
    <row r="2791" spans="1:7" x14ac:dyDescent="0.25">
      <c r="A2791" s="3">
        <v>21</v>
      </c>
      <c r="B2791" s="3">
        <v>6</v>
      </c>
      <c r="C2791" s="3">
        <v>5</v>
      </c>
      <c r="D2791" s="3">
        <v>3</v>
      </c>
      <c r="E2791" s="3">
        <v>-1</v>
      </c>
      <c r="F2791" s="3">
        <v>-1</v>
      </c>
      <c r="G2791" s="3">
        <v>7.8447636042255908E-5</v>
      </c>
    </row>
    <row r="2792" spans="1:7" x14ac:dyDescent="0.25">
      <c r="A2792" s="3">
        <v>21</v>
      </c>
      <c r="B2792" s="3">
        <v>7</v>
      </c>
      <c r="C2792" s="3">
        <v>5</v>
      </c>
      <c r="D2792" s="3">
        <v>3</v>
      </c>
      <c r="E2792" s="3">
        <v>-1</v>
      </c>
      <c r="F2792" s="3">
        <v>-1</v>
      </c>
      <c r="G2792" s="3">
        <v>6.1296850617509335E-5</v>
      </c>
    </row>
    <row r="2793" spans="1:7" x14ac:dyDescent="0.25">
      <c r="A2793" s="3">
        <v>21</v>
      </c>
      <c r="B2793" s="3">
        <v>8</v>
      </c>
      <c r="C2793" s="3">
        <v>5</v>
      </c>
      <c r="D2793" s="3">
        <v>3</v>
      </c>
      <c r="E2793" s="3">
        <v>-1</v>
      </c>
      <c r="F2793" s="3">
        <v>-1</v>
      </c>
      <c r="G2793" s="3">
        <v>1.861043460667133E-2</v>
      </c>
    </row>
    <row r="2794" spans="1:7" x14ac:dyDescent="0.25">
      <c r="A2794" s="3">
        <v>21</v>
      </c>
      <c r="B2794" s="3">
        <v>9</v>
      </c>
      <c r="C2794" s="3">
        <v>5</v>
      </c>
      <c r="D2794" s="3">
        <v>3</v>
      </c>
      <c r="E2794" s="3">
        <v>-1</v>
      </c>
      <c r="F2794" s="3">
        <v>-1</v>
      </c>
      <c r="G2794" s="3">
        <v>1.5650244429707531E-2</v>
      </c>
    </row>
    <row r="2795" spans="1:7" x14ac:dyDescent="0.25">
      <c r="A2795" s="3">
        <v>21</v>
      </c>
      <c r="B2795" s="3">
        <v>10</v>
      </c>
      <c r="C2795" s="3">
        <v>5</v>
      </c>
      <c r="D2795" s="3">
        <v>3</v>
      </c>
      <c r="E2795" s="3">
        <v>-1</v>
      </c>
      <c r="F2795" s="3">
        <v>-1</v>
      </c>
      <c r="G2795" s="3">
        <v>2.9410250135697419E-4</v>
      </c>
    </row>
    <row r="2796" spans="1:7" x14ac:dyDescent="0.25">
      <c r="A2796" s="3">
        <v>21</v>
      </c>
      <c r="B2796" s="3">
        <v>11</v>
      </c>
      <c r="C2796" s="3">
        <v>5</v>
      </c>
      <c r="D2796" s="3">
        <v>3</v>
      </c>
      <c r="E2796" s="3">
        <v>-1</v>
      </c>
      <c r="F2796" s="3">
        <v>-1</v>
      </c>
      <c r="G2796" s="3">
        <v>7.8142293205019087E-6</v>
      </c>
    </row>
    <row r="2797" spans="1:7" x14ac:dyDescent="0.25">
      <c r="A2797" s="3">
        <v>21</v>
      </c>
      <c r="B2797" s="3">
        <v>12</v>
      </c>
      <c r="C2797" s="3">
        <v>5</v>
      </c>
      <c r="D2797" s="3">
        <v>3</v>
      </c>
      <c r="E2797" s="3">
        <v>-1</v>
      </c>
      <c r="F2797" s="3">
        <v>-1</v>
      </c>
      <c r="G2797" s="3">
        <v>3.2985789584927261E-4</v>
      </c>
    </row>
    <row r="2798" spans="1:7" x14ac:dyDescent="0.25">
      <c r="A2798" s="3">
        <v>21</v>
      </c>
      <c r="B2798" s="3">
        <v>13</v>
      </c>
      <c r="C2798" s="3">
        <v>5</v>
      </c>
      <c r="D2798" s="3">
        <v>3</v>
      </c>
      <c r="E2798" s="3">
        <v>-1</v>
      </c>
      <c r="F2798" s="3">
        <v>-1</v>
      </c>
      <c r="G2798" s="3">
        <v>2.5200642645359039E-2</v>
      </c>
    </row>
    <row r="2799" spans="1:7" x14ac:dyDescent="0.25">
      <c r="A2799" s="3">
        <v>21</v>
      </c>
      <c r="B2799" s="3">
        <v>14</v>
      </c>
      <c r="C2799" s="3">
        <v>5</v>
      </c>
      <c r="D2799" s="3">
        <v>3</v>
      </c>
      <c r="E2799" s="3">
        <v>-1</v>
      </c>
      <c r="F2799" s="3">
        <v>-1</v>
      </c>
      <c r="G2799" s="3">
        <v>0.22349026799201971</v>
      </c>
    </row>
    <row r="2800" spans="1:7" x14ac:dyDescent="0.25">
      <c r="A2800" s="3">
        <v>21</v>
      </c>
      <c r="B2800" s="3">
        <v>15</v>
      </c>
      <c r="C2800" s="3">
        <v>5</v>
      </c>
      <c r="D2800" s="3">
        <v>3</v>
      </c>
      <c r="E2800" s="3">
        <v>-1</v>
      </c>
      <c r="F2800" s="3">
        <v>-1</v>
      </c>
      <c r="G2800" s="3">
        <v>18.197755813598629</v>
      </c>
    </row>
    <row r="2801" spans="1:7" x14ac:dyDescent="0.25">
      <c r="A2801" s="3">
        <v>21</v>
      </c>
      <c r="B2801" s="3">
        <v>16</v>
      </c>
      <c r="C2801" s="3">
        <v>5</v>
      </c>
      <c r="D2801" s="3">
        <v>3</v>
      </c>
      <c r="E2801" s="3">
        <v>-1</v>
      </c>
      <c r="F2801" s="3">
        <v>-1</v>
      </c>
      <c r="G2801" s="3">
        <v>5.8226980036124587E-4</v>
      </c>
    </row>
    <row r="2802" spans="1:7" x14ac:dyDescent="0.25">
      <c r="A2802" s="3">
        <v>21</v>
      </c>
      <c r="B2802" s="3">
        <v>17</v>
      </c>
      <c r="C2802" s="3">
        <v>5</v>
      </c>
      <c r="D2802" s="3">
        <v>3</v>
      </c>
      <c r="E2802" s="3">
        <v>-1</v>
      </c>
      <c r="F2802" s="3">
        <v>-1</v>
      </c>
      <c r="G2802" s="3">
        <v>2374.486083984375</v>
      </c>
    </row>
    <row r="2803" spans="1:7" x14ac:dyDescent="0.25">
      <c r="A2803" s="3">
        <v>21</v>
      </c>
      <c r="B2803" s="3">
        <v>18</v>
      </c>
      <c r="C2803" s="3">
        <v>5</v>
      </c>
      <c r="D2803" s="3">
        <v>3</v>
      </c>
      <c r="E2803" s="3">
        <v>-1</v>
      </c>
      <c r="F2803" s="3">
        <v>-1</v>
      </c>
      <c r="G2803" s="3">
        <v>5103.56103515625</v>
      </c>
    </row>
    <row r="2804" spans="1:7" x14ac:dyDescent="0.25">
      <c r="A2804" s="3">
        <v>21</v>
      </c>
      <c r="B2804" s="3">
        <v>19</v>
      </c>
      <c r="C2804" s="3">
        <v>5</v>
      </c>
      <c r="D2804" s="3">
        <v>3</v>
      </c>
      <c r="E2804" s="3">
        <v>-1</v>
      </c>
      <c r="F2804" s="3">
        <v>-1</v>
      </c>
      <c r="G2804" s="3">
        <v>31771.27734375</v>
      </c>
    </row>
    <row r="2805" spans="1:7" x14ac:dyDescent="0.25">
      <c r="A2805" s="3">
        <v>21</v>
      </c>
      <c r="B2805" s="3">
        <v>20</v>
      </c>
      <c r="C2805" s="3">
        <v>5</v>
      </c>
      <c r="D2805" s="3">
        <v>3</v>
      </c>
      <c r="E2805" s="3">
        <v>-1</v>
      </c>
      <c r="F2805" s="3">
        <v>-1</v>
      </c>
      <c r="G2805" s="3">
        <v>3.4357875119894739E-3</v>
      </c>
    </row>
    <row r="2806" spans="1:7" x14ac:dyDescent="0.25">
      <c r="A2806" s="3">
        <v>21</v>
      </c>
      <c r="B2806" s="3">
        <v>21</v>
      </c>
      <c r="C2806" s="3">
        <v>5</v>
      </c>
      <c r="D2806" s="3">
        <v>3</v>
      </c>
      <c r="E2806" s="3">
        <v>-1</v>
      </c>
      <c r="F2806" s="3">
        <v>-1</v>
      </c>
      <c r="G2806" s="3">
        <v>791093.1875</v>
      </c>
    </row>
    <row r="2807" spans="1:7" x14ac:dyDescent="0.25">
      <c r="A2807" s="3">
        <v>21</v>
      </c>
      <c r="B2807" s="3">
        <v>22</v>
      </c>
      <c r="C2807" s="3">
        <v>5</v>
      </c>
      <c r="D2807" s="3">
        <v>3</v>
      </c>
      <c r="E2807" s="3">
        <v>-1</v>
      </c>
      <c r="F2807" s="3">
        <v>-1</v>
      </c>
      <c r="G2807" s="3">
        <v>5117.916015625</v>
      </c>
    </row>
    <row r="2808" spans="1:7" x14ac:dyDescent="0.25">
      <c r="A2808" s="3">
        <v>21</v>
      </c>
      <c r="B2808" s="3">
        <v>23</v>
      </c>
      <c r="C2808" s="3">
        <v>5</v>
      </c>
      <c r="D2808" s="3">
        <v>3</v>
      </c>
      <c r="E2808" s="3">
        <v>-1</v>
      </c>
      <c r="F2808" s="3">
        <v>-1</v>
      </c>
      <c r="G2808" s="3">
        <v>669.899658203125</v>
      </c>
    </row>
    <row r="2809" spans="1:7" x14ac:dyDescent="0.25">
      <c r="A2809" s="3">
        <v>21</v>
      </c>
      <c r="B2809" s="3">
        <v>24</v>
      </c>
      <c r="C2809" s="3">
        <v>5</v>
      </c>
      <c r="D2809" s="3">
        <v>3</v>
      </c>
      <c r="E2809" s="3">
        <v>-1</v>
      </c>
      <c r="F2809" s="3">
        <v>-1</v>
      </c>
      <c r="G2809" s="3">
        <v>11.082963943481451</v>
      </c>
    </row>
    <row r="2810" spans="1:7" x14ac:dyDescent="0.25">
      <c r="A2810" s="3">
        <v>22</v>
      </c>
      <c r="B2810" s="3">
        <v>1</v>
      </c>
      <c r="C2810" s="3">
        <v>5</v>
      </c>
      <c r="D2810" s="3">
        <v>3</v>
      </c>
      <c r="E2810" s="3">
        <v>-1</v>
      </c>
      <c r="F2810" s="3">
        <v>-1</v>
      </c>
      <c r="G2810" s="3">
        <v>0.13977450132370001</v>
      </c>
    </row>
    <row r="2811" spans="1:7" x14ac:dyDescent="0.25">
      <c r="A2811" s="3">
        <v>22</v>
      </c>
      <c r="B2811" s="3">
        <v>2</v>
      </c>
      <c r="C2811" s="3">
        <v>5</v>
      </c>
      <c r="D2811" s="3">
        <v>3</v>
      </c>
      <c r="E2811" s="3">
        <v>-1</v>
      </c>
      <c r="F2811" s="3">
        <v>-1</v>
      </c>
      <c r="G2811" s="3">
        <v>1.941234571859241E-3</v>
      </c>
    </row>
    <row r="2812" spans="1:7" x14ac:dyDescent="0.25">
      <c r="A2812" s="3">
        <v>22</v>
      </c>
      <c r="B2812" s="3">
        <v>3</v>
      </c>
      <c r="C2812" s="3">
        <v>5</v>
      </c>
      <c r="D2812" s="3">
        <v>3</v>
      </c>
      <c r="E2812" s="3">
        <v>-1</v>
      </c>
      <c r="F2812" s="3">
        <v>-1</v>
      </c>
      <c r="G2812" s="3">
        <v>8.6947865784168243E-2</v>
      </c>
    </row>
    <row r="2813" spans="1:7" x14ac:dyDescent="0.25">
      <c r="A2813" s="3">
        <v>22</v>
      </c>
      <c r="B2813" s="3">
        <v>4</v>
      </c>
      <c r="C2813" s="3">
        <v>5</v>
      </c>
      <c r="D2813" s="3">
        <v>3</v>
      </c>
      <c r="E2813" s="3">
        <v>-1</v>
      </c>
      <c r="F2813" s="3">
        <v>-1</v>
      </c>
      <c r="G2813" s="3">
        <v>2.455499023199081E-3</v>
      </c>
    </row>
    <row r="2814" spans="1:7" x14ac:dyDescent="0.25">
      <c r="A2814" s="3">
        <v>22</v>
      </c>
      <c r="B2814" s="3">
        <v>5</v>
      </c>
      <c r="C2814" s="3">
        <v>5</v>
      </c>
      <c r="D2814" s="3">
        <v>3</v>
      </c>
      <c r="E2814" s="3">
        <v>-1</v>
      </c>
      <c r="F2814" s="3">
        <v>-1</v>
      </c>
      <c r="G2814" s="3">
        <v>1.0969693539664151E-4</v>
      </c>
    </row>
    <row r="2815" spans="1:7" x14ac:dyDescent="0.25">
      <c r="A2815" s="3">
        <v>22</v>
      </c>
      <c r="B2815" s="3">
        <v>6</v>
      </c>
      <c r="C2815" s="3">
        <v>5</v>
      </c>
      <c r="D2815" s="3">
        <v>3</v>
      </c>
      <c r="E2815" s="3">
        <v>-1</v>
      </c>
      <c r="F2815" s="3">
        <v>-1</v>
      </c>
      <c r="G2815" s="3">
        <v>1.0790221858769661E-4</v>
      </c>
    </row>
    <row r="2816" spans="1:7" x14ac:dyDescent="0.25">
      <c r="A2816" s="3">
        <v>22</v>
      </c>
      <c r="B2816" s="3">
        <v>7</v>
      </c>
      <c r="C2816" s="3">
        <v>5</v>
      </c>
      <c r="D2816" s="3">
        <v>3</v>
      </c>
      <c r="E2816" s="3">
        <v>-1</v>
      </c>
      <c r="F2816" s="3">
        <v>-1</v>
      </c>
      <c r="G2816" s="3">
        <v>6.6486922150943428E-5</v>
      </c>
    </row>
    <row r="2817" spans="1:7" x14ac:dyDescent="0.25">
      <c r="A2817" s="3">
        <v>22</v>
      </c>
      <c r="B2817" s="3">
        <v>8</v>
      </c>
      <c r="C2817" s="3">
        <v>5</v>
      </c>
      <c r="D2817" s="3">
        <v>3</v>
      </c>
      <c r="E2817" s="3">
        <v>-1</v>
      </c>
      <c r="F2817" s="3">
        <v>-1</v>
      </c>
      <c r="G2817" s="3">
        <v>8.7681606411933899E-2</v>
      </c>
    </row>
    <row r="2818" spans="1:7" x14ac:dyDescent="0.25">
      <c r="A2818" s="3">
        <v>22</v>
      </c>
      <c r="B2818" s="3">
        <v>9</v>
      </c>
      <c r="C2818" s="3">
        <v>5</v>
      </c>
      <c r="D2818" s="3">
        <v>3</v>
      </c>
      <c r="E2818" s="3">
        <v>-1</v>
      </c>
      <c r="F2818" s="3">
        <v>-1</v>
      </c>
      <c r="G2818" s="3">
        <v>1.343278866261244E-2</v>
      </c>
    </row>
    <row r="2819" spans="1:7" x14ac:dyDescent="0.25">
      <c r="A2819" s="3">
        <v>22</v>
      </c>
      <c r="B2819" s="3">
        <v>10</v>
      </c>
      <c r="C2819" s="3">
        <v>5</v>
      </c>
      <c r="D2819" s="3">
        <v>3</v>
      </c>
      <c r="E2819" s="3">
        <v>-1</v>
      </c>
      <c r="F2819" s="3">
        <v>-1</v>
      </c>
      <c r="G2819" s="3">
        <v>1.5000958228483799E-4</v>
      </c>
    </row>
    <row r="2820" spans="1:7" x14ac:dyDescent="0.25">
      <c r="A2820" s="3">
        <v>22</v>
      </c>
      <c r="B2820" s="3">
        <v>11</v>
      </c>
      <c r="C2820" s="3">
        <v>5</v>
      </c>
      <c r="D2820" s="3">
        <v>3</v>
      </c>
      <c r="E2820" s="3">
        <v>-1</v>
      </c>
      <c r="F2820" s="3">
        <v>-1</v>
      </c>
      <c r="G2820" s="3">
        <v>4.0778460970614112E-5</v>
      </c>
    </row>
    <row r="2821" spans="1:7" x14ac:dyDescent="0.25">
      <c r="A2821" s="3">
        <v>22</v>
      </c>
      <c r="B2821" s="3">
        <v>12</v>
      </c>
      <c r="C2821" s="3">
        <v>5</v>
      </c>
      <c r="D2821" s="3">
        <v>3</v>
      </c>
      <c r="E2821" s="3">
        <v>-1</v>
      </c>
      <c r="F2821" s="3">
        <v>-1</v>
      </c>
      <c r="G2821" s="3">
        <v>1.70181761495769E-3</v>
      </c>
    </row>
    <row r="2822" spans="1:7" x14ac:dyDescent="0.25">
      <c r="A2822" s="3">
        <v>22</v>
      </c>
      <c r="B2822" s="3">
        <v>13</v>
      </c>
      <c r="C2822" s="3">
        <v>5</v>
      </c>
      <c r="D2822" s="3">
        <v>3</v>
      </c>
      <c r="E2822" s="3">
        <v>-1</v>
      </c>
      <c r="F2822" s="3">
        <v>-1</v>
      </c>
      <c r="G2822" s="3">
        <v>3.8791455328464508E-2</v>
      </c>
    </row>
    <row r="2823" spans="1:7" x14ac:dyDescent="0.25">
      <c r="A2823" s="3">
        <v>22</v>
      </c>
      <c r="B2823" s="3">
        <v>14</v>
      </c>
      <c r="C2823" s="3">
        <v>5</v>
      </c>
      <c r="D2823" s="3">
        <v>3</v>
      </c>
      <c r="E2823" s="3">
        <v>-1</v>
      </c>
      <c r="F2823" s="3">
        <v>-1</v>
      </c>
      <c r="G2823" s="3">
        <v>0.46087959408760071</v>
      </c>
    </row>
    <row r="2824" spans="1:7" x14ac:dyDescent="0.25">
      <c r="A2824" s="3">
        <v>22</v>
      </c>
      <c r="B2824" s="3">
        <v>15</v>
      </c>
      <c r="C2824" s="3">
        <v>5</v>
      </c>
      <c r="D2824" s="3">
        <v>3</v>
      </c>
      <c r="E2824" s="3">
        <v>-1</v>
      </c>
      <c r="F2824" s="3">
        <v>-1</v>
      </c>
      <c r="G2824" s="3">
        <v>358.48626708984381</v>
      </c>
    </row>
    <row r="2825" spans="1:7" x14ac:dyDescent="0.25">
      <c r="A2825" s="3">
        <v>22</v>
      </c>
      <c r="B2825" s="3">
        <v>16</v>
      </c>
      <c r="C2825" s="3">
        <v>5</v>
      </c>
      <c r="D2825" s="3">
        <v>3</v>
      </c>
      <c r="E2825" s="3">
        <v>-1</v>
      </c>
      <c r="F2825" s="3">
        <v>-1</v>
      </c>
      <c r="G2825" s="3">
        <v>3.176067722961307E-3</v>
      </c>
    </row>
    <row r="2826" spans="1:7" x14ac:dyDescent="0.25">
      <c r="A2826" s="3">
        <v>22</v>
      </c>
      <c r="B2826" s="3">
        <v>17</v>
      </c>
      <c r="C2826" s="3">
        <v>5</v>
      </c>
      <c r="D2826" s="3">
        <v>3</v>
      </c>
      <c r="E2826" s="3">
        <v>-1</v>
      </c>
      <c r="F2826" s="3">
        <v>-1</v>
      </c>
      <c r="G2826" s="3">
        <v>114.5466384887695</v>
      </c>
    </row>
    <row r="2827" spans="1:7" x14ac:dyDescent="0.25">
      <c r="A2827" s="3">
        <v>22</v>
      </c>
      <c r="B2827" s="3">
        <v>18</v>
      </c>
      <c r="C2827" s="3">
        <v>5</v>
      </c>
      <c r="D2827" s="3">
        <v>3</v>
      </c>
      <c r="E2827" s="3">
        <v>-1</v>
      </c>
      <c r="F2827" s="3">
        <v>-1</v>
      </c>
      <c r="G2827" s="3">
        <v>10.19466972351074</v>
      </c>
    </row>
    <row r="2828" spans="1:7" x14ac:dyDescent="0.25">
      <c r="A2828" s="3">
        <v>22</v>
      </c>
      <c r="B2828" s="3">
        <v>19</v>
      </c>
      <c r="C2828" s="3">
        <v>5</v>
      </c>
      <c r="D2828" s="3">
        <v>3</v>
      </c>
      <c r="E2828" s="3">
        <v>-1</v>
      </c>
      <c r="F2828" s="3">
        <v>-1</v>
      </c>
      <c r="G2828" s="3">
        <v>4.5809922218322754</v>
      </c>
    </row>
    <row r="2829" spans="1:7" x14ac:dyDescent="0.25">
      <c r="A2829" s="3">
        <v>22</v>
      </c>
      <c r="B2829" s="3">
        <v>20</v>
      </c>
      <c r="C2829" s="3">
        <v>5</v>
      </c>
      <c r="D2829" s="3">
        <v>3</v>
      </c>
      <c r="E2829" s="3">
        <v>-1</v>
      </c>
      <c r="F2829" s="3">
        <v>-1</v>
      </c>
      <c r="G2829" s="3">
        <v>2.0144399255514141E-2</v>
      </c>
    </row>
    <row r="2830" spans="1:7" x14ac:dyDescent="0.25">
      <c r="A2830" s="3">
        <v>22</v>
      </c>
      <c r="B2830" s="3">
        <v>21</v>
      </c>
      <c r="C2830" s="3">
        <v>5</v>
      </c>
      <c r="D2830" s="3">
        <v>3</v>
      </c>
      <c r="E2830" s="3">
        <v>-1</v>
      </c>
      <c r="F2830" s="3">
        <v>-1</v>
      </c>
      <c r="G2830" s="3">
        <v>5050.8759765625</v>
      </c>
    </row>
    <row r="2831" spans="1:7" x14ac:dyDescent="0.25">
      <c r="A2831" s="3">
        <v>22</v>
      </c>
      <c r="B2831" s="3">
        <v>22</v>
      </c>
      <c r="C2831" s="3">
        <v>5</v>
      </c>
      <c r="D2831" s="3">
        <v>3</v>
      </c>
      <c r="E2831" s="3">
        <v>-1</v>
      </c>
      <c r="F2831" s="3">
        <v>-1</v>
      </c>
      <c r="G2831" s="3">
        <v>534309.8125</v>
      </c>
    </row>
    <row r="2832" spans="1:7" x14ac:dyDescent="0.25">
      <c r="A2832" s="3">
        <v>22</v>
      </c>
      <c r="B2832" s="3">
        <v>23</v>
      </c>
      <c r="C2832" s="3">
        <v>5</v>
      </c>
      <c r="D2832" s="3">
        <v>3</v>
      </c>
      <c r="E2832" s="3">
        <v>-1</v>
      </c>
      <c r="F2832" s="3">
        <v>-1</v>
      </c>
      <c r="G2832" s="3">
        <v>1271.156616210938</v>
      </c>
    </row>
    <row r="2833" spans="1:7" x14ac:dyDescent="0.25">
      <c r="A2833" s="3">
        <v>22</v>
      </c>
      <c r="B2833" s="3">
        <v>24</v>
      </c>
      <c r="C2833" s="3">
        <v>5</v>
      </c>
      <c r="D2833" s="3">
        <v>3</v>
      </c>
      <c r="E2833" s="3">
        <v>-1</v>
      </c>
      <c r="F2833" s="3">
        <v>-1</v>
      </c>
      <c r="G2833" s="3">
        <v>3181.225341796875</v>
      </c>
    </row>
    <row r="2834" spans="1:7" x14ac:dyDescent="0.25">
      <c r="A2834" s="3">
        <v>23</v>
      </c>
      <c r="B2834" s="3">
        <v>1</v>
      </c>
      <c r="C2834" s="3">
        <v>5</v>
      </c>
      <c r="D2834" s="3">
        <v>3</v>
      </c>
      <c r="E2834" s="3">
        <v>-1</v>
      </c>
      <c r="F2834" s="3">
        <v>-1</v>
      </c>
      <c r="G2834" s="3">
        <v>0.44336190819740301</v>
      </c>
    </row>
    <row r="2835" spans="1:7" x14ac:dyDescent="0.25">
      <c r="A2835" s="3">
        <v>23</v>
      </c>
      <c r="B2835" s="3">
        <v>2</v>
      </c>
      <c r="C2835" s="3">
        <v>5</v>
      </c>
      <c r="D2835" s="3">
        <v>3</v>
      </c>
      <c r="E2835" s="3">
        <v>-1</v>
      </c>
      <c r="F2835" s="3">
        <v>-1</v>
      </c>
      <c r="G2835" s="3">
        <v>1.80884376168251E-2</v>
      </c>
    </row>
    <row r="2836" spans="1:7" x14ac:dyDescent="0.25">
      <c r="A2836" s="3">
        <v>23</v>
      </c>
      <c r="B2836" s="3">
        <v>3</v>
      </c>
      <c r="C2836" s="3">
        <v>5</v>
      </c>
      <c r="D2836" s="3">
        <v>3</v>
      </c>
      <c r="E2836" s="3">
        <v>-1</v>
      </c>
      <c r="F2836" s="3">
        <v>-1</v>
      </c>
      <c r="G2836" s="3">
        <v>2.4169605225324631E-2</v>
      </c>
    </row>
    <row r="2837" spans="1:7" x14ac:dyDescent="0.25">
      <c r="A2837" s="3">
        <v>23</v>
      </c>
      <c r="B2837" s="3">
        <v>4</v>
      </c>
      <c r="C2837" s="3">
        <v>5</v>
      </c>
      <c r="D2837" s="3">
        <v>3</v>
      </c>
      <c r="E2837" s="3">
        <v>-1</v>
      </c>
      <c r="F2837" s="3">
        <v>-1</v>
      </c>
      <c r="G2837" s="3">
        <v>1.405291142873466E-3</v>
      </c>
    </row>
    <row r="2838" spans="1:7" x14ac:dyDescent="0.25">
      <c r="A2838" s="3">
        <v>23</v>
      </c>
      <c r="B2838" s="3">
        <v>5</v>
      </c>
      <c r="C2838" s="3">
        <v>5</v>
      </c>
      <c r="D2838" s="3">
        <v>3</v>
      </c>
      <c r="E2838" s="3">
        <v>-1</v>
      </c>
      <c r="F2838" s="3">
        <v>-1</v>
      </c>
      <c r="G2838" s="3">
        <v>3.0442556635534861E-6</v>
      </c>
    </row>
    <row r="2839" spans="1:7" x14ac:dyDescent="0.25">
      <c r="A2839" s="3">
        <v>23</v>
      </c>
      <c r="B2839" s="3">
        <v>6</v>
      </c>
      <c r="C2839" s="3">
        <v>5</v>
      </c>
      <c r="D2839" s="3">
        <v>3</v>
      </c>
      <c r="E2839" s="3">
        <v>-1</v>
      </c>
      <c r="F2839" s="3">
        <v>-1</v>
      </c>
      <c r="G2839" s="3">
        <v>1.493070612923475E-6</v>
      </c>
    </row>
    <row r="2840" spans="1:7" x14ac:dyDescent="0.25">
      <c r="A2840" s="3">
        <v>23</v>
      </c>
      <c r="B2840" s="3">
        <v>7</v>
      </c>
      <c r="C2840" s="3">
        <v>5</v>
      </c>
      <c r="D2840" s="3">
        <v>3</v>
      </c>
      <c r="E2840" s="3">
        <v>-1</v>
      </c>
      <c r="F2840" s="3">
        <v>-1</v>
      </c>
      <c r="G2840" s="3">
        <v>1.895801005957765E-6</v>
      </c>
    </row>
    <row r="2841" spans="1:7" x14ac:dyDescent="0.25">
      <c r="A2841" s="3">
        <v>23</v>
      </c>
      <c r="B2841" s="3">
        <v>8</v>
      </c>
      <c r="C2841" s="3">
        <v>5</v>
      </c>
      <c r="D2841" s="3">
        <v>3</v>
      </c>
      <c r="E2841" s="3">
        <v>-1</v>
      </c>
      <c r="F2841" s="3">
        <v>-1</v>
      </c>
      <c r="G2841" s="3">
        <v>2.8696415424346919</v>
      </c>
    </row>
    <row r="2842" spans="1:7" x14ac:dyDescent="0.25">
      <c r="A2842" s="3">
        <v>23</v>
      </c>
      <c r="B2842" s="3">
        <v>9</v>
      </c>
      <c r="C2842" s="3">
        <v>5</v>
      </c>
      <c r="D2842" s="3">
        <v>3</v>
      </c>
      <c r="E2842" s="3">
        <v>-1</v>
      </c>
      <c r="F2842" s="3">
        <v>-1</v>
      </c>
      <c r="G2842" s="3">
        <v>1.7091903137043121E-3</v>
      </c>
    </row>
    <row r="2843" spans="1:7" x14ac:dyDescent="0.25">
      <c r="A2843" s="3">
        <v>23</v>
      </c>
      <c r="B2843" s="3">
        <v>10</v>
      </c>
      <c r="C2843" s="3">
        <v>5</v>
      </c>
      <c r="D2843" s="3">
        <v>3</v>
      </c>
      <c r="E2843" s="3">
        <v>-1</v>
      </c>
      <c r="F2843" s="3">
        <v>-1</v>
      </c>
      <c r="G2843" s="3">
        <v>1.5108302250155249E-5</v>
      </c>
    </row>
    <row r="2844" spans="1:7" x14ac:dyDescent="0.25">
      <c r="A2844" s="3">
        <v>23</v>
      </c>
      <c r="B2844" s="3">
        <v>11</v>
      </c>
      <c r="C2844" s="3">
        <v>5</v>
      </c>
      <c r="D2844" s="3">
        <v>3</v>
      </c>
      <c r="E2844" s="3">
        <v>-1</v>
      </c>
      <c r="F2844" s="3">
        <v>-1</v>
      </c>
      <c r="G2844" s="3">
        <v>5.1614792937471074E-6</v>
      </c>
    </row>
    <row r="2845" spans="1:7" x14ac:dyDescent="0.25">
      <c r="A2845" s="3">
        <v>23</v>
      </c>
      <c r="B2845" s="3">
        <v>12</v>
      </c>
      <c r="C2845" s="3">
        <v>5</v>
      </c>
      <c r="D2845" s="3">
        <v>3</v>
      </c>
      <c r="E2845" s="3">
        <v>-1</v>
      </c>
      <c r="F2845" s="3">
        <v>-1</v>
      </c>
      <c r="G2845" s="3">
        <v>1.497926074080169E-3</v>
      </c>
    </row>
    <row r="2846" spans="1:7" x14ac:dyDescent="0.25">
      <c r="A2846" s="3">
        <v>23</v>
      </c>
      <c r="B2846" s="3">
        <v>13</v>
      </c>
      <c r="C2846" s="3">
        <v>5</v>
      </c>
      <c r="D2846" s="3">
        <v>3</v>
      </c>
      <c r="E2846" s="3">
        <v>-1</v>
      </c>
      <c r="F2846" s="3">
        <v>-1</v>
      </c>
      <c r="G2846" s="3">
        <v>1.4745991230010991</v>
      </c>
    </row>
    <row r="2847" spans="1:7" x14ac:dyDescent="0.25">
      <c r="A2847" s="3">
        <v>23</v>
      </c>
      <c r="B2847" s="3">
        <v>14</v>
      </c>
      <c r="C2847" s="3">
        <v>5</v>
      </c>
      <c r="D2847" s="3">
        <v>3</v>
      </c>
      <c r="E2847" s="3">
        <v>-1</v>
      </c>
      <c r="F2847" s="3">
        <v>-1</v>
      </c>
      <c r="G2847" s="3">
        <v>704.81866455078125</v>
      </c>
    </row>
    <row r="2848" spans="1:7" x14ac:dyDescent="0.25">
      <c r="A2848" s="3">
        <v>23</v>
      </c>
      <c r="B2848" s="3">
        <v>15</v>
      </c>
      <c r="C2848" s="3">
        <v>5</v>
      </c>
      <c r="D2848" s="3">
        <v>3</v>
      </c>
      <c r="E2848" s="3">
        <v>-1</v>
      </c>
      <c r="F2848" s="3">
        <v>-1</v>
      </c>
      <c r="G2848" s="3">
        <v>107.41196441650391</v>
      </c>
    </row>
    <row r="2849" spans="1:7" x14ac:dyDescent="0.25">
      <c r="A2849" s="3">
        <v>23</v>
      </c>
      <c r="B2849" s="3">
        <v>16</v>
      </c>
      <c r="C2849" s="3">
        <v>5</v>
      </c>
      <c r="D2849" s="3">
        <v>3</v>
      </c>
      <c r="E2849" s="3">
        <v>-1</v>
      </c>
      <c r="F2849" s="3">
        <v>-1</v>
      </c>
      <c r="G2849" s="3">
        <v>0.70011824369430542</v>
      </c>
    </row>
    <row r="2850" spans="1:7" x14ac:dyDescent="0.25">
      <c r="A2850" s="3">
        <v>23</v>
      </c>
      <c r="B2850" s="3">
        <v>17</v>
      </c>
      <c r="C2850" s="3">
        <v>5</v>
      </c>
      <c r="D2850" s="3">
        <v>3</v>
      </c>
      <c r="E2850" s="3">
        <v>-1</v>
      </c>
      <c r="F2850" s="3">
        <v>-1</v>
      </c>
      <c r="G2850" s="3">
        <v>2504.558837890625</v>
      </c>
    </row>
    <row r="2851" spans="1:7" x14ac:dyDescent="0.25">
      <c r="A2851" s="3">
        <v>23</v>
      </c>
      <c r="B2851" s="3">
        <v>18</v>
      </c>
      <c r="C2851" s="3">
        <v>5</v>
      </c>
      <c r="D2851" s="3">
        <v>3</v>
      </c>
      <c r="E2851" s="3">
        <v>-1</v>
      </c>
      <c r="F2851" s="3">
        <v>-1</v>
      </c>
      <c r="G2851" s="3">
        <v>0.41157788038253779</v>
      </c>
    </row>
    <row r="2852" spans="1:7" x14ac:dyDescent="0.25">
      <c r="A2852" s="3">
        <v>23</v>
      </c>
      <c r="B2852" s="3">
        <v>19</v>
      </c>
      <c r="C2852" s="3">
        <v>5</v>
      </c>
      <c r="D2852" s="3">
        <v>3</v>
      </c>
      <c r="E2852" s="3">
        <v>-1</v>
      </c>
      <c r="F2852" s="3">
        <v>-1</v>
      </c>
      <c r="G2852" s="3">
        <v>7.8677404671907425E-3</v>
      </c>
    </row>
    <row r="2853" spans="1:7" x14ac:dyDescent="0.25">
      <c r="A2853" s="3">
        <v>23</v>
      </c>
      <c r="B2853" s="3">
        <v>20</v>
      </c>
      <c r="C2853" s="3">
        <v>5</v>
      </c>
      <c r="D2853" s="3">
        <v>3</v>
      </c>
      <c r="E2853" s="3">
        <v>-1</v>
      </c>
      <c r="F2853" s="3">
        <v>-1</v>
      </c>
      <c r="G2853" s="3">
        <v>1.65753168403171E-4</v>
      </c>
    </row>
    <row r="2854" spans="1:7" x14ac:dyDescent="0.25">
      <c r="A2854" s="3">
        <v>23</v>
      </c>
      <c r="B2854" s="3">
        <v>21</v>
      </c>
      <c r="C2854" s="3">
        <v>5</v>
      </c>
      <c r="D2854" s="3">
        <v>3</v>
      </c>
      <c r="E2854" s="3">
        <v>-1</v>
      </c>
      <c r="F2854" s="3">
        <v>-1</v>
      </c>
      <c r="G2854" s="3">
        <v>306.79632568359381</v>
      </c>
    </row>
    <row r="2855" spans="1:7" x14ac:dyDescent="0.25">
      <c r="A2855" s="3">
        <v>23</v>
      </c>
      <c r="B2855" s="3">
        <v>22</v>
      </c>
      <c r="C2855" s="3">
        <v>5</v>
      </c>
      <c r="D2855" s="3">
        <v>3</v>
      </c>
      <c r="E2855" s="3">
        <v>-1</v>
      </c>
      <c r="F2855" s="3">
        <v>-1</v>
      </c>
      <c r="G2855" s="3">
        <v>2625.286865234375</v>
      </c>
    </row>
    <row r="2856" spans="1:7" x14ac:dyDescent="0.25">
      <c r="A2856" s="3">
        <v>23</v>
      </c>
      <c r="B2856" s="3">
        <v>23</v>
      </c>
      <c r="C2856" s="3">
        <v>5</v>
      </c>
      <c r="D2856" s="3">
        <v>3</v>
      </c>
      <c r="E2856" s="3">
        <v>-1</v>
      </c>
      <c r="F2856" s="3">
        <v>-1</v>
      </c>
      <c r="G2856" s="3">
        <v>436931.75</v>
      </c>
    </row>
    <row r="2857" spans="1:7" x14ac:dyDescent="0.25">
      <c r="A2857" s="3">
        <v>23</v>
      </c>
      <c r="B2857" s="3">
        <v>24</v>
      </c>
      <c r="C2857" s="3">
        <v>5</v>
      </c>
      <c r="D2857" s="3">
        <v>3</v>
      </c>
      <c r="E2857" s="3">
        <v>-1</v>
      </c>
      <c r="F2857" s="3">
        <v>-1</v>
      </c>
      <c r="G2857" s="3">
        <v>255.91236877441409</v>
      </c>
    </row>
    <row r="2858" spans="1:7" x14ac:dyDescent="0.25">
      <c r="A2858" s="3">
        <v>24</v>
      </c>
      <c r="B2858" s="3">
        <v>1</v>
      </c>
      <c r="C2858" s="3">
        <v>5</v>
      </c>
      <c r="D2858" s="3">
        <v>3</v>
      </c>
      <c r="E2858" s="3">
        <v>-1</v>
      </c>
      <c r="F2858" s="3">
        <v>-1</v>
      </c>
      <c r="G2858" s="3">
        <v>1.5443598031997681</v>
      </c>
    </row>
    <row r="2859" spans="1:7" x14ac:dyDescent="0.25">
      <c r="A2859" s="3">
        <v>24</v>
      </c>
      <c r="B2859" s="3">
        <v>2</v>
      </c>
      <c r="C2859" s="3">
        <v>5</v>
      </c>
      <c r="D2859" s="3">
        <v>3</v>
      </c>
      <c r="E2859" s="3">
        <v>-1</v>
      </c>
      <c r="F2859" s="3">
        <v>-1</v>
      </c>
      <c r="G2859" s="3">
        <v>0.13711455464363101</v>
      </c>
    </row>
    <row r="2860" spans="1:7" x14ac:dyDescent="0.25">
      <c r="A2860" s="3">
        <v>24</v>
      </c>
      <c r="B2860" s="3">
        <v>3</v>
      </c>
      <c r="C2860" s="3">
        <v>5</v>
      </c>
      <c r="D2860" s="3">
        <v>3</v>
      </c>
      <c r="E2860" s="3">
        <v>-1</v>
      </c>
      <c r="F2860" s="3">
        <v>-1</v>
      </c>
      <c r="G2860" s="3">
        <v>0.18239626288413999</v>
      </c>
    </row>
    <row r="2861" spans="1:7" x14ac:dyDescent="0.25">
      <c r="A2861" s="3">
        <v>24</v>
      </c>
      <c r="B2861" s="3">
        <v>4</v>
      </c>
      <c r="C2861" s="3">
        <v>5</v>
      </c>
      <c r="D2861" s="3">
        <v>3</v>
      </c>
      <c r="E2861" s="3">
        <v>-1</v>
      </c>
      <c r="F2861" s="3">
        <v>-1</v>
      </c>
      <c r="G2861" s="3">
        <v>2.395410323515534E-3</v>
      </c>
    </row>
    <row r="2862" spans="1:7" x14ac:dyDescent="0.25">
      <c r="A2862" s="3">
        <v>24</v>
      </c>
      <c r="B2862" s="3">
        <v>5</v>
      </c>
      <c r="C2862" s="3">
        <v>5</v>
      </c>
      <c r="D2862" s="3">
        <v>3</v>
      </c>
      <c r="E2862" s="3">
        <v>-1</v>
      </c>
      <c r="F2862" s="3">
        <v>-1</v>
      </c>
      <c r="G2862" s="3">
        <v>4.960855221725069E-5</v>
      </c>
    </row>
    <row r="2863" spans="1:7" x14ac:dyDescent="0.25">
      <c r="A2863" s="3">
        <v>24</v>
      </c>
      <c r="B2863" s="3">
        <v>6</v>
      </c>
      <c r="C2863" s="3">
        <v>5</v>
      </c>
      <c r="D2863" s="3">
        <v>3</v>
      </c>
      <c r="E2863" s="3">
        <v>-1</v>
      </c>
      <c r="F2863" s="3">
        <v>-1</v>
      </c>
      <c r="G2863" s="3">
        <v>3.0300503567559641E-5</v>
      </c>
    </row>
    <row r="2864" spans="1:7" x14ac:dyDescent="0.25">
      <c r="A2864" s="3">
        <v>24</v>
      </c>
      <c r="B2864" s="3">
        <v>7</v>
      </c>
      <c r="C2864" s="3">
        <v>5</v>
      </c>
      <c r="D2864" s="3">
        <v>3</v>
      </c>
      <c r="E2864" s="3">
        <v>-1</v>
      </c>
      <c r="F2864" s="3">
        <v>-1</v>
      </c>
      <c r="G2864" s="3">
        <v>2.66492752416525E-5</v>
      </c>
    </row>
    <row r="2865" spans="1:7" x14ac:dyDescent="0.25">
      <c r="A2865" s="3">
        <v>24</v>
      </c>
      <c r="B2865" s="3">
        <v>8</v>
      </c>
      <c r="C2865" s="3">
        <v>5</v>
      </c>
      <c r="D2865" s="3">
        <v>3</v>
      </c>
      <c r="E2865" s="3">
        <v>-1</v>
      </c>
      <c r="F2865" s="3">
        <v>-1</v>
      </c>
      <c r="G2865" s="3">
        <v>4.941230297088623</v>
      </c>
    </row>
    <row r="2866" spans="1:7" x14ac:dyDescent="0.25">
      <c r="A2866" s="3">
        <v>24</v>
      </c>
      <c r="B2866" s="3">
        <v>9</v>
      </c>
      <c r="C2866" s="3">
        <v>5</v>
      </c>
      <c r="D2866" s="3">
        <v>3</v>
      </c>
      <c r="E2866" s="3">
        <v>-1</v>
      </c>
      <c r="F2866" s="3">
        <v>-1</v>
      </c>
      <c r="G2866" s="3">
        <v>1.576976478099823E-2</v>
      </c>
    </row>
    <row r="2867" spans="1:7" x14ac:dyDescent="0.25">
      <c r="A2867" s="3">
        <v>24</v>
      </c>
      <c r="B2867" s="3">
        <v>10</v>
      </c>
      <c r="C2867" s="3">
        <v>5</v>
      </c>
      <c r="D2867" s="3">
        <v>3</v>
      </c>
      <c r="E2867" s="3">
        <v>-1</v>
      </c>
      <c r="F2867" s="3">
        <v>-1</v>
      </c>
      <c r="G2867" s="3">
        <v>5.0190239562653012E-5</v>
      </c>
    </row>
    <row r="2868" spans="1:7" x14ac:dyDescent="0.25">
      <c r="A2868" s="3">
        <v>24</v>
      </c>
      <c r="B2868" s="3">
        <v>11</v>
      </c>
      <c r="C2868" s="3">
        <v>5</v>
      </c>
      <c r="D2868" s="3">
        <v>3</v>
      </c>
      <c r="E2868" s="3">
        <v>-1</v>
      </c>
      <c r="F2868" s="3">
        <v>-1</v>
      </c>
      <c r="G2868" s="3">
        <v>5.7836936321109533E-5</v>
      </c>
    </row>
    <row r="2869" spans="1:7" x14ac:dyDescent="0.25">
      <c r="A2869" s="3">
        <v>24</v>
      </c>
      <c r="B2869" s="3">
        <v>12</v>
      </c>
      <c r="C2869" s="3">
        <v>5</v>
      </c>
      <c r="D2869" s="3">
        <v>3</v>
      </c>
      <c r="E2869" s="3">
        <v>-1</v>
      </c>
      <c r="F2869" s="3">
        <v>-1</v>
      </c>
      <c r="G2869" s="3">
        <v>9.5798633992671967E-3</v>
      </c>
    </row>
    <row r="2870" spans="1:7" x14ac:dyDescent="0.25">
      <c r="A2870" s="3">
        <v>24</v>
      </c>
      <c r="B2870" s="3">
        <v>13</v>
      </c>
      <c r="C2870" s="3">
        <v>5</v>
      </c>
      <c r="D2870" s="3">
        <v>3</v>
      </c>
      <c r="E2870" s="3">
        <v>-1</v>
      </c>
      <c r="F2870" s="3">
        <v>-1</v>
      </c>
      <c r="G2870" s="3">
        <v>0.1160557419061661</v>
      </c>
    </row>
    <row r="2871" spans="1:7" x14ac:dyDescent="0.25">
      <c r="A2871" s="3">
        <v>24</v>
      </c>
      <c r="B2871" s="3">
        <v>14</v>
      </c>
      <c r="C2871" s="3">
        <v>5</v>
      </c>
      <c r="D2871" s="3">
        <v>3</v>
      </c>
      <c r="E2871" s="3">
        <v>-1</v>
      </c>
      <c r="F2871" s="3">
        <v>-1</v>
      </c>
      <c r="G2871" s="3">
        <v>68.269790649414063</v>
      </c>
    </row>
    <row r="2872" spans="1:7" x14ac:dyDescent="0.25">
      <c r="A2872" s="3">
        <v>24</v>
      </c>
      <c r="B2872" s="3">
        <v>15</v>
      </c>
      <c r="C2872" s="3">
        <v>5</v>
      </c>
      <c r="D2872" s="3">
        <v>3</v>
      </c>
      <c r="E2872" s="3">
        <v>-1</v>
      </c>
      <c r="F2872" s="3">
        <v>-1</v>
      </c>
      <c r="G2872" s="3">
        <v>5.0923972129821777</v>
      </c>
    </row>
    <row r="2873" spans="1:7" x14ac:dyDescent="0.25">
      <c r="A2873" s="3">
        <v>24</v>
      </c>
      <c r="B2873" s="3">
        <v>16</v>
      </c>
      <c r="C2873" s="3">
        <v>5</v>
      </c>
      <c r="D2873" s="3">
        <v>3</v>
      </c>
      <c r="E2873" s="3">
        <v>-1</v>
      </c>
      <c r="F2873" s="3">
        <v>-1</v>
      </c>
      <c r="G2873" s="3">
        <v>52.308094024658203</v>
      </c>
    </row>
    <row r="2874" spans="1:7" x14ac:dyDescent="0.25">
      <c r="A2874" s="3">
        <v>24</v>
      </c>
      <c r="B2874" s="3">
        <v>17</v>
      </c>
      <c r="C2874" s="3">
        <v>5</v>
      </c>
      <c r="D2874" s="3">
        <v>3</v>
      </c>
      <c r="E2874" s="3">
        <v>-1</v>
      </c>
      <c r="F2874" s="3">
        <v>-1</v>
      </c>
      <c r="G2874" s="3">
        <v>14.596010208129879</v>
      </c>
    </row>
    <row r="2875" spans="1:7" x14ac:dyDescent="0.25">
      <c r="A2875" s="3">
        <v>24</v>
      </c>
      <c r="B2875" s="3">
        <v>18</v>
      </c>
      <c r="C2875" s="3">
        <v>5</v>
      </c>
      <c r="D2875" s="3">
        <v>3</v>
      </c>
      <c r="E2875" s="3">
        <v>-1</v>
      </c>
      <c r="F2875" s="3">
        <v>-1</v>
      </c>
      <c r="G2875" s="3">
        <v>0.37113216519355768</v>
      </c>
    </row>
    <row r="2876" spans="1:7" x14ac:dyDescent="0.25">
      <c r="A2876" s="3">
        <v>24</v>
      </c>
      <c r="B2876" s="3">
        <v>19</v>
      </c>
      <c r="C2876" s="3">
        <v>5</v>
      </c>
      <c r="D2876" s="3">
        <v>3</v>
      </c>
      <c r="E2876" s="3">
        <v>-1</v>
      </c>
      <c r="F2876" s="3">
        <v>-1</v>
      </c>
      <c r="G2876" s="3">
        <v>5.9075936675071723E-2</v>
      </c>
    </row>
    <row r="2877" spans="1:7" x14ac:dyDescent="0.25">
      <c r="A2877" s="3">
        <v>24</v>
      </c>
      <c r="B2877" s="3">
        <v>20</v>
      </c>
      <c r="C2877" s="3">
        <v>5</v>
      </c>
      <c r="D2877" s="3">
        <v>3</v>
      </c>
      <c r="E2877" s="3">
        <v>-1</v>
      </c>
      <c r="F2877" s="3">
        <v>-1</v>
      </c>
      <c r="G2877" s="3">
        <v>5.7100774720311156E-3</v>
      </c>
    </row>
    <row r="2878" spans="1:7" x14ac:dyDescent="0.25">
      <c r="A2878" s="3">
        <v>24</v>
      </c>
      <c r="B2878" s="3">
        <v>21</v>
      </c>
      <c r="C2878" s="3">
        <v>5</v>
      </c>
      <c r="D2878" s="3">
        <v>3</v>
      </c>
      <c r="E2878" s="3">
        <v>-1</v>
      </c>
      <c r="F2878" s="3">
        <v>-1</v>
      </c>
      <c r="G2878" s="3">
        <v>63.59783935546875</v>
      </c>
    </row>
    <row r="2879" spans="1:7" x14ac:dyDescent="0.25">
      <c r="A2879" s="3">
        <v>24</v>
      </c>
      <c r="B2879" s="3">
        <v>22</v>
      </c>
      <c r="C2879" s="3">
        <v>5</v>
      </c>
      <c r="D2879" s="3">
        <v>3</v>
      </c>
      <c r="E2879" s="3">
        <v>-1</v>
      </c>
      <c r="F2879" s="3">
        <v>-1</v>
      </c>
      <c r="G2879" s="3">
        <v>2028.70166015625</v>
      </c>
    </row>
    <row r="2880" spans="1:7" x14ac:dyDescent="0.25">
      <c r="A2880" s="3">
        <v>24</v>
      </c>
      <c r="B2880" s="3">
        <v>23</v>
      </c>
      <c r="C2880" s="3">
        <v>5</v>
      </c>
      <c r="D2880" s="3">
        <v>3</v>
      </c>
      <c r="E2880" s="3">
        <v>-1</v>
      </c>
      <c r="F2880" s="3">
        <v>-1</v>
      </c>
      <c r="G2880" s="3">
        <v>896.477783203125</v>
      </c>
    </row>
    <row r="2881" spans="1:7" x14ac:dyDescent="0.25">
      <c r="A2881" s="3">
        <v>24</v>
      </c>
      <c r="B2881" s="3">
        <v>24</v>
      </c>
      <c r="C2881" s="3">
        <v>5</v>
      </c>
      <c r="D2881" s="3">
        <v>3</v>
      </c>
      <c r="E2881" s="3">
        <v>-1</v>
      </c>
      <c r="F2881" s="3">
        <v>-1</v>
      </c>
      <c r="G2881" s="3">
        <v>236064.046875</v>
      </c>
    </row>
    <row r="2882" spans="1:7" x14ac:dyDescent="0.25">
      <c r="A2882" s="3">
        <v>1</v>
      </c>
      <c r="B2882" s="3">
        <v>1</v>
      </c>
      <c r="C2882" s="3">
        <v>6</v>
      </c>
      <c r="D2882" s="3">
        <v>3</v>
      </c>
      <c r="E2882" s="3">
        <v>-1</v>
      </c>
      <c r="F2882" s="3">
        <v>-1</v>
      </c>
      <c r="G2882" s="3">
        <v>212003.1875</v>
      </c>
    </row>
    <row r="2883" spans="1:7" x14ac:dyDescent="0.25">
      <c r="A2883" s="3">
        <v>1</v>
      </c>
      <c r="B2883" s="3">
        <v>2</v>
      </c>
      <c r="C2883" s="3">
        <v>6</v>
      </c>
      <c r="D2883" s="3">
        <v>3</v>
      </c>
      <c r="E2883" s="3">
        <v>-1</v>
      </c>
      <c r="F2883" s="3">
        <v>-1</v>
      </c>
      <c r="G2883" s="3">
        <v>1825.780517578125</v>
      </c>
    </row>
    <row r="2884" spans="1:7" x14ac:dyDescent="0.25">
      <c r="A2884" s="3">
        <v>1</v>
      </c>
      <c r="B2884" s="3">
        <v>3</v>
      </c>
      <c r="C2884" s="3">
        <v>6</v>
      </c>
      <c r="D2884" s="3">
        <v>3</v>
      </c>
      <c r="E2884" s="3">
        <v>-1</v>
      </c>
      <c r="F2884" s="3">
        <v>-1</v>
      </c>
      <c r="G2884" s="3">
        <v>1757.15380859375</v>
      </c>
    </row>
    <row r="2885" spans="1:7" x14ac:dyDescent="0.25">
      <c r="A2885" s="3">
        <v>1</v>
      </c>
      <c r="B2885" s="3">
        <v>4</v>
      </c>
      <c r="C2885" s="3">
        <v>6</v>
      </c>
      <c r="D2885" s="3">
        <v>3</v>
      </c>
      <c r="E2885" s="3">
        <v>-1</v>
      </c>
      <c r="F2885" s="3">
        <v>-1</v>
      </c>
      <c r="G2885" s="3">
        <v>15.28475379943848</v>
      </c>
    </row>
    <row r="2886" spans="1:7" x14ac:dyDescent="0.25">
      <c r="A2886" s="3">
        <v>1</v>
      </c>
      <c r="B2886" s="3">
        <v>5</v>
      </c>
      <c r="C2886" s="3">
        <v>6</v>
      </c>
      <c r="D2886" s="3">
        <v>3</v>
      </c>
      <c r="E2886" s="3">
        <v>-1</v>
      </c>
      <c r="F2886" s="3">
        <v>-1</v>
      </c>
      <c r="G2886" s="3">
        <v>1.9077511504292492E-2</v>
      </c>
    </row>
    <row r="2887" spans="1:7" x14ac:dyDescent="0.25">
      <c r="A2887" s="3">
        <v>1</v>
      </c>
      <c r="B2887" s="3">
        <v>6</v>
      </c>
      <c r="C2887" s="3">
        <v>6</v>
      </c>
      <c r="D2887" s="3">
        <v>3</v>
      </c>
      <c r="E2887" s="3">
        <v>-1</v>
      </c>
      <c r="F2887" s="3">
        <v>-1</v>
      </c>
      <c r="G2887" s="3">
        <v>7.7835302799940109E-3</v>
      </c>
    </row>
    <row r="2888" spans="1:7" x14ac:dyDescent="0.25">
      <c r="A2888" s="3">
        <v>1</v>
      </c>
      <c r="B2888" s="3">
        <v>7</v>
      </c>
      <c r="C2888" s="3">
        <v>6</v>
      </c>
      <c r="D2888" s="3">
        <v>3</v>
      </c>
      <c r="E2888" s="3">
        <v>-1</v>
      </c>
      <c r="F2888" s="3">
        <v>-1</v>
      </c>
      <c r="G2888" s="3">
        <v>1.3069055043160921E-2</v>
      </c>
    </row>
    <row r="2889" spans="1:7" x14ac:dyDescent="0.25">
      <c r="A2889" s="3">
        <v>1</v>
      </c>
      <c r="B2889" s="3">
        <v>8</v>
      </c>
      <c r="C2889" s="3">
        <v>6</v>
      </c>
      <c r="D2889" s="3">
        <v>3</v>
      </c>
      <c r="E2889" s="3">
        <v>-1</v>
      </c>
      <c r="F2889" s="3">
        <v>-1</v>
      </c>
      <c r="G2889" s="3">
        <v>7517.54296875</v>
      </c>
    </row>
    <row r="2890" spans="1:7" x14ac:dyDescent="0.25">
      <c r="A2890" s="3">
        <v>1</v>
      </c>
      <c r="B2890" s="3">
        <v>9</v>
      </c>
      <c r="C2890" s="3">
        <v>6</v>
      </c>
      <c r="D2890" s="3">
        <v>3</v>
      </c>
      <c r="E2890" s="3">
        <v>-1</v>
      </c>
      <c r="F2890" s="3">
        <v>-1</v>
      </c>
      <c r="G2890" s="3">
        <v>22.505279541015621</v>
      </c>
    </row>
    <row r="2891" spans="1:7" x14ac:dyDescent="0.25">
      <c r="A2891" s="3">
        <v>1</v>
      </c>
      <c r="B2891" s="3">
        <v>10</v>
      </c>
      <c r="C2891" s="3">
        <v>6</v>
      </c>
      <c r="D2891" s="3">
        <v>3</v>
      </c>
      <c r="E2891" s="3">
        <v>-1</v>
      </c>
      <c r="F2891" s="3">
        <v>-1</v>
      </c>
      <c r="G2891" s="3">
        <v>4.8065051436424262E-2</v>
      </c>
    </row>
    <row r="2892" spans="1:7" x14ac:dyDescent="0.25">
      <c r="A2892" s="3">
        <v>1</v>
      </c>
      <c r="B2892" s="3">
        <v>11</v>
      </c>
      <c r="C2892" s="3">
        <v>6</v>
      </c>
      <c r="D2892" s="3">
        <v>3</v>
      </c>
      <c r="E2892" s="3">
        <v>-1</v>
      </c>
      <c r="F2892" s="3">
        <v>-1</v>
      </c>
      <c r="G2892" s="3">
        <v>0.31751421093940729</v>
      </c>
    </row>
    <row r="2893" spans="1:7" x14ac:dyDescent="0.25">
      <c r="A2893" s="3">
        <v>1</v>
      </c>
      <c r="B2893" s="3">
        <v>12</v>
      </c>
      <c r="C2893" s="3">
        <v>6</v>
      </c>
      <c r="D2893" s="3">
        <v>3</v>
      </c>
      <c r="E2893" s="3">
        <v>-1</v>
      </c>
      <c r="F2893" s="3">
        <v>-1</v>
      </c>
      <c r="G2893" s="3">
        <v>2947.585205078125</v>
      </c>
    </row>
    <row r="2894" spans="1:7" x14ac:dyDescent="0.25">
      <c r="A2894" s="3">
        <v>1</v>
      </c>
      <c r="B2894" s="3">
        <v>13</v>
      </c>
      <c r="C2894" s="3">
        <v>6</v>
      </c>
      <c r="D2894" s="3">
        <v>3</v>
      </c>
      <c r="E2894" s="3">
        <v>-1</v>
      </c>
      <c r="F2894" s="3">
        <v>-1</v>
      </c>
      <c r="G2894" s="3">
        <v>754.984619140625</v>
      </c>
    </row>
    <row r="2895" spans="1:7" x14ac:dyDescent="0.25">
      <c r="A2895" s="3">
        <v>1</v>
      </c>
      <c r="B2895" s="3">
        <v>14</v>
      </c>
      <c r="C2895" s="3">
        <v>6</v>
      </c>
      <c r="D2895" s="3">
        <v>3</v>
      </c>
      <c r="E2895" s="3">
        <v>-1</v>
      </c>
      <c r="F2895" s="3">
        <v>-1</v>
      </c>
      <c r="G2895" s="3">
        <v>25.608072280883789</v>
      </c>
    </row>
    <row r="2896" spans="1:7" x14ac:dyDescent="0.25">
      <c r="A2896" s="3">
        <v>1</v>
      </c>
      <c r="B2896" s="3">
        <v>15</v>
      </c>
      <c r="C2896" s="3">
        <v>6</v>
      </c>
      <c r="D2896" s="3">
        <v>3</v>
      </c>
      <c r="E2896" s="3">
        <v>-1</v>
      </c>
      <c r="F2896" s="3">
        <v>-1</v>
      </c>
      <c r="G2896" s="3">
        <v>20.61676025390625</v>
      </c>
    </row>
    <row r="2897" spans="1:7" x14ac:dyDescent="0.25">
      <c r="A2897" s="3">
        <v>1</v>
      </c>
      <c r="B2897" s="3">
        <v>16</v>
      </c>
      <c r="C2897" s="3">
        <v>6</v>
      </c>
      <c r="D2897" s="3">
        <v>3</v>
      </c>
      <c r="E2897" s="3">
        <v>-1</v>
      </c>
      <c r="F2897" s="3">
        <v>-1</v>
      </c>
      <c r="G2897" s="3">
        <v>1.6409509181976321</v>
      </c>
    </row>
    <row r="2898" spans="1:7" x14ac:dyDescent="0.25">
      <c r="A2898" s="3">
        <v>1</v>
      </c>
      <c r="B2898" s="3">
        <v>17</v>
      </c>
      <c r="C2898" s="3">
        <v>6</v>
      </c>
      <c r="D2898" s="3">
        <v>3</v>
      </c>
      <c r="E2898" s="3">
        <v>-1</v>
      </c>
      <c r="F2898" s="3">
        <v>-1</v>
      </c>
      <c r="G2898" s="3">
        <v>11.82711696624756</v>
      </c>
    </row>
    <row r="2899" spans="1:7" x14ac:dyDescent="0.25">
      <c r="A2899" s="3">
        <v>1</v>
      </c>
      <c r="B2899" s="3">
        <v>18</v>
      </c>
      <c r="C2899" s="3">
        <v>6</v>
      </c>
      <c r="D2899" s="3">
        <v>3</v>
      </c>
      <c r="E2899" s="3">
        <v>-1</v>
      </c>
      <c r="F2899" s="3">
        <v>-1</v>
      </c>
      <c r="G2899" s="3">
        <v>0.2391785532236099</v>
      </c>
    </row>
    <row r="2900" spans="1:7" x14ac:dyDescent="0.25">
      <c r="A2900" s="3">
        <v>1</v>
      </c>
      <c r="B2900" s="3">
        <v>19</v>
      </c>
      <c r="C2900" s="3">
        <v>6</v>
      </c>
      <c r="D2900" s="3">
        <v>3</v>
      </c>
      <c r="E2900" s="3">
        <v>-1</v>
      </c>
      <c r="F2900" s="3">
        <v>-1</v>
      </c>
      <c r="G2900" s="3">
        <v>1.395180076360703E-2</v>
      </c>
    </row>
    <row r="2901" spans="1:7" x14ac:dyDescent="0.25">
      <c r="A2901" s="3">
        <v>1</v>
      </c>
      <c r="B2901" s="3">
        <v>20</v>
      </c>
      <c r="C2901" s="3">
        <v>6</v>
      </c>
      <c r="D2901" s="3">
        <v>3</v>
      </c>
      <c r="E2901" s="3">
        <v>-1</v>
      </c>
      <c r="F2901" s="3">
        <v>-1</v>
      </c>
      <c r="G2901" s="3">
        <v>5.1607504487037659E-2</v>
      </c>
    </row>
    <row r="2902" spans="1:7" x14ac:dyDescent="0.25">
      <c r="A2902" s="3">
        <v>1</v>
      </c>
      <c r="B2902" s="3">
        <v>21</v>
      </c>
      <c r="C2902" s="3">
        <v>6</v>
      </c>
      <c r="D2902" s="3">
        <v>3</v>
      </c>
      <c r="E2902" s="3">
        <v>-1</v>
      </c>
      <c r="F2902" s="3">
        <v>-1</v>
      </c>
      <c r="G2902" s="3">
        <v>6.6388230323791504</v>
      </c>
    </row>
    <row r="2903" spans="1:7" x14ac:dyDescent="0.25">
      <c r="A2903" s="3">
        <v>1</v>
      </c>
      <c r="B2903" s="3">
        <v>22</v>
      </c>
      <c r="C2903" s="3">
        <v>6</v>
      </c>
      <c r="D2903" s="3">
        <v>3</v>
      </c>
      <c r="E2903" s="3">
        <v>-1</v>
      </c>
      <c r="F2903" s="3">
        <v>-1</v>
      </c>
      <c r="G2903" s="3">
        <v>6.761725902557373</v>
      </c>
    </row>
    <row r="2904" spans="1:7" x14ac:dyDescent="0.25">
      <c r="A2904" s="3">
        <v>1</v>
      </c>
      <c r="B2904" s="3">
        <v>23</v>
      </c>
      <c r="C2904" s="3">
        <v>6</v>
      </c>
      <c r="D2904" s="3">
        <v>3</v>
      </c>
      <c r="E2904" s="3">
        <v>-1</v>
      </c>
      <c r="F2904" s="3">
        <v>-1</v>
      </c>
      <c r="G2904" s="3">
        <v>72.594757080078125</v>
      </c>
    </row>
    <row r="2905" spans="1:7" x14ac:dyDescent="0.25">
      <c r="A2905" s="3">
        <v>1</v>
      </c>
      <c r="B2905" s="3">
        <v>24</v>
      </c>
      <c r="C2905" s="3">
        <v>6</v>
      </c>
      <c r="D2905" s="3">
        <v>3</v>
      </c>
      <c r="E2905" s="3">
        <v>-1</v>
      </c>
      <c r="F2905" s="3">
        <v>-1</v>
      </c>
      <c r="G2905" s="3">
        <v>1.2939028739929199</v>
      </c>
    </row>
    <row r="2906" spans="1:7" x14ac:dyDescent="0.25">
      <c r="A2906" s="3">
        <v>2</v>
      </c>
      <c r="B2906" s="3">
        <v>1</v>
      </c>
      <c r="C2906" s="3">
        <v>6</v>
      </c>
      <c r="D2906" s="3">
        <v>3</v>
      </c>
      <c r="E2906" s="3">
        <v>-1</v>
      </c>
      <c r="F2906" s="3">
        <v>-1</v>
      </c>
      <c r="G2906" s="3">
        <v>4117.443359375</v>
      </c>
    </row>
    <row r="2907" spans="1:7" x14ac:dyDescent="0.25">
      <c r="A2907" s="3">
        <v>2</v>
      </c>
      <c r="B2907" s="3">
        <v>2</v>
      </c>
      <c r="C2907" s="3">
        <v>6</v>
      </c>
      <c r="D2907" s="3">
        <v>3</v>
      </c>
      <c r="E2907" s="3">
        <v>-1</v>
      </c>
      <c r="F2907" s="3">
        <v>-1</v>
      </c>
      <c r="G2907" s="3">
        <v>108508.5859375</v>
      </c>
    </row>
    <row r="2908" spans="1:7" x14ac:dyDescent="0.25">
      <c r="A2908" s="3">
        <v>2</v>
      </c>
      <c r="B2908" s="3">
        <v>3</v>
      </c>
      <c r="C2908" s="3">
        <v>6</v>
      </c>
      <c r="D2908" s="3">
        <v>3</v>
      </c>
      <c r="E2908" s="3">
        <v>-1</v>
      </c>
      <c r="F2908" s="3">
        <v>-1</v>
      </c>
      <c r="G2908" s="3">
        <v>66.626045227050781</v>
      </c>
    </row>
    <row r="2909" spans="1:7" x14ac:dyDescent="0.25">
      <c r="A2909" s="3">
        <v>2</v>
      </c>
      <c r="B2909" s="3">
        <v>4</v>
      </c>
      <c r="C2909" s="3">
        <v>6</v>
      </c>
      <c r="D2909" s="3">
        <v>3</v>
      </c>
      <c r="E2909" s="3">
        <v>-1</v>
      </c>
      <c r="F2909" s="3">
        <v>-1</v>
      </c>
      <c r="G2909" s="3">
        <v>0.90275341272354126</v>
      </c>
    </row>
    <row r="2910" spans="1:7" x14ac:dyDescent="0.25">
      <c r="A2910" s="3">
        <v>2</v>
      </c>
      <c r="B2910" s="3">
        <v>5</v>
      </c>
      <c r="C2910" s="3">
        <v>6</v>
      </c>
      <c r="D2910" s="3">
        <v>3</v>
      </c>
      <c r="E2910" s="3">
        <v>-1</v>
      </c>
      <c r="F2910" s="3">
        <v>-1</v>
      </c>
      <c r="G2910" s="3">
        <v>2.7910131961107251E-2</v>
      </c>
    </row>
    <row r="2911" spans="1:7" x14ac:dyDescent="0.25">
      <c r="A2911" s="3">
        <v>2</v>
      </c>
      <c r="B2911" s="3">
        <v>6</v>
      </c>
      <c r="C2911" s="3">
        <v>6</v>
      </c>
      <c r="D2911" s="3">
        <v>3</v>
      </c>
      <c r="E2911" s="3">
        <v>-1</v>
      </c>
      <c r="F2911" s="3">
        <v>-1</v>
      </c>
      <c r="G2911" s="3">
        <v>1.168797817081213E-2</v>
      </c>
    </row>
    <row r="2912" spans="1:7" x14ac:dyDescent="0.25">
      <c r="A2912" s="3">
        <v>2</v>
      </c>
      <c r="B2912" s="3">
        <v>7</v>
      </c>
      <c r="C2912" s="3">
        <v>6</v>
      </c>
      <c r="D2912" s="3">
        <v>3</v>
      </c>
      <c r="E2912" s="3">
        <v>-1</v>
      </c>
      <c r="F2912" s="3">
        <v>-1</v>
      </c>
      <c r="G2912" s="3">
        <v>9.646805003285408E-3</v>
      </c>
    </row>
    <row r="2913" spans="1:7" x14ac:dyDescent="0.25">
      <c r="A2913" s="3">
        <v>2</v>
      </c>
      <c r="B2913" s="3">
        <v>8</v>
      </c>
      <c r="C2913" s="3">
        <v>6</v>
      </c>
      <c r="D2913" s="3">
        <v>3</v>
      </c>
      <c r="E2913" s="3">
        <v>-1</v>
      </c>
      <c r="F2913" s="3">
        <v>-1</v>
      </c>
      <c r="G2913" s="3">
        <v>12359.0068359375</v>
      </c>
    </row>
    <row r="2914" spans="1:7" x14ac:dyDescent="0.25">
      <c r="A2914" s="3">
        <v>2</v>
      </c>
      <c r="B2914" s="3">
        <v>9</v>
      </c>
      <c r="C2914" s="3">
        <v>6</v>
      </c>
      <c r="D2914" s="3">
        <v>3</v>
      </c>
      <c r="E2914" s="3">
        <v>-1</v>
      </c>
      <c r="F2914" s="3">
        <v>-1</v>
      </c>
      <c r="G2914" s="3">
        <v>6.3148870468139648</v>
      </c>
    </row>
    <row r="2915" spans="1:7" x14ac:dyDescent="0.25">
      <c r="A2915" s="3">
        <v>2</v>
      </c>
      <c r="B2915" s="3">
        <v>10</v>
      </c>
      <c r="C2915" s="3">
        <v>6</v>
      </c>
      <c r="D2915" s="3">
        <v>3</v>
      </c>
      <c r="E2915" s="3">
        <v>-1</v>
      </c>
      <c r="F2915" s="3">
        <v>-1</v>
      </c>
      <c r="G2915" s="3">
        <v>1.385609433054924E-2</v>
      </c>
    </row>
    <row r="2916" spans="1:7" x14ac:dyDescent="0.25">
      <c r="A2916" s="3">
        <v>2</v>
      </c>
      <c r="B2916" s="3">
        <v>11</v>
      </c>
      <c r="C2916" s="3">
        <v>6</v>
      </c>
      <c r="D2916" s="3">
        <v>3</v>
      </c>
      <c r="E2916" s="3">
        <v>-1</v>
      </c>
      <c r="F2916" s="3">
        <v>-1</v>
      </c>
      <c r="G2916" s="3">
        <v>0.57244473695755005</v>
      </c>
    </row>
    <row r="2917" spans="1:7" x14ac:dyDescent="0.25">
      <c r="A2917" s="3">
        <v>2</v>
      </c>
      <c r="B2917" s="3">
        <v>12</v>
      </c>
      <c r="C2917" s="3">
        <v>6</v>
      </c>
      <c r="D2917" s="3">
        <v>3</v>
      </c>
      <c r="E2917" s="3">
        <v>-1</v>
      </c>
      <c r="F2917" s="3">
        <v>-1</v>
      </c>
      <c r="G2917" s="3">
        <v>2375.94287109375</v>
      </c>
    </row>
    <row r="2918" spans="1:7" x14ac:dyDescent="0.25">
      <c r="A2918" s="3">
        <v>2</v>
      </c>
      <c r="B2918" s="3">
        <v>13</v>
      </c>
      <c r="C2918" s="3">
        <v>6</v>
      </c>
      <c r="D2918" s="3">
        <v>3</v>
      </c>
      <c r="E2918" s="3">
        <v>-1</v>
      </c>
      <c r="F2918" s="3">
        <v>-1</v>
      </c>
      <c r="G2918" s="3">
        <v>7.2737026214599609</v>
      </c>
    </row>
    <row r="2919" spans="1:7" x14ac:dyDescent="0.25">
      <c r="A2919" s="3">
        <v>2</v>
      </c>
      <c r="B2919" s="3">
        <v>14</v>
      </c>
      <c r="C2919" s="3">
        <v>6</v>
      </c>
      <c r="D2919" s="3">
        <v>3</v>
      </c>
      <c r="E2919" s="3">
        <v>-1</v>
      </c>
      <c r="F2919" s="3">
        <v>-1</v>
      </c>
      <c r="G2919" s="3">
        <v>35.959331512451172</v>
      </c>
    </row>
    <row r="2920" spans="1:7" x14ac:dyDescent="0.25">
      <c r="A2920" s="3">
        <v>2</v>
      </c>
      <c r="B2920" s="3">
        <v>15</v>
      </c>
      <c r="C2920" s="3">
        <v>6</v>
      </c>
      <c r="D2920" s="3">
        <v>3</v>
      </c>
      <c r="E2920" s="3">
        <v>-1</v>
      </c>
      <c r="F2920" s="3">
        <v>-1</v>
      </c>
      <c r="G2920" s="3">
        <v>17.02236366271973</v>
      </c>
    </row>
    <row r="2921" spans="1:7" x14ac:dyDescent="0.25">
      <c r="A2921" s="3">
        <v>2</v>
      </c>
      <c r="B2921" s="3">
        <v>16</v>
      </c>
      <c r="C2921" s="3">
        <v>6</v>
      </c>
      <c r="D2921" s="3">
        <v>3</v>
      </c>
      <c r="E2921" s="3">
        <v>-1</v>
      </c>
      <c r="F2921" s="3">
        <v>-1</v>
      </c>
      <c r="G2921" s="3">
        <v>460.9649658203125</v>
      </c>
    </row>
    <row r="2922" spans="1:7" x14ac:dyDescent="0.25">
      <c r="A2922" s="3">
        <v>2</v>
      </c>
      <c r="B2922" s="3">
        <v>17</v>
      </c>
      <c r="C2922" s="3">
        <v>6</v>
      </c>
      <c r="D2922" s="3">
        <v>3</v>
      </c>
      <c r="E2922" s="3">
        <v>-1</v>
      </c>
      <c r="F2922" s="3">
        <v>-1</v>
      </c>
      <c r="G2922" s="3">
        <v>22.588491439819339</v>
      </c>
    </row>
    <row r="2923" spans="1:7" x14ac:dyDescent="0.25">
      <c r="A2923" s="3">
        <v>2</v>
      </c>
      <c r="B2923" s="3">
        <v>18</v>
      </c>
      <c r="C2923" s="3">
        <v>6</v>
      </c>
      <c r="D2923" s="3">
        <v>3</v>
      </c>
      <c r="E2923" s="3">
        <v>-1</v>
      </c>
      <c r="F2923" s="3">
        <v>-1</v>
      </c>
      <c r="G2923" s="3">
        <v>0.49694353342056269</v>
      </c>
    </row>
    <row r="2924" spans="1:7" x14ac:dyDescent="0.25">
      <c r="A2924" s="3">
        <v>2</v>
      </c>
      <c r="B2924" s="3">
        <v>19</v>
      </c>
      <c r="C2924" s="3">
        <v>6</v>
      </c>
      <c r="D2924" s="3">
        <v>3</v>
      </c>
      <c r="E2924" s="3">
        <v>-1</v>
      </c>
      <c r="F2924" s="3">
        <v>-1</v>
      </c>
      <c r="G2924" s="3">
        <v>3.4044094383716583E-2</v>
      </c>
    </row>
    <row r="2925" spans="1:7" x14ac:dyDescent="0.25">
      <c r="A2925" s="3">
        <v>2</v>
      </c>
      <c r="B2925" s="3">
        <v>20</v>
      </c>
      <c r="C2925" s="3">
        <v>6</v>
      </c>
      <c r="D2925" s="3">
        <v>3</v>
      </c>
      <c r="E2925" s="3">
        <v>-1</v>
      </c>
      <c r="F2925" s="3">
        <v>-1</v>
      </c>
      <c r="G2925" s="3">
        <v>0.12735256552696231</v>
      </c>
    </row>
    <row r="2926" spans="1:7" x14ac:dyDescent="0.25">
      <c r="A2926" s="3">
        <v>2</v>
      </c>
      <c r="B2926" s="3">
        <v>21</v>
      </c>
      <c r="C2926" s="3">
        <v>6</v>
      </c>
      <c r="D2926" s="3">
        <v>3</v>
      </c>
      <c r="E2926" s="3">
        <v>-1</v>
      </c>
      <c r="F2926" s="3">
        <v>-1</v>
      </c>
      <c r="G2926" s="3">
        <v>15.52498722076416</v>
      </c>
    </row>
    <row r="2927" spans="1:7" x14ac:dyDescent="0.25">
      <c r="A2927" s="3">
        <v>2</v>
      </c>
      <c r="B2927" s="3">
        <v>22</v>
      </c>
      <c r="C2927" s="3">
        <v>6</v>
      </c>
      <c r="D2927" s="3">
        <v>3</v>
      </c>
      <c r="E2927" s="3">
        <v>-1</v>
      </c>
      <c r="F2927" s="3">
        <v>-1</v>
      </c>
      <c r="G2927" s="3">
        <v>15.84356594085693</v>
      </c>
    </row>
    <row r="2928" spans="1:7" x14ac:dyDescent="0.25">
      <c r="A2928" s="3">
        <v>2</v>
      </c>
      <c r="B2928" s="3">
        <v>23</v>
      </c>
      <c r="C2928" s="3">
        <v>6</v>
      </c>
      <c r="D2928" s="3">
        <v>3</v>
      </c>
      <c r="E2928" s="3">
        <v>-1</v>
      </c>
      <c r="F2928" s="3">
        <v>-1</v>
      </c>
      <c r="G2928" s="3">
        <v>160.60371398925781</v>
      </c>
    </row>
    <row r="2929" spans="1:7" x14ac:dyDescent="0.25">
      <c r="A2929" s="3">
        <v>2</v>
      </c>
      <c r="B2929" s="3">
        <v>24</v>
      </c>
      <c r="C2929" s="3">
        <v>6</v>
      </c>
      <c r="D2929" s="3">
        <v>3</v>
      </c>
      <c r="E2929" s="3">
        <v>-1</v>
      </c>
      <c r="F2929" s="3">
        <v>-1</v>
      </c>
      <c r="G2929" s="3">
        <v>7.974614143371582</v>
      </c>
    </row>
    <row r="2930" spans="1:7" x14ac:dyDescent="0.25">
      <c r="A2930" s="3">
        <v>3</v>
      </c>
      <c r="B2930" s="3">
        <v>1</v>
      </c>
      <c r="C2930" s="3">
        <v>6</v>
      </c>
      <c r="D2930" s="3">
        <v>3</v>
      </c>
      <c r="E2930" s="3">
        <v>-1</v>
      </c>
      <c r="F2930" s="3">
        <v>-1</v>
      </c>
      <c r="G2930" s="3">
        <v>637.02606201171875</v>
      </c>
    </row>
    <row r="2931" spans="1:7" x14ac:dyDescent="0.25">
      <c r="A2931" s="3">
        <v>3</v>
      </c>
      <c r="B2931" s="3">
        <v>2</v>
      </c>
      <c r="C2931" s="3">
        <v>6</v>
      </c>
      <c r="D2931" s="3">
        <v>3</v>
      </c>
      <c r="E2931" s="3">
        <v>-1</v>
      </c>
      <c r="F2931" s="3">
        <v>-1</v>
      </c>
      <c r="G2931" s="3">
        <v>0.37732592225074768</v>
      </c>
    </row>
    <row r="2932" spans="1:7" x14ac:dyDescent="0.25">
      <c r="A2932" s="3">
        <v>3</v>
      </c>
      <c r="B2932" s="3">
        <v>3</v>
      </c>
      <c r="C2932" s="3">
        <v>6</v>
      </c>
      <c r="D2932" s="3">
        <v>3</v>
      </c>
      <c r="E2932" s="3">
        <v>-1</v>
      </c>
      <c r="F2932" s="3">
        <v>-1</v>
      </c>
      <c r="G2932" s="3">
        <v>196368.71875</v>
      </c>
    </row>
    <row r="2933" spans="1:7" x14ac:dyDescent="0.25">
      <c r="A2933" s="3">
        <v>3</v>
      </c>
      <c r="B2933" s="3">
        <v>4</v>
      </c>
      <c r="C2933" s="3">
        <v>6</v>
      </c>
      <c r="D2933" s="3">
        <v>3</v>
      </c>
      <c r="E2933" s="3">
        <v>-1</v>
      </c>
      <c r="F2933" s="3">
        <v>-1</v>
      </c>
      <c r="G2933" s="3">
        <v>825.38824462890625</v>
      </c>
    </row>
    <row r="2934" spans="1:7" x14ac:dyDescent="0.25">
      <c r="A2934" s="3">
        <v>3</v>
      </c>
      <c r="B2934" s="3">
        <v>5</v>
      </c>
      <c r="C2934" s="3">
        <v>6</v>
      </c>
      <c r="D2934" s="3">
        <v>3</v>
      </c>
      <c r="E2934" s="3">
        <v>-1</v>
      </c>
      <c r="F2934" s="3">
        <v>-1</v>
      </c>
      <c r="G2934" s="3">
        <v>6.0446340590715408E-2</v>
      </c>
    </row>
    <row r="2935" spans="1:7" x14ac:dyDescent="0.25">
      <c r="A2935" s="3">
        <v>3</v>
      </c>
      <c r="B2935" s="3">
        <v>6</v>
      </c>
      <c r="C2935" s="3">
        <v>6</v>
      </c>
      <c r="D2935" s="3">
        <v>3</v>
      </c>
      <c r="E2935" s="3">
        <v>-1</v>
      </c>
      <c r="F2935" s="3">
        <v>-1</v>
      </c>
      <c r="G2935" s="3">
        <v>1.6337774693965908E-2</v>
      </c>
    </row>
    <row r="2936" spans="1:7" x14ac:dyDescent="0.25">
      <c r="A2936" s="3">
        <v>3</v>
      </c>
      <c r="B2936" s="3">
        <v>7</v>
      </c>
      <c r="C2936" s="3">
        <v>6</v>
      </c>
      <c r="D2936" s="3">
        <v>3</v>
      </c>
      <c r="E2936" s="3">
        <v>-1</v>
      </c>
      <c r="F2936" s="3">
        <v>-1</v>
      </c>
      <c r="G2936" s="3">
        <v>8.6895093321800232E-2</v>
      </c>
    </row>
    <row r="2937" spans="1:7" x14ac:dyDescent="0.25">
      <c r="A2937" s="3">
        <v>3</v>
      </c>
      <c r="B2937" s="3">
        <v>8</v>
      </c>
      <c r="C2937" s="3">
        <v>6</v>
      </c>
      <c r="D2937" s="3">
        <v>3</v>
      </c>
      <c r="E2937" s="3">
        <v>-1</v>
      </c>
      <c r="F2937" s="3">
        <v>-1</v>
      </c>
      <c r="G2937" s="3">
        <v>11.09859657287598</v>
      </c>
    </row>
    <row r="2938" spans="1:7" x14ac:dyDescent="0.25">
      <c r="A2938" s="3">
        <v>3</v>
      </c>
      <c r="B2938" s="3">
        <v>9</v>
      </c>
      <c r="C2938" s="3">
        <v>6</v>
      </c>
      <c r="D2938" s="3">
        <v>3</v>
      </c>
      <c r="E2938" s="3">
        <v>-1</v>
      </c>
      <c r="F2938" s="3">
        <v>-1</v>
      </c>
      <c r="G2938" s="3">
        <v>1926.332275390625</v>
      </c>
    </row>
    <row r="2939" spans="1:7" x14ac:dyDescent="0.25">
      <c r="A2939" s="3">
        <v>3</v>
      </c>
      <c r="B2939" s="3">
        <v>10</v>
      </c>
      <c r="C2939" s="3">
        <v>6</v>
      </c>
      <c r="D2939" s="3">
        <v>3</v>
      </c>
      <c r="E2939" s="3">
        <v>-1</v>
      </c>
      <c r="F2939" s="3">
        <v>-1</v>
      </c>
      <c r="G2939" s="3">
        <v>3.3448817729949951</v>
      </c>
    </row>
    <row r="2940" spans="1:7" x14ac:dyDescent="0.25">
      <c r="A2940" s="3">
        <v>3</v>
      </c>
      <c r="B2940" s="3">
        <v>11</v>
      </c>
      <c r="C2940" s="3">
        <v>6</v>
      </c>
      <c r="D2940" s="3">
        <v>3</v>
      </c>
      <c r="E2940" s="3">
        <v>-1</v>
      </c>
      <c r="F2940" s="3">
        <v>-1</v>
      </c>
      <c r="G2940" s="3">
        <v>5.2395347505807877E-2</v>
      </c>
    </row>
    <row r="2941" spans="1:7" x14ac:dyDescent="0.25">
      <c r="A2941" s="3">
        <v>3</v>
      </c>
      <c r="B2941" s="3">
        <v>12</v>
      </c>
      <c r="C2941" s="3">
        <v>6</v>
      </c>
      <c r="D2941" s="3">
        <v>3</v>
      </c>
      <c r="E2941" s="3">
        <v>-1</v>
      </c>
      <c r="F2941" s="3">
        <v>-1</v>
      </c>
      <c r="G2941" s="3">
        <v>127.28211975097661</v>
      </c>
    </row>
    <row r="2942" spans="1:7" x14ac:dyDescent="0.25">
      <c r="A2942" s="3">
        <v>3</v>
      </c>
      <c r="B2942" s="3">
        <v>13</v>
      </c>
      <c r="C2942" s="3">
        <v>6</v>
      </c>
      <c r="D2942" s="3">
        <v>3</v>
      </c>
      <c r="E2942" s="3">
        <v>-1</v>
      </c>
      <c r="F2942" s="3">
        <v>-1</v>
      </c>
      <c r="G2942" s="3">
        <v>18.494781494140621</v>
      </c>
    </row>
    <row r="2943" spans="1:7" x14ac:dyDescent="0.25">
      <c r="A2943" s="3">
        <v>3</v>
      </c>
      <c r="B2943" s="3">
        <v>14</v>
      </c>
      <c r="C2943" s="3">
        <v>6</v>
      </c>
      <c r="D2943" s="3">
        <v>3</v>
      </c>
      <c r="E2943" s="3">
        <v>-1</v>
      </c>
      <c r="F2943" s="3">
        <v>-1</v>
      </c>
      <c r="G2943" s="3">
        <v>1.398892879486084</v>
      </c>
    </row>
    <row r="2944" spans="1:7" x14ac:dyDescent="0.25">
      <c r="A2944" s="3">
        <v>3</v>
      </c>
      <c r="B2944" s="3">
        <v>15</v>
      </c>
      <c r="C2944" s="3">
        <v>6</v>
      </c>
      <c r="D2944" s="3">
        <v>3</v>
      </c>
      <c r="E2944" s="3">
        <v>-1</v>
      </c>
      <c r="F2944" s="3">
        <v>-1</v>
      </c>
      <c r="G2944" s="3">
        <v>19.8342399597168</v>
      </c>
    </row>
    <row r="2945" spans="1:7" x14ac:dyDescent="0.25">
      <c r="A2945" s="3">
        <v>3</v>
      </c>
      <c r="B2945" s="3">
        <v>16</v>
      </c>
      <c r="C2945" s="3">
        <v>6</v>
      </c>
      <c r="D2945" s="3">
        <v>3</v>
      </c>
      <c r="E2945" s="3">
        <v>-1</v>
      </c>
      <c r="F2945" s="3">
        <v>-1</v>
      </c>
      <c r="G2945" s="3">
        <v>1.8252678215503689E-2</v>
      </c>
    </row>
    <row r="2946" spans="1:7" x14ac:dyDescent="0.25">
      <c r="A2946" s="3">
        <v>3</v>
      </c>
      <c r="B2946" s="3">
        <v>17</v>
      </c>
      <c r="C2946" s="3">
        <v>6</v>
      </c>
      <c r="D2946" s="3">
        <v>3</v>
      </c>
      <c r="E2946" s="3">
        <v>-1</v>
      </c>
      <c r="F2946" s="3">
        <v>-1</v>
      </c>
      <c r="G2946" s="3">
        <v>11.94732570648193</v>
      </c>
    </row>
    <row r="2947" spans="1:7" x14ac:dyDescent="0.25">
      <c r="A2947" s="3">
        <v>3</v>
      </c>
      <c r="B2947" s="3">
        <v>18</v>
      </c>
      <c r="C2947" s="3">
        <v>6</v>
      </c>
      <c r="D2947" s="3">
        <v>3</v>
      </c>
      <c r="E2947" s="3">
        <v>-1</v>
      </c>
      <c r="F2947" s="3">
        <v>-1</v>
      </c>
      <c r="G2947" s="3">
        <v>0.32796686887741089</v>
      </c>
    </row>
    <row r="2948" spans="1:7" x14ac:dyDescent="0.25">
      <c r="A2948" s="3">
        <v>3</v>
      </c>
      <c r="B2948" s="3">
        <v>19</v>
      </c>
      <c r="C2948" s="3">
        <v>6</v>
      </c>
      <c r="D2948" s="3">
        <v>3</v>
      </c>
      <c r="E2948" s="3">
        <v>-1</v>
      </c>
      <c r="F2948" s="3">
        <v>-1</v>
      </c>
      <c r="G2948" s="3">
        <v>8.0636152997612953E-3</v>
      </c>
    </row>
    <row r="2949" spans="1:7" x14ac:dyDescent="0.25">
      <c r="A2949" s="3">
        <v>3</v>
      </c>
      <c r="B2949" s="3">
        <v>20</v>
      </c>
      <c r="C2949" s="3">
        <v>6</v>
      </c>
      <c r="D2949" s="3">
        <v>3</v>
      </c>
      <c r="E2949" s="3">
        <v>-1</v>
      </c>
      <c r="F2949" s="3">
        <v>-1</v>
      </c>
      <c r="G2949" s="3">
        <v>1.1644190177321431E-2</v>
      </c>
    </row>
    <row r="2950" spans="1:7" x14ac:dyDescent="0.25">
      <c r="A2950" s="3">
        <v>3</v>
      </c>
      <c r="B2950" s="3">
        <v>21</v>
      </c>
      <c r="C2950" s="3">
        <v>6</v>
      </c>
      <c r="D2950" s="3">
        <v>3</v>
      </c>
      <c r="E2950" s="3">
        <v>-1</v>
      </c>
      <c r="F2950" s="3">
        <v>-1</v>
      </c>
      <c r="G2950" s="3">
        <v>2.1603188514709468</v>
      </c>
    </row>
    <row r="2951" spans="1:7" x14ac:dyDescent="0.25">
      <c r="A2951" s="3">
        <v>3</v>
      </c>
      <c r="B2951" s="3">
        <v>22</v>
      </c>
      <c r="C2951" s="3">
        <v>6</v>
      </c>
      <c r="D2951" s="3">
        <v>3</v>
      </c>
      <c r="E2951" s="3">
        <v>-1</v>
      </c>
      <c r="F2951" s="3">
        <v>-1</v>
      </c>
      <c r="G2951" s="3">
        <v>0.6761094331741333</v>
      </c>
    </row>
    <row r="2952" spans="1:7" x14ac:dyDescent="0.25">
      <c r="A2952" s="3">
        <v>3</v>
      </c>
      <c r="B2952" s="3">
        <v>23</v>
      </c>
      <c r="C2952" s="3">
        <v>6</v>
      </c>
      <c r="D2952" s="3">
        <v>3</v>
      </c>
      <c r="E2952" s="3">
        <v>-1</v>
      </c>
      <c r="F2952" s="3">
        <v>-1</v>
      </c>
      <c r="G2952" s="3">
        <v>10.42196464538574</v>
      </c>
    </row>
    <row r="2953" spans="1:7" x14ac:dyDescent="0.25">
      <c r="A2953" s="3">
        <v>3</v>
      </c>
      <c r="B2953" s="3">
        <v>24</v>
      </c>
      <c r="C2953" s="3">
        <v>6</v>
      </c>
      <c r="D2953" s="3">
        <v>3</v>
      </c>
      <c r="E2953" s="3">
        <v>-1</v>
      </c>
      <c r="F2953" s="3">
        <v>-1</v>
      </c>
      <c r="G2953" s="3">
        <v>0.12742193043231961</v>
      </c>
    </row>
    <row r="2954" spans="1:7" x14ac:dyDescent="0.25">
      <c r="A2954" s="3">
        <v>4</v>
      </c>
      <c r="B2954" s="3">
        <v>1</v>
      </c>
      <c r="C2954" s="3">
        <v>6</v>
      </c>
      <c r="D2954" s="3">
        <v>3</v>
      </c>
      <c r="E2954" s="3">
        <v>-1</v>
      </c>
      <c r="F2954" s="3">
        <v>-1</v>
      </c>
      <c r="G2954" s="3">
        <v>168.38603210449219</v>
      </c>
    </row>
    <row r="2955" spans="1:7" x14ac:dyDescent="0.25">
      <c r="A2955" s="3">
        <v>4</v>
      </c>
      <c r="B2955" s="3">
        <v>2</v>
      </c>
      <c r="C2955" s="3">
        <v>6</v>
      </c>
      <c r="D2955" s="3">
        <v>3</v>
      </c>
      <c r="E2955" s="3">
        <v>-1</v>
      </c>
      <c r="F2955" s="3">
        <v>-1</v>
      </c>
      <c r="G2955" s="3">
        <v>0.23465067148208621</v>
      </c>
    </row>
    <row r="2956" spans="1:7" x14ac:dyDescent="0.25">
      <c r="A2956" s="3">
        <v>4</v>
      </c>
      <c r="B2956" s="3">
        <v>3</v>
      </c>
      <c r="C2956" s="3">
        <v>6</v>
      </c>
      <c r="D2956" s="3">
        <v>3</v>
      </c>
      <c r="E2956" s="3">
        <v>-1</v>
      </c>
      <c r="F2956" s="3">
        <v>-1</v>
      </c>
      <c r="G2956" s="3">
        <v>11428.693359375</v>
      </c>
    </row>
    <row r="2957" spans="1:7" x14ac:dyDescent="0.25">
      <c r="A2957" s="3">
        <v>4</v>
      </c>
      <c r="B2957" s="3">
        <v>4</v>
      </c>
      <c r="C2957" s="3">
        <v>6</v>
      </c>
      <c r="D2957" s="3">
        <v>3</v>
      </c>
      <c r="E2957" s="3">
        <v>-1</v>
      </c>
      <c r="F2957" s="3">
        <v>-1</v>
      </c>
      <c r="G2957" s="3">
        <v>104985.1328125</v>
      </c>
    </row>
    <row r="2958" spans="1:7" x14ac:dyDescent="0.25">
      <c r="A2958" s="3">
        <v>4</v>
      </c>
      <c r="B2958" s="3">
        <v>5</v>
      </c>
      <c r="C2958" s="3">
        <v>6</v>
      </c>
      <c r="D2958" s="3">
        <v>3</v>
      </c>
      <c r="E2958" s="3">
        <v>-1</v>
      </c>
      <c r="F2958" s="3">
        <v>-1</v>
      </c>
      <c r="G2958" s="3">
        <v>0.1158105880022049</v>
      </c>
    </row>
    <row r="2959" spans="1:7" x14ac:dyDescent="0.25">
      <c r="A2959" s="3">
        <v>4</v>
      </c>
      <c r="B2959" s="3">
        <v>6</v>
      </c>
      <c r="C2959" s="3">
        <v>6</v>
      </c>
      <c r="D2959" s="3">
        <v>3</v>
      </c>
      <c r="E2959" s="3">
        <v>-1</v>
      </c>
      <c r="F2959" s="3">
        <v>-1</v>
      </c>
      <c r="G2959" s="3">
        <v>3.9697963744401932E-2</v>
      </c>
    </row>
    <row r="2960" spans="1:7" x14ac:dyDescent="0.25">
      <c r="A2960" s="3">
        <v>4</v>
      </c>
      <c r="B2960" s="3">
        <v>7</v>
      </c>
      <c r="C2960" s="3">
        <v>6</v>
      </c>
      <c r="D2960" s="3">
        <v>3</v>
      </c>
      <c r="E2960" s="3">
        <v>-1</v>
      </c>
      <c r="F2960" s="3">
        <v>-1</v>
      </c>
      <c r="G2960" s="3">
        <v>0.1450837850570679</v>
      </c>
    </row>
    <row r="2961" spans="1:7" x14ac:dyDescent="0.25">
      <c r="A2961" s="3">
        <v>4</v>
      </c>
      <c r="B2961" s="3">
        <v>8</v>
      </c>
      <c r="C2961" s="3">
        <v>6</v>
      </c>
      <c r="D2961" s="3">
        <v>3</v>
      </c>
      <c r="E2961" s="3">
        <v>-1</v>
      </c>
      <c r="F2961" s="3">
        <v>-1</v>
      </c>
      <c r="G2961" s="3">
        <v>18.013326644897461</v>
      </c>
    </row>
    <row r="2962" spans="1:7" x14ac:dyDescent="0.25">
      <c r="A2962" s="3">
        <v>4</v>
      </c>
      <c r="B2962" s="3">
        <v>9</v>
      </c>
      <c r="C2962" s="3">
        <v>6</v>
      </c>
      <c r="D2962" s="3">
        <v>3</v>
      </c>
      <c r="E2962" s="3">
        <v>-1</v>
      </c>
      <c r="F2962" s="3">
        <v>-1</v>
      </c>
      <c r="G2962" s="3">
        <v>912.2384033203125</v>
      </c>
    </row>
    <row r="2963" spans="1:7" x14ac:dyDescent="0.25">
      <c r="A2963" s="3">
        <v>4</v>
      </c>
      <c r="B2963" s="3">
        <v>10</v>
      </c>
      <c r="C2963" s="3">
        <v>6</v>
      </c>
      <c r="D2963" s="3">
        <v>3</v>
      </c>
      <c r="E2963" s="3">
        <v>-1</v>
      </c>
      <c r="F2963" s="3">
        <v>-1</v>
      </c>
      <c r="G2963" s="3">
        <v>308.40625</v>
      </c>
    </row>
    <row r="2964" spans="1:7" x14ac:dyDescent="0.25">
      <c r="A2964" s="3">
        <v>4</v>
      </c>
      <c r="B2964" s="3">
        <v>11</v>
      </c>
      <c r="C2964" s="3">
        <v>6</v>
      </c>
      <c r="D2964" s="3">
        <v>3</v>
      </c>
      <c r="E2964" s="3">
        <v>-1</v>
      </c>
      <c r="F2964" s="3">
        <v>-1</v>
      </c>
      <c r="G2964" s="3">
        <v>2.8049429878592491E-2</v>
      </c>
    </row>
    <row r="2965" spans="1:7" x14ac:dyDescent="0.25">
      <c r="A2965" s="3">
        <v>4</v>
      </c>
      <c r="B2965" s="3">
        <v>12</v>
      </c>
      <c r="C2965" s="3">
        <v>6</v>
      </c>
      <c r="D2965" s="3">
        <v>3</v>
      </c>
      <c r="E2965" s="3">
        <v>-1</v>
      </c>
      <c r="F2965" s="3">
        <v>-1</v>
      </c>
      <c r="G2965" s="3">
        <v>0.55886596441268921</v>
      </c>
    </row>
    <row r="2966" spans="1:7" x14ac:dyDescent="0.25">
      <c r="A2966" s="3">
        <v>4</v>
      </c>
      <c r="B2966" s="3">
        <v>13</v>
      </c>
      <c r="C2966" s="3">
        <v>6</v>
      </c>
      <c r="D2966" s="3">
        <v>3</v>
      </c>
      <c r="E2966" s="3">
        <v>-1</v>
      </c>
      <c r="F2966" s="3">
        <v>-1</v>
      </c>
      <c r="G2966" s="3">
        <v>685.251708984375</v>
      </c>
    </row>
    <row r="2967" spans="1:7" x14ac:dyDescent="0.25">
      <c r="A2967" s="3">
        <v>4</v>
      </c>
      <c r="B2967" s="3">
        <v>14</v>
      </c>
      <c r="C2967" s="3">
        <v>6</v>
      </c>
      <c r="D2967" s="3">
        <v>3</v>
      </c>
      <c r="E2967" s="3">
        <v>-1</v>
      </c>
      <c r="F2967" s="3">
        <v>-1</v>
      </c>
      <c r="G2967" s="3">
        <v>41.020469665527337</v>
      </c>
    </row>
    <row r="2968" spans="1:7" x14ac:dyDescent="0.25">
      <c r="A2968" s="3">
        <v>4</v>
      </c>
      <c r="B2968" s="3">
        <v>15</v>
      </c>
      <c r="C2968" s="3">
        <v>6</v>
      </c>
      <c r="D2968" s="3">
        <v>3</v>
      </c>
      <c r="E2968" s="3">
        <v>-1</v>
      </c>
      <c r="F2968" s="3">
        <v>-1</v>
      </c>
      <c r="G2968" s="3">
        <v>5826.3583984375</v>
      </c>
    </row>
    <row r="2969" spans="1:7" x14ac:dyDescent="0.25">
      <c r="A2969" s="3">
        <v>4</v>
      </c>
      <c r="B2969" s="3">
        <v>16</v>
      </c>
      <c r="C2969" s="3">
        <v>6</v>
      </c>
      <c r="D2969" s="3">
        <v>3</v>
      </c>
      <c r="E2969" s="3">
        <v>-1</v>
      </c>
      <c r="F2969" s="3">
        <v>-1</v>
      </c>
      <c r="G2969" s="3">
        <v>3.0948782339692119E-2</v>
      </c>
    </row>
    <row r="2970" spans="1:7" x14ac:dyDescent="0.25">
      <c r="A2970" s="3">
        <v>4</v>
      </c>
      <c r="B2970" s="3">
        <v>17</v>
      </c>
      <c r="C2970" s="3">
        <v>6</v>
      </c>
      <c r="D2970" s="3">
        <v>3</v>
      </c>
      <c r="E2970" s="3">
        <v>-1</v>
      </c>
      <c r="F2970" s="3">
        <v>-1</v>
      </c>
      <c r="G2970" s="3">
        <v>409.57037353515619</v>
      </c>
    </row>
    <row r="2971" spans="1:7" x14ac:dyDescent="0.25">
      <c r="A2971" s="3">
        <v>4</v>
      </c>
      <c r="B2971" s="3">
        <v>18</v>
      </c>
      <c r="C2971" s="3">
        <v>6</v>
      </c>
      <c r="D2971" s="3">
        <v>3</v>
      </c>
      <c r="E2971" s="3">
        <v>-1</v>
      </c>
      <c r="F2971" s="3">
        <v>-1</v>
      </c>
      <c r="G2971" s="3">
        <v>6.8241033554077148</v>
      </c>
    </row>
    <row r="2972" spans="1:7" x14ac:dyDescent="0.25">
      <c r="A2972" s="3">
        <v>4</v>
      </c>
      <c r="B2972" s="3">
        <v>19</v>
      </c>
      <c r="C2972" s="3">
        <v>6</v>
      </c>
      <c r="D2972" s="3">
        <v>3</v>
      </c>
      <c r="E2972" s="3">
        <v>-1</v>
      </c>
      <c r="F2972" s="3">
        <v>-1</v>
      </c>
      <c r="G2972" s="3">
        <v>0.1247282549738884</v>
      </c>
    </row>
    <row r="2973" spans="1:7" x14ac:dyDescent="0.25">
      <c r="A2973" s="3">
        <v>4</v>
      </c>
      <c r="B2973" s="3">
        <v>20</v>
      </c>
      <c r="C2973" s="3">
        <v>6</v>
      </c>
      <c r="D2973" s="3">
        <v>3</v>
      </c>
      <c r="E2973" s="3">
        <v>-1</v>
      </c>
      <c r="F2973" s="3">
        <v>-1</v>
      </c>
      <c r="G2973" s="3">
        <v>2.669866569340229E-2</v>
      </c>
    </row>
    <row r="2974" spans="1:7" x14ac:dyDescent="0.25">
      <c r="A2974" s="3">
        <v>4</v>
      </c>
      <c r="B2974" s="3">
        <v>21</v>
      </c>
      <c r="C2974" s="3">
        <v>6</v>
      </c>
      <c r="D2974" s="3">
        <v>3</v>
      </c>
      <c r="E2974" s="3">
        <v>-1</v>
      </c>
      <c r="F2974" s="3">
        <v>-1</v>
      </c>
      <c r="G2974" s="3">
        <v>39.153919219970703</v>
      </c>
    </row>
    <row r="2975" spans="1:7" x14ac:dyDescent="0.25">
      <c r="A2975" s="3">
        <v>4</v>
      </c>
      <c r="B2975" s="3">
        <v>22</v>
      </c>
      <c r="C2975" s="3">
        <v>6</v>
      </c>
      <c r="D2975" s="3">
        <v>3</v>
      </c>
      <c r="E2975" s="3">
        <v>-1</v>
      </c>
      <c r="F2975" s="3">
        <v>-1</v>
      </c>
      <c r="G2975" s="3">
        <v>8.5025568008422852</v>
      </c>
    </row>
    <row r="2976" spans="1:7" x14ac:dyDescent="0.25">
      <c r="A2976" s="3">
        <v>4</v>
      </c>
      <c r="B2976" s="3">
        <v>23</v>
      </c>
      <c r="C2976" s="3">
        <v>6</v>
      </c>
      <c r="D2976" s="3">
        <v>3</v>
      </c>
      <c r="E2976" s="3">
        <v>-1</v>
      </c>
      <c r="F2976" s="3">
        <v>-1</v>
      </c>
      <c r="G2976" s="3">
        <v>275.3787841796875</v>
      </c>
    </row>
    <row r="2977" spans="1:7" x14ac:dyDescent="0.25">
      <c r="A2977" s="3">
        <v>4</v>
      </c>
      <c r="B2977" s="3">
        <v>24</v>
      </c>
      <c r="C2977" s="3">
        <v>6</v>
      </c>
      <c r="D2977" s="3">
        <v>3</v>
      </c>
      <c r="E2977" s="3">
        <v>-1</v>
      </c>
      <c r="F2977" s="3">
        <v>-1</v>
      </c>
      <c r="G2977" s="3">
        <v>1.257326483726501</v>
      </c>
    </row>
    <row r="2978" spans="1:7" x14ac:dyDescent="0.25">
      <c r="A2978" s="3">
        <v>5</v>
      </c>
      <c r="B2978" s="3">
        <v>1</v>
      </c>
      <c r="C2978" s="3">
        <v>6</v>
      </c>
      <c r="D2978" s="3">
        <v>3</v>
      </c>
      <c r="E2978" s="3">
        <v>-1</v>
      </c>
      <c r="F2978" s="3">
        <v>-1</v>
      </c>
      <c r="G2978" s="3">
        <v>4.7540053725242608E-2</v>
      </c>
    </row>
    <row r="2979" spans="1:7" x14ac:dyDescent="0.25">
      <c r="A2979" s="3">
        <v>5</v>
      </c>
      <c r="B2979" s="3">
        <v>2</v>
      </c>
      <c r="C2979" s="3">
        <v>6</v>
      </c>
      <c r="D2979" s="3">
        <v>3</v>
      </c>
      <c r="E2979" s="3">
        <v>-1</v>
      </c>
      <c r="F2979" s="3">
        <v>-1</v>
      </c>
      <c r="G2979" s="3">
        <v>1.304578385315835E-3</v>
      </c>
    </row>
    <row r="2980" spans="1:7" x14ac:dyDescent="0.25">
      <c r="A2980" s="3">
        <v>5</v>
      </c>
      <c r="B2980" s="3">
        <v>3</v>
      </c>
      <c r="C2980" s="3">
        <v>6</v>
      </c>
      <c r="D2980" s="3">
        <v>3</v>
      </c>
      <c r="E2980" s="3">
        <v>-1</v>
      </c>
      <c r="F2980" s="3">
        <v>-1</v>
      </c>
      <c r="G2980" s="3">
        <v>8.638514518737793</v>
      </c>
    </row>
    <row r="2981" spans="1:7" x14ac:dyDescent="0.25">
      <c r="A2981" s="3">
        <v>5</v>
      </c>
      <c r="B2981" s="3">
        <v>4</v>
      </c>
      <c r="C2981" s="3">
        <v>6</v>
      </c>
      <c r="D2981" s="3">
        <v>3</v>
      </c>
      <c r="E2981" s="3">
        <v>-1</v>
      </c>
      <c r="F2981" s="3">
        <v>-1</v>
      </c>
      <c r="G2981" s="3">
        <v>3.3941183239221573E-2</v>
      </c>
    </row>
    <row r="2982" spans="1:7" x14ac:dyDescent="0.25">
      <c r="A2982" s="3">
        <v>5</v>
      </c>
      <c r="B2982" s="3">
        <v>5</v>
      </c>
      <c r="C2982" s="3">
        <v>6</v>
      </c>
      <c r="D2982" s="3">
        <v>3</v>
      </c>
      <c r="E2982" s="3">
        <v>-1</v>
      </c>
      <c r="F2982" s="3">
        <v>-1</v>
      </c>
      <c r="G2982" s="3">
        <v>89314.6796875</v>
      </c>
    </row>
    <row r="2983" spans="1:7" x14ac:dyDescent="0.25">
      <c r="A2983" s="3">
        <v>5</v>
      </c>
      <c r="B2983" s="3">
        <v>6</v>
      </c>
      <c r="C2983" s="3">
        <v>6</v>
      </c>
      <c r="D2983" s="3">
        <v>3</v>
      </c>
      <c r="E2983" s="3">
        <v>-1</v>
      </c>
      <c r="F2983" s="3">
        <v>-1</v>
      </c>
      <c r="G2983" s="3">
        <v>16411.90234375</v>
      </c>
    </row>
    <row r="2984" spans="1:7" x14ac:dyDescent="0.25">
      <c r="A2984" s="3">
        <v>5</v>
      </c>
      <c r="B2984" s="3">
        <v>7</v>
      </c>
      <c r="C2984" s="3">
        <v>6</v>
      </c>
      <c r="D2984" s="3">
        <v>3</v>
      </c>
      <c r="E2984" s="3">
        <v>-1</v>
      </c>
      <c r="F2984" s="3">
        <v>-1</v>
      </c>
      <c r="G2984" s="3">
        <v>2385.557373046875</v>
      </c>
    </row>
    <row r="2985" spans="1:7" x14ac:dyDescent="0.25">
      <c r="A2985" s="3">
        <v>5</v>
      </c>
      <c r="B2985" s="3">
        <v>8</v>
      </c>
      <c r="C2985" s="3">
        <v>6</v>
      </c>
      <c r="D2985" s="3">
        <v>3</v>
      </c>
      <c r="E2985" s="3">
        <v>-1</v>
      </c>
      <c r="F2985" s="3">
        <v>-1</v>
      </c>
      <c r="G2985" s="3">
        <v>8.5616707801818848E-3</v>
      </c>
    </row>
    <row r="2986" spans="1:7" x14ac:dyDescent="0.25">
      <c r="A2986" s="3">
        <v>5</v>
      </c>
      <c r="B2986" s="3">
        <v>9</v>
      </c>
      <c r="C2986" s="3">
        <v>6</v>
      </c>
      <c r="D2986" s="3">
        <v>3</v>
      </c>
      <c r="E2986" s="3">
        <v>-1</v>
      </c>
      <c r="F2986" s="3">
        <v>-1</v>
      </c>
      <c r="G2986" s="3">
        <v>115.77117919921881</v>
      </c>
    </row>
    <row r="2987" spans="1:7" x14ac:dyDescent="0.25">
      <c r="A2987" s="3">
        <v>5</v>
      </c>
      <c r="B2987" s="3">
        <v>10</v>
      </c>
      <c r="C2987" s="3">
        <v>6</v>
      </c>
      <c r="D2987" s="3">
        <v>3</v>
      </c>
      <c r="E2987" s="3">
        <v>-1</v>
      </c>
      <c r="F2987" s="3">
        <v>-1</v>
      </c>
      <c r="G2987" s="3">
        <v>1.8307803198695179E-2</v>
      </c>
    </row>
    <row r="2988" spans="1:7" x14ac:dyDescent="0.25">
      <c r="A2988" s="3">
        <v>5</v>
      </c>
      <c r="B2988" s="3">
        <v>11</v>
      </c>
      <c r="C2988" s="3">
        <v>6</v>
      </c>
      <c r="D2988" s="3">
        <v>3</v>
      </c>
      <c r="E2988" s="3">
        <v>-1</v>
      </c>
      <c r="F2988" s="3">
        <v>-1</v>
      </c>
      <c r="G2988" s="3">
        <v>18.09555816650391</v>
      </c>
    </row>
    <row r="2989" spans="1:7" x14ac:dyDescent="0.25">
      <c r="A2989" s="3">
        <v>5</v>
      </c>
      <c r="B2989" s="3">
        <v>12</v>
      </c>
      <c r="C2989" s="3">
        <v>6</v>
      </c>
      <c r="D2989" s="3">
        <v>3</v>
      </c>
      <c r="E2989" s="3">
        <v>-1</v>
      </c>
      <c r="F2989" s="3">
        <v>-1</v>
      </c>
      <c r="G2989" s="3">
        <v>2.7931896969676021E-2</v>
      </c>
    </row>
    <row r="2990" spans="1:7" x14ac:dyDescent="0.25">
      <c r="A2990" s="3">
        <v>5</v>
      </c>
      <c r="B2990" s="3">
        <v>13</v>
      </c>
      <c r="C2990" s="3">
        <v>6</v>
      </c>
      <c r="D2990" s="3">
        <v>3</v>
      </c>
      <c r="E2990" s="3">
        <v>-1</v>
      </c>
      <c r="F2990" s="3">
        <v>-1</v>
      </c>
      <c r="G2990" s="3">
        <v>8.696308359503746E-3</v>
      </c>
    </row>
    <row r="2991" spans="1:7" x14ac:dyDescent="0.25">
      <c r="A2991" s="3">
        <v>5</v>
      </c>
      <c r="B2991" s="3">
        <v>14</v>
      </c>
      <c r="C2991" s="3">
        <v>6</v>
      </c>
      <c r="D2991" s="3">
        <v>3</v>
      </c>
      <c r="E2991" s="3">
        <v>-1</v>
      </c>
      <c r="F2991" s="3">
        <v>-1</v>
      </c>
      <c r="G2991" s="3">
        <v>1.4779508113861081E-2</v>
      </c>
    </row>
    <row r="2992" spans="1:7" x14ac:dyDescent="0.25">
      <c r="A2992" s="3">
        <v>5</v>
      </c>
      <c r="B2992" s="3">
        <v>15</v>
      </c>
      <c r="C2992" s="3">
        <v>6</v>
      </c>
      <c r="D2992" s="3">
        <v>3</v>
      </c>
      <c r="E2992" s="3">
        <v>-1</v>
      </c>
      <c r="F2992" s="3">
        <v>-1</v>
      </c>
      <c r="G2992" s="3">
        <v>0.15398931503295901</v>
      </c>
    </row>
    <row r="2993" spans="1:7" x14ac:dyDescent="0.25">
      <c r="A2993" s="3">
        <v>5</v>
      </c>
      <c r="B2993" s="3">
        <v>16</v>
      </c>
      <c r="C2993" s="3">
        <v>6</v>
      </c>
      <c r="D2993" s="3">
        <v>3</v>
      </c>
      <c r="E2993" s="3">
        <v>-1</v>
      </c>
      <c r="F2993" s="3">
        <v>-1</v>
      </c>
      <c r="G2993" s="3">
        <v>1.396036095684394E-4</v>
      </c>
    </row>
    <row r="2994" spans="1:7" x14ac:dyDescent="0.25">
      <c r="A2994" s="3">
        <v>5</v>
      </c>
      <c r="B2994" s="3">
        <v>17</v>
      </c>
      <c r="C2994" s="3">
        <v>6</v>
      </c>
      <c r="D2994" s="3">
        <v>3</v>
      </c>
      <c r="E2994" s="3">
        <v>-1</v>
      </c>
      <c r="F2994" s="3">
        <v>-1</v>
      </c>
      <c r="G2994" s="3">
        <v>0.38426125049591059</v>
      </c>
    </row>
    <row r="2995" spans="1:7" x14ac:dyDescent="0.25">
      <c r="A2995" s="3">
        <v>5</v>
      </c>
      <c r="B2995" s="3">
        <v>18</v>
      </c>
      <c r="C2995" s="3">
        <v>6</v>
      </c>
      <c r="D2995" s="3">
        <v>3</v>
      </c>
      <c r="E2995" s="3">
        <v>-1</v>
      </c>
      <c r="F2995" s="3">
        <v>-1</v>
      </c>
      <c r="G2995" s="3">
        <v>2.7467619627714161E-2</v>
      </c>
    </row>
    <row r="2996" spans="1:7" x14ac:dyDescent="0.25">
      <c r="A2996" s="3">
        <v>5</v>
      </c>
      <c r="B2996" s="3">
        <v>19</v>
      </c>
      <c r="C2996" s="3">
        <v>6</v>
      </c>
      <c r="D2996" s="3">
        <v>3</v>
      </c>
      <c r="E2996" s="3">
        <v>-1</v>
      </c>
      <c r="F2996" s="3">
        <v>-1</v>
      </c>
      <c r="G2996" s="3">
        <v>1.2367845047265289E-3</v>
      </c>
    </row>
    <row r="2997" spans="1:7" x14ac:dyDescent="0.25">
      <c r="A2997" s="3">
        <v>5</v>
      </c>
      <c r="B2997" s="3">
        <v>20</v>
      </c>
      <c r="C2997" s="3">
        <v>6</v>
      </c>
      <c r="D2997" s="3">
        <v>3</v>
      </c>
      <c r="E2997" s="3">
        <v>-1</v>
      </c>
      <c r="F2997" s="3">
        <v>-1</v>
      </c>
      <c r="G2997" s="3">
        <v>1.409382581710815</v>
      </c>
    </row>
    <row r="2998" spans="1:7" x14ac:dyDescent="0.25">
      <c r="A2998" s="3">
        <v>5</v>
      </c>
      <c r="B2998" s="3">
        <v>21</v>
      </c>
      <c r="C2998" s="3">
        <v>6</v>
      </c>
      <c r="D2998" s="3">
        <v>3</v>
      </c>
      <c r="E2998" s="3">
        <v>-1</v>
      </c>
      <c r="F2998" s="3">
        <v>-1</v>
      </c>
      <c r="G2998" s="3">
        <v>0.21617339551448819</v>
      </c>
    </row>
    <row r="2999" spans="1:7" x14ac:dyDescent="0.25">
      <c r="A2999" s="3">
        <v>5</v>
      </c>
      <c r="B2999" s="3">
        <v>22</v>
      </c>
      <c r="C2999" s="3">
        <v>6</v>
      </c>
      <c r="D2999" s="3">
        <v>3</v>
      </c>
      <c r="E2999" s="3">
        <v>-1</v>
      </c>
      <c r="F2999" s="3">
        <v>-1</v>
      </c>
      <c r="G2999" s="3">
        <v>7.4684582650661469E-2</v>
      </c>
    </row>
    <row r="3000" spans="1:7" x14ac:dyDescent="0.25">
      <c r="A3000" s="3">
        <v>5</v>
      </c>
      <c r="B3000" s="3">
        <v>23</v>
      </c>
      <c r="C3000" s="3">
        <v>6</v>
      </c>
      <c r="D3000" s="3">
        <v>3</v>
      </c>
      <c r="E3000" s="3">
        <v>-1</v>
      </c>
      <c r="F3000" s="3">
        <v>-1</v>
      </c>
      <c r="G3000" s="3">
        <v>0.40955260396003718</v>
      </c>
    </row>
    <row r="3001" spans="1:7" x14ac:dyDescent="0.25">
      <c r="A3001" s="3">
        <v>5</v>
      </c>
      <c r="B3001" s="3">
        <v>24</v>
      </c>
      <c r="C3001" s="3">
        <v>6</v>
      </c>
      <c r="D3001" s="3">
        <v>3</v>
      </c>
      <c r="E3001" s="3">
        <v>-1</v>
      </c>
      <c r="F3001" s="3">
        <v>-1</v>
      </c>
      <c r="G3001" s="3">
        <v>1.8584605306386951E-2</v>
      </c>
    </row>
    <row r="3002" spans="1:7" x14ac:dyDescent="0.25">
      <c r="A3002" s="3">
        <v>6</v>
      </c>
      <c r="B3002" s="3">
        <v>1</v>
      </c>
      <c r="C3002" s="3">
        <v>6</v>
      </c>
      <c r="D3002" s="3">
        <v>3</v>
      </c>
      <c r="E3002" s="3">
        <v>-1</v>
      </c>
      <c r="F3002" s="3">
        <v>-1</v>
      </c>
      <c r="G3002" s="3">
        <v>5.6840395554900169E-3</v>
      </c>
    </row>
    <row r="3003" spans="1:7" x14ac:dyDescent="0.25">
      <c r="A3003" s="3">
        <v>6</v>
      </c>
      <c r="B3003" s="3">
        <v>2</v>
      </c>
      <c r="C3003" s="3">
        <v>6</v>
      </c>
      <c r="D3003" s="3">
        <v>3</v>
      </c>
      <c r="E3003" s="3">
        <v>-1</v>
      </c>
      <c r="F3003" s="3">
        <v>-1</v>
      </c>
      <c r="G3003" s="3">
        <v>1.9167555728927249E-4</v>
      </c>
    </row>
    <row r="3004" spans="1:7" x14ac:dyDescent="0.25">
      <c r="A3004" s="3">
        <v>6</v>
      </c>
      <c r="B3004" s="3">
        <v>3</v>
      </c>
      <c r="C3004" s="3">
        <v>6</v>
      </c>
      <c r="D3004" s="3">
        <v>3</v>
      </c>
      <c r="E3004" s="3">
        <v>-1</v>
      </c>
      <c r="F3004" s="3">
        <v>-1</v>
      </c>
      <c r="G3004" s="3">
        <v>0.41022533178329468</v>
      </c>
    </row>
    <row r="3005" spans="1:7" x14ac:dyDescent="0.25">
      <c r="A3005" s="3">
        <v>6</v>
      </c>
      <c r="B3005" s="3">
        <v>4</v>
      </c>
      <c r="C3005" s="3">
        <v>6</v>
      </c>
      <c r="D3005" s="3">
        <v>3</v>
      </c>
      <c r="E3005" s="3">
        <v>-1</v>
      </c>
      <c r="F3005" s="3">
        <v>-1</v>
      </c>
      <c r="G3005" s="3">
        <v>2.689129207283258E-3</v>
      </c>
    </row>
    <row r="3006" spans="1:7" x14ac:dyDescent="0.25">
      <c r="A3006" s="3">
        <v>6</v>
      </c>
      <c r="B3006" s="3">
        <v>5</v>
      </c>
      <c r="C3006" s="3">
        <v>6</v>
      </c>
      <c r="D3006" s="3">
        <v>3</v>
      </c>
      <c r="E3006" s="3">
        <v>-1</v>
      </c>
      <c r="F3006" s="3">
        <v>-1</v>
      </c>
      <c r="G3006" s="3">
        <v>4575.291015625</v>
      </c>
    </row>
    <row r="3007" spans="1:7" x14ac:dyDescent="0.25">
      <c r="A3007" s="3">
        <v>6</v>
      </c>
      <c r="B3007" s="3">
        <v>6</v>
      </c>
      <c r="C3007" s="3">
        <v>6</v>
      </c>
      <c r="D3007" s="3">
        <v>3</v>
      </c>
      <c r="E3007" s="3">
        <v>-1</v>
      </c>
      <c r="F3007" s="3">
        <v>-1</v>
      </c>
      <c r="G3007" s="3">
        <v>67873.4765625</v>
      </c>
    </row>
    <row r="3008" spans="1:7" x14ac:dyDescent="0.25">
      <c r="A3008" s="3">
        <v>6</v>
      </c>
      <c r="B3008" s="3">
        <v>7</v>
      </c>
      <c r="C3008" s="3">
        <v>6</v>
      </c>
      <c r="D3008" s="3">
        <v>3</v>
      </c>
      <c r="E3008" s="3">
        <v>-1</v>
      </c>
      <c r="F3008" s="3">
        <v>-1</v>
      </c>
      <c r="G3008" s="3">
        <v>3.2524762153625488</v>
      </c>
    </row>
    <row r="3009" spans="1:7" x14ac:dyDescent="0.25">
      <c r="A3009" s="3">
        <v>6</v>
      </c>
      <c r="B3009" s="3">
        <v>8</v>
      </c>
      <c r="C3009" s="3">
        <v>6</v>
      </c>
      <c r="D3009" s="3">
        <v>3</v>
      </c>
      <c r="E3009" s="3">
        <v>-1</v>
      </c>
      <c r="F3009" s="3">
        <v>-1</v>
      </c>
      <c r="G3009" s="3">
        <v>1.2580426409840579E-3</v>
      </c>
    </row>
    <row r="3010" spans="1:7" x14ac:dyDescent="0.25">
      <c r="A3010" s="3">
        <v>6</v>
      </c>
      <c r="B3010" s="3">
        <v>9</v>
      </c>
      <c r="C3010" s="3">
        <v>6</v>
      </c>
      <c r="D3010" s="3">
        <v>3</v>
      </c>
      <c r="E3010" s="3">
        <v>-1</v>
      </c>
      <c r="F3010" s="3">
        <v>-1</v>
      </c>
      <c r="G3010" s="3">
        <v>1.22424852848053</v>
      </c>
    </row>
    <row r="3011" spans="1:7" x14ac:dyDescent="0.25">
      <c r="A3011" s="3">
        <v>6</v>
      </c>
      <c r="B3011" s="3">
        <v>10</v>
      </c>
      <c r="C3011" s="3">
        <v>6</v>
      </c>
      <c r="D3011" s="3">
        <v>3</v>
      </c>
      <c r="E3011" s="3">
        <v>-1</v>
      </c>
      <c r="F3011" s="3">
        <v>-1</v>
      </c>
      <c r="G3011" s="3">
        <v>1.2845642631873491E-3</v>
      </c>
    </row>
    <row r="3012" spans="1:7" x14ac:dyDescent="0.25">
      <c r="A3012" s="3">
        <v>6</v>
      </c>
      <c r="B3012" s="3">
        <v>11</v>
      </c>
      <c r="C3012" s="3">
        <v>6</v>
      </c>
      <c r="D3012" s="3">
        <v>3</v>
      </c>
      <c r="E3012" s="3">
        <v>-1</v>
      </c>
      <c r="F3012" s="3">
        <v>-1</v>
      </c>
      <c r="G3012" s="3">
        <v>199.21885681152341</v>
      </c>
    </row>
    <row r="3013" spans="1:7" x14ac:dyDescent="0.25">
      <c r="A3013" s="3">
        <v>6</v>
      </c>
      <c r="B3013" s="3">
        <v>12</v>
      </c>
      <c r="C3013" s="3">
        <v>6</v>
      </c>
      <c r="D3013" s="3">
        <v>3</v>
      </c>
      <c r="E3013" s="3">
        <v>-1</v>
      </c>
      <c r="F3013" s="3">
        <v>-1</v>
      </c>
      <c r="G3013" s="3">
        <v>2.341394312679768E-3</v>
      </c>
    </row>
    <row r="3014" spans="1:7" x14ac:dyDescent="0.25">
      <c r="A3014" s="3">
        <v>6</v>
      </c>
      <c r="B3014" s="3">
        <v>13</v>
      </c>
      <c r="C3014" s="3">
        <v>6</v>
      </c>
      <c r="D3014" s="3">
        <v>3</v>
      </c>
      <c r="E3014" s="3">
        <v>-1</v>
      </c>
      <c r="F3014" s="3">
        <v>-1</v>
      </c>
      <c r="G3014" s="3">
        <v>1.085448893718421E-3</v>
      </c>
    </row>
    <row r="3015" spans="1:7" x14ac:dyDescent="0.25">
      <c r="A3015" s="3">
        <v>6</v>
      </c>
      <c r="B3015" s="3">
        <v>14</v>
      </c>
      <c r="C3015" s="3">
        <v>6</v>
      </c>
      <c r="D3015" s="3">
        <v>3</v>
      </c>
      <c r="E3015" s="3">
        <v>-1</v>
      </c>
      <c r="F3015" s="3">
        <v>-1</v>
      </c>
      <c r="G3015" s="3">
        <v>2.2762413136661048E-3</v>
      </c>
    </row>
    <row r="3016" spans="1:7" x14ac:dyDescent="0.25">
      <c r="A3016" s="3">
        <v>6</v>
      </c>
      <c r="B3016" s="3">
        <v>15</v>
      </c>
      <c r="C3016" s="3">
        <v>6</v>
      </c>
      <c r="D3016" s="3">
        <v>3</v>
      </c>
      <c r="E3016" s="3">
        <v>-1</v>
      </c>
      <c r="F3016" s="3">
        <v>-1</v>
      </c>
      <c r="G3016" s="3">
        <v>2.0201113075017929E-2</v>
      </c>
    </row>
    <row r="3017" spans="1:7" x14ac:dyDescent="0.25">
      <c r="A3017" s="3">
        <v>6</v>
      </c>
      <c r="B3017" s="3">
        <v>16</v>
      </c>
      <c r="C3017" s="3">
        <v>6</v>
      </c>
      <c r="D3017" s="3">
        <v>3</v>
      </c>
      <c r="E3017" s="3">
        <v>-1</v>
      </c>
      <c r="F3017" s="3">
        <v>-1</v>
      </c>
      <c r="G3017" s="3">
        <v>2.651597969816066E-5</v>
      </c>
    </row>
    <row r="3018" spans="1:7" x14ac:dyDescent="0.25">
      <c r="A3018" s="3">
        <v>6</v>
      </c>
      <c r="B3018" s="3">
        <v>17</v>
      </c>
      <c r="C3018" s="3">
        <v>6</v>
      </c>
      <c r="D3018" s="3">
        <v>3</v>
      </c>
      <c r="E3018" s="3">
        <v>-1</v>
      </c>
      <c r="F3018" s="3">
        <v>-1</v>
      </c>
      <c r="G3018" s="3">
        <v>7.4263527989387512E-2</v>
      </c>
    </row>
    <row r="3019" spans="1:7" x14ac:dyDescent="0.25">
      <c r="A3019" s="3">
        <v>6</v>
      </c>
      <c r="B3019" s="3">
        <v>18</v>
      </c>
      <c r="C3019" s="3">
        <v>6</v>
      </c>
      <c r="D3019" s="3">
        <v>3</v>
      </c>
      <c r="E3019" s="3">
        <v>-1</v>
      </c>
      <c r="F3019" s="3">
        <v>-1</v>
      </c>
      <c r="G3019" s="3">
        <v>6.3082510605454436E-3</v>
      </c>
    </row>
    <row r="3020" spans="1:7" x14ac:dyDescent="0.25">
      <c r="A3020" s="3">
        <v>6</v>
      </c>
      <c r="B3020" s="3">
        <v>19</v>
      </c>
      <c r="C3020" s="3">
        <v>6</v>
      </c>
      <c r="D3020" s="3">
        <v>3</v>
      </c>
      <c r="E3020" s="3">
        <v>-1</v>
      </c>
      <c r="F3020" s="3">
        <v>-1</v>
      </c>
      <c r="G3020" s="3">
        <v>3.5462039522826672E-4</v>
      </c>
    </row>
    <row r="3021" spans="1:7" x14ac:dyDescent="0.25">
      <c r="A3021" s="3">
        <v>6</v>
      </c>
      <c r="B3021" s="3">
        <v>20</v>
      </c>
      <c r="C3021" s="3">
        <v>6</v>
      </c>
      <c r="D3021" s="3">
        <v>3</v>
      </c>
      <c r="E3021" s="3">
        <v>-1</v>
      </c>
      <c r="F3021" s="3">
        <v>-1</v>
      </c>
      <c r="G3021" s="3">
        <v>77.622238159179688</v>
      </c>
    </row>
    <row r="3022" spans="1:7" x14ac:dyDescent="0.25">
      <c r="A3022" s="3">
        <v>6</v>
      </c>
      <c r="B3022" s="3">
        <v>21</v>
      </c>
      <c r="C3022" s="3">
        <v>6</v>
      </c>
      <c r="D3022" s="3">
        <v>3</v>
      </c>
      <c r="E3022" s="3">
        <v>-1</v>
      </c>
      <c r="F3022" s="3">
        <v>-1</v>
      </c>
      <c r="G3022" s="3">
        <v>5.5299550294876099E-2</v>
      </c>
    </row>
    <row r="3023" spans="1:7" x14ac:dyDescent="0.25">
      <c r="A3023" s="3">
        <v>6</v>
      </c>
      <c r="B3023" s="3">
        <v>22</v>
      </c>
      <c r="C3023" s="3">
        <v>6</v>
      </c>
      <c r="D3023" s="3">
        <v>3</v>
      </c>
      <c r="E3023" s="3">
        <v>-1</v>
      </c>
      <c r="F3023" s="3">
        <v>-1</v>
      </c>
      <c r="G3023" s="3">
        <v>2.151991426944733E-2</v>
      </c>
    </row>
    <row r="3024" spans="1:7" x14ac:dyDescent="0.25">
      <c r="A3024" s="3">
        <v>6</v>
      </c>
      <c r="B3024" s="3">
        <v>23</v>
      </c>
      <c r="C3024" s="3">
        <v>6</v>
      </c>
      <c r="D3024" s="3">
        <v>3</v>
      </c>
      <c r="E3024" s="3">
        <v>-1</v>
      </c>
      <c r="F3024" s="3">
        <v>-1</v>
      </c>
      <c r="G3024" s="3">
        <v>8.2843445241451263E-2</v>
      </c>
    </row>
    <row r="3025" spans="1:7" x14ac:dyDescent="0.25">
      <c r="A3025" s="3">
        <v>6</v>
      </c>
      <c r="B3025" s="3">
        <v>24</v>
      </c>
      <c r="C3025" s="3">
        <v>6</v>
      </c>
      <c r="D3025" s="3">
        <v>3</v>
      </c>
      <c r="E3025" s="3">
        <v>-1</v>
      </c>
      <c r="F3025" s="3">
        <v>-1</v>
      </c>
      <c r="G3025" s="3">
        <v>5.9643746353685856E-3</v>
      </c>
    </row>
    <row r="3026" spans="1:7" x14ac:dyDescent="0.25">
      <c r="A3026" s="3">
        <v>7</v>
      </c>
      <c r="B3026" s="3">
        <v>1</v>
      </c>
      <c r="C3026" s="3">
        <v>6</v>
      </c>
      <c r="D3026" s="3">
        <v>3</v>
      </c>
      <c r="E3026" s="3">
        <v>-1</v>
      </c>
      <c r="F3026" s="3">
        <v>-1</v>
      </c>
      <c r="G3026" s="3">
        <v>0.17877501249313349</v>
      </c>
    </row>
    <row r="3027" spans="1:7" x14ac:dyDescent="0.25">
      <c r="A3027" s="3">
        <v>7</v>
      </c>
      <c r="B3027" s="3">
        <v>2</v>
      </c>
      <c r="C3027" s="3">
        <v>6</v>
      </c>
      <c r="D3027" s="3">
        <v>3</v>
      </c>
      <c r="E3027" s="3">
        <v>-1</v>
      </c>
      <c r="F3027" s="3">
        <v>-1</v>
      </c>
      <c r="G3027" s="3">
        <v>2.5713494978845119E-3</v>
      </c>
    </row>
    <row r="3028" spans="1:7" x14ac:dyDescent="0.25">
      <c r="A3028" s="3">
        <v>7</v>
      </c>
      <c r="B3028" s="3">
        <v>3</v>
      </c>
      <c r="C3028" s="3">
        <v>6</v>
      </c>
      <c r="D3028" s="3">
        <v>3</v>
      </c>
      <c r="E3028" s="3">
        <v>-1</v>
      </c>
      <c r="F3028" s="3">
        <v>-1</v>
      </c>
      <c r="G3028" s="3">
        <v>48.876583099365227</v>
      </c>
    </row>
    <row r="3029" spans="1:7" x14ac:dyDescent="0.25">
      <c r="A3029" s="3">
        <v>7</v>
      </c>
      <c r="B3029" s="3">
        <v>4</v>
      </c>
      <c r="C3029" s="3">
        <v>6</v>
      </c>
      <c r="D3029" s="3">
        <v>3</v>
      </c>
      <c r="E3029" s="3">
        <v>-1</v>
      </c>
      <c r="F3029" s="3">
        <v>-1</v>
      </c>
      <c r="G3029" s="3">
        <v>0.15413033962249759</v>
      </c>
    </row>
    <row r="3030" spans="1:7" x14ac:dyDescent="0.25">
      <c r="A3030" s="3">
        <v>7</v>
      </c>
      <c r="B3030" s="3">
        <v>5</v>
      </c>
      <c r="C3030" s="3">
        <v>6</v>
      </c>
      <c r="D3030" s="3">
        <v>3</v>
      </c>
      <c r="E3030" s="3">
        <v>-1</v>
      </c>
      <c r="F3030" s="3">
        <v>-1</v>
      </c>
      <c r="G3030" s="3">
        <v>1626.596557617188</v>
      </c>
    </row>
    <row r="3031" spans="1:7" x14ac:dyDescent="0.25">
      <c r="A3031" s="3">
        <v>7</v>
      </c>
      <c r="B3031" s="3">
        <v>6</v>
      </c>
      <c r="C3031" s="3">
        <v>6</v>
      </c>
      <c r="D3031" s="3">
        <v>3</v>
      </c>
      <c r="E3031" s="3">
        <v>-1</v>
      </c>
      <c r="F3031" s="3">
        <v>-1</v>
      </c>
      <c r="G3031" s="3">
        <v>90.68963623046875</v>
      </c>
    </row>
    <row r="3032" spans="1:7" x14ac:dyDescent="0.25">
      <c r="A3032" s="3">
        <v>7</v>
      </c>
      <c r="B3032" s="3">
        <v>7</v>
      </c>
      <c r="C3032" s="3">
        <v>6</v>
      </c>
      <c r="D3032" s="3">
        <v>3</v>
      </c>
      <c r="E3032" s="3">
        <v>-1</v>
      </c>
      <c r="F3032" s="3">
        <v>-1</v>
      </c>
      <c r="G3032" s="3">
        <v>59205.6484375</v>
      </c>
    </row>
    <row r="3033" spans="1:7" x14ac:dyDescent="0.25">
      <c r="A3033" s="3">
        <v>7</v>
      </c>
      <c r="B3033" s="3">
        <v>8</v>
      </c>
      <c r="C3033" s="3">
        <v>6</v>
      </c>
      <c r="D3033" s="3">
        <v>3</v>
      </c>
      <c r="E3033" s="3">
        <v>-1</v>
      </c>
      <c r="F3033" s="3">
        <v>-1</v>
      </c>
      <c r="G3033" s="3">
        <v>2.648999914526939E-2</v>
      </c>
    </row>
    <row r="3034" spans="1:7" x14ac:dyDescent="0.25">
      <c r="A3034" s="3">
        <v>7</v>
      </c>
      <c r="B3034" s="3">
        <v>9</v>
      </c>
      <c r="C3034" s="3">
        <v>6</v>
      </c>
      <c r="D3034" s="3">
        <v>3</v>
      </c>
      <c r="E3034" s="3">
        <v>-1</v>
      </c>
      <c r="F3034" s="3">
        <v>-1</v>
      </c>
      <c r="G3034" s="3">
        <v>1260.966430664062</v>
      </c>
    </row>
    <row r="3035" spans="1:7" x14ac:dyDescent="0.25">
      <c r="A3035" s="3">
        <v>7</v>
      </c>
      <c r="B3035" s="3">
        <v>10</v>
      </c>
      <c r="C3035" s="3">
        <v>6</v>
      </c>
      <c r="D3035" s="3">
        <v>3</v>
      </c>
      <c r="E3035" s="3">
        <v>-1</v>
      </c>
      <c r="F3035" s="3">
        <v>-1</v>
      </c>
      <c r="G3035" s="3">
        <v>0.19793617725372309</v>
      </c>
    </row>
    <row r="3036" spans="1:7" x14ac:dyDescent="0.25">
      <c r="A3036" s="3">
        <v>7</v>
      </c>
      <c r="B3036" s="3">
        <v>11</v>
      </c>
      <c r="C3036" s="3">
        <v>6</v>
      </c>
      <c r="D3036" s="3">
        <v>3</v>
      </c>
      <c r="E3036" s="3">
        <v>-1</v>
      </c>
      <c r="F3036" s="3">
        <v>-1</v>
      </c>
      <c r="G3036" s="3">
        <v>1.2355823516845701</v>
      </c>
    </row>
    <row r="3037" spans="1:7" x14ac:dyDescent="0.25">
      <c r="A3037" s="3">
        <v>7</v>
      </c>
      <c r="B3037" s="3">
        <v>12</v>
      </c>
      <c r="C3037" s="3">
        <v>6</v>
      </c>
      <c r="D3037" s="3">
        <v>3</v>
      </c>
      <c r="E3037" s="3">
        <v>-1</v>
      </c>
      <c r="F3037" s="3">
        <v>-1</v>
      </c>
      <c r="G3037" s="3">
        <v>7.5065158307552338E-2</v>
      </c>
    </row>
    <row r="3038" spans="1:7" x14ac:dyDescent="0.25">
      <c r="A3038" s="3">
        <v>7</v>
      </c>
      <c r="B3038" s="3">
        <v>13</v>
      </c>
      <c r="C3038" s="3">
        <v>6</v>
      </c>
      <c r="D3038" s="3">
        <v>3</v>
      </c>
      <c r="E3038" s="3">
        <v>-1</v>
      </c>
      <c r="F3038" s="3">
        <v>-1</v>
      </c>
      <c r="G3038" s="3">
        <v>3.3137954771518707E-2</v>
      </c>
    </row>
    <row r="3039" spans="1:7" x14ac:dyDescent="0.25">
      <c r="A3039" s="3">
        <v>7</v>
      </c>
      <c r="B3039" s="3">
        <v>14</v>
      </c>
      <c r="C3039" s="3">
        <v>6</v>
      </c>
      <c r="D3039" s="3">
        <v>3</v>
      </c>
      <c r="E3039" s="3">
        <v>-1</v>
      </c>
      <c r="F3039" s="3">
        <v>-1</v>
      </c>
      <c r="G3039" s="3">
        <v>5.155055969953537E-2</v>
      </c>
    </row>
    <row r="3040" spans="1:7" x14ac:dyDescent="0.25">
      <c r="A3040" s="3">
        <v>7</v>
      </c>
      <c r="B3040" s="3">
        <v>15</v>
      </c>
      <c r="C3040" s="3">
        <v>6</v>
      </c>
      <c r="D3040" s="3">
        <v>3</v>
      </c>
      <c r="E3040" s="3">
        <v>-1</v>
      </c>
      <c r="F3040" s="3">
        <v>-1</v>
      </c>
      <c r="G3040" s="3">
        <v>0.57543826103210449</v>
      </c>
    </row>
    <row r="3041" spans="1:7" x14ac:dyDescent="0.25">
      <c r="A3041" s="3">
        <v>7</v>
      </c>
      <c r="B3041" s="3">
        <v>16</v>
      </c>
      <c r="C3041" s="3">
        <v>6</v>
      </c>
      <c r="D3041" s="3">
        <v>3</v>
      </c>
      <c r="E3041" s="3">
        <v>-1</v>
      </c>
      <c r="F3041" s="3">
        <v>-1</v>
      </c>
      <c r="G3041" s="3">
        <v>3.6778263165615499E-4</v>
      </c>
    </row>
    <row r="3042" spans="1:7" x14ac:dyDescent="0.25">
      <c r="A3042" s="3">
        <v>7</v>
      </c>
      <c r="B3042" s="3">
        <v>17</v>
      </c>
      <c r="C3042" s="3">
        <v>6</v>
      </c>
      <c r="D3042" s="3">
        <v>3</v>
      </c>
      <c r="E3042" s="3">
        <v>-1</v>
      </c>
      <c r="F3042" s="3">
        <v>-1</v>
      </c>
      <c r="G3042" s="3">
        <v>1.085464715957642</v>
      </c>
    </row>
    <row r="3043" spans="1:7" x14ac:dyDescent="0.25">
      <c r="A3043" s="3">
        <v>7</v>
      </c>
      <c r="B3043" s="3">
        <v>18</v>
      </c>
      <c r="C3043" s="3">
        <v>6</v>
      </c>
      <c r="D3043" s="3">
        <v>3</v>
      </c>
      <c r="E3043" s="3">
        <v>-1</v>
      </c>
      <c r="F3043" s="3">
        <v>-1</v>
      </c>
      <c r="G3043" s="3">
        <v>7.3063544929027557E-2</v>
      </c>
    </row>
    <row r="3044" spans="1:7" x14ac:dyDescent="0.25">
      <c r="A3044" s="3">
        <v>7</v>
      </c>
      <c r="B3044" s="3">
        <v>19</v>
      </c>
      <c r="C3044" s="3">
        <v>6</v>
      </c>
      <c r="D3044" s="3">
        <v>3</v>
      </c>
      <c r="E3044" s="3">
        <v>-1</v>
      </c>
      <c r="F3044" s="3">
        <v>-1</v>
      </c>
      <c r="G3044" s="3">
        <v>3.047644160687923E-3</v>
      </c>
    </row>
    <row r="3045" spans="1:7" x14ac:dyDescent="0.25">
      <c r="A3045" s="3">
        <v>7</v>
      </c>
      <c r="B3045" s="3">
        <v>20</v>
      </c>
      <c r="C3045" s="3">
        <v>6</v>
      </c>
      <c r="D3045" s="3">
        <v>3</v>
      </c>
      <c r="E3045" s="3">
        <v>-1</v>
      </c>
      <c r="F3045" s="3">
        <v>-1</v>
      </c>
      <c r="G3045" s="3">
        <v>0.3280128538608551</v>
      </c>
    </row>
    <row r="3046" spans="1:7" x14ac:dyDescent="0.25">
      <c r="A3046" s="3">
        <v>7</v>
      </c>
      <c r="B3046" s="3">
        <v>21</v>
      </c>
      <c r="C3046" s="3">
        <v>6</v>
      </c>
      <c r="D3046" s="3">
        <v>3</v>
      </c>
      <c r="E3046" s="3">
        <v>-1</v>
      </c>
      <c r="F3046" s="3">
        <v>-1</v>
      </c>
      <c r="G3046" s="3">
        <v>0.55293667316436768</v>
      </c>
    </row>
    <row r="3047" spans="1:7" x14ac:dyDescent="0.25">
      <c r="A3047" s="3">
        <v>7</v>
      </c>
      <c r="B3047" s="3">
        <v>22</v>
      </c>
      <c r="C3047" s="3">
        <v>6</v>
      </c>
      <c r="D3047" s="3">
        <v>3</v>
      </c>
      <c r="E3047" s="3">
        <v>-1</v>
      </c>
      <c r="F3047" s="3">
        <v>-1</v>
      </c>
      <c r="G3047" s="3">
        <v>0.18479470908641821</v>
      </c>
    </row>
    <row r="3048" spans="1:7" x14ac:dyDescent="0.25">
      <c r="A3048" s="3">
        <v>7</v>
      </c>
      <c r="B3048" s="3">
        <v>23</v>
      </c>
      <c r="C3048" s="3">
        <v>6</v>
      </c>
      <c r="D3048" s="3">
        <v>3</v>
      </c>
      <c r="E3048" s="3">
        <v>-1</v>
      </c>
      <c r="F3048" s="3">
        <v>-1</v>
      </c>
      <c r="G3048" s="3">
        <v>1.1353169679641719</v>
      </c>
    </row>
    <row r="3049" spans="1:7" x14ac:dyDescent="0.25">
      <c r="A3049" s="3">
        <v>7</v>
      </c>
      <c r="B3049" s="3">
        <v>24</v>
      </c>
      <c r="C3049" s="3">
        <v>6</v>
      </c>
      <c r="D3049" s="3">
        <v>3</v>
      </c>
      <c r="E3049" s="3">
        <v>-1</v>
      </c>
      <c r="F3049" s="3">
        <v>-1</v>
      </c>
      <c r="G3049" s="3">
        <v>4.4264435768127441E-2</v>
      </c>
    </row>
    <row r="3050" spans="1:7" x14ac:dyDescent="0.25">
      <c r="A3050" s="3">
        <v>8</v>
      </c>
      <c r="B3050" s="3">
        <v>1</v>
      </c>
      <c r="C3050" s="3">
        <v>6</v>
      </c>
      <c r="D3050" s="3">
        <v>3</v>
      </c>
      <c r="E3050" s="3">
        <v>-1</v>
      </c>
      <c r="F3050" s="3">
        <v>-1</v>
      </c>
      <c r="G3050" s="3">
        <v>6471.37109375</v>
      </c>
    </row>
    <row r="3051" spans="1:7" x14ac:dyDescent="0.25">
      <c r="A3051" s="3">
        <v>8</v>
      </c>
      <c r="B3051" s="3">
        <v>2</v>
      </c>
      <c r="C3051" s="3">
        <v>6</v>
      </c>
      <c r="D3051" s="3">
        <v>3</v>
      </c>
      <c r="E3051" s="3">
        <v>-1</v>
      </c>
      <c r="F3051" s="3">
        <v>-1</v>
      </c>
      <c r="G3051" s="3">
        <v>2603.973388671875</v>
      </c>
    </row>
    <row r="3052" spans="1:7" x14ac:dyDescent="0.25">
      <c r="A3052" s="3">
        <v>8</v>
      </c>
      <c r="B3052" s="3">
        <v>3</v>
      </c>
      <c r="C3052" s="3">
        <v>6</v>
      </c>
      <c r="D3052" s="3">
        <v>3</v>
      </c>
      <c r="E3052" s="3">
        <v>-1</v>
      </c>
      <c r="F3052" s="3">
        <v>-1</v>
      </c>
      <c r="G3052" s="3">
        <v>17.926023483276371</v>
      </c>
    </row>
    <row r="3053" spans="1:7" x14ac:dyDescent="0.25">
      <c r="A3053" s="3">
        <v>8</v>
      </c>
      <c r="B3053" s="3">
        <v>4</v>
      </c>
      <c r="C3053" s="3">
        <v>6</v>
      </c>
      <c r="D3053" s="3">
        <v>3</v>
      </c>
      <c r="E3053" s="3">
        <v>-1</v>
      </c>
      <c r="F3053" s="3">
        <v>-1</v>
      </c>
      <c r="G3053" s="3">
        <v>1.309170722961426</v>
      </c>
    </row>
    <row r="3054" spans="1:7" x14ac:dyDescent="0.25">
      <c r="A3054" s="3">
        <v>8</v>
      </c>
      <c r="B3054" s="3">
        <v>5</v>
      </c>
      <c r="C3054" s="3">
        <v>6</v>
      </c>
      <c r="D3054" s="3">
        <v>3</v>
      </c>
      <c r="E3054" s="3">
        <v>-1</v>
      </c>
      <c r="F3054" s="3">
        <v>-1</v>
      </c>
      <c r="G3054" s="3">
        <v>2.1481665316969161E-3</v>
      </c>
    </row>
    <row r="3055" spans="1:7" x14ac:dyDescent="0.25">
      <c r="A3055" s="3">
        <v>8</v>
      </c>
      <c r="B3055" s="3">
        <v>6</v>
      </c>
      <c r="C3055" s="3">
        <v>6</v>
      </c>
      <c r="D3055" s="3">
        <v>3</v>
      </c>
      <c r="E3055" s="3">
        <v>-1</v>
      </c>
      <c r="F3055" s="3">
        <v>-1</v>
      </c>
      <c r="G3055" s="3">
        <v>1.084840158000588E-3</v>
      </c>
    </row>
    <row r="3056" spans="1:7" x14ac:dyDescent="0.25">
      <c r="A3056" s="3">
        <v>8</v>
      </c>
      <c r="B3056" s="3">
        <v>7</v>
      </c>
      <c r="C3056" s="3">
        <v>6</v>
      </c>
      <c r="D3056" s="3">
        <v>3</v>
      </c>
      <c r="E3056" s="3">
        <v>-1</v>
      </c>
      <c r="F3056" s="3">
        <v>-1</v>
      </c>
      <c r="G3056" s="3">
        <v>1.3438275782391429E-3</v>
      </c>
    </row>
    <row r="3057" spans="1:7" x14ac:dyDescent="0.25">
      <c r="A3057" s="3">
        <v>8</v>
      </c>
      <c r="B3057" s="3">
        <v>8</v>
      </c>
      <c r="C3057" s="3">
        <v>6</v>
      </c>
      <c r="D3057" s="3">
        <v>3</v>
      </c>
      <c r="E3057" s="3">
        <v>-1</v>
      </c>
      <c r="F3057" s="3">
        <v>-1</v>
      </c>
      <c r="G3057" s="3">
        <v>78055.078125</v>
      </c>
    </row>
    <row r="3058" spans="1:7" x14ac:dyDescent="0.25">
      <c r="A3058" s="3">
        <v>8</v>
      </c>
      <c r="B3058" s="3">
        <v>9</v>
      </c>
      <c r="C3058" s="3">
        <v>6</v>
      </c>
      <c r="D3058" s="3">
        <v>3</v>
      </c>
      <c r="E3058" s="3">
        <v>-1</v>
      </c>
      <c r="F3058" s="3">
        <v>-1</v>
      </c>
      <c r="G3058" s="3">
        <v>0.63894623517990112</v>
      </c>
    </row>
    <row r="3059" spans="1:7" x14ac:dyDescent="0.25">
      <c r="A3059" s="3">
        <v>8</v>
      </c>
      <c r="B3059" s="3">
        <v>10</v>
      </c>
      <c r="C3059" s="3">
        <v>6</v>
      </c>
      <c r="D3059" s="3">
        <v>3</v>
      </c>
      <c r="E3059" s="3">
        <v>-1</v>
      </c>
      <c r="F3059" s="3">
        <v>-1</v>
      </c>
      <c r="G3059" s="3">
        <v>3.2520117238163948E-3</v>
      </c>
    </row>
    <row r="3060" spans="1:7" x14ac:dyDescent="0.25">
      <c r="A3060" s="3">
        <v>8</v>
      </c>
      <c r="B3060" s="3">
        <v>11</v>
      </c>
      <c r="C3060" s="3">
        <v>6</v>
      </c>
      <c r="D3060" s="3">
        <v>3</v>
      </c>
      <c r="E3060" s="3">
        <v>-1</v>
      </c>
      <c r="F3060" s="3">
        <v>-1</v>
      </c>
      <c r="G3060" s="3">
        <v>3.1204951927065849E-2</v>
      </c>
    </row>
    <row r="3061" spans="1:7" x14ac:dyDescent="0.25">
      <c r="A3061" s="3">
        <v>8</v>
      </c>
      <c r="B3061" s="3">
        <v>12</v>
      </c>
      <c r="C3061" s="3">
        <v>6</v>
      </c>
      <c r="D3061" s="3">
        <v>3</v>
      </c>
      <c r="E3061" s="3">
        <v>-1</v>
      </c>
      <c r="F3061" s="3">
        <v>-1</v>
      </c>
      <c r="G3061" s="3">
        <v>11.09440898895264</v>
      </c>
    </row>
    <row r="3062" spans="1:7" x14ac:dyDescent="0.25">
      <c r="A3062" s="3">
        <v>8</v>
      </c>
      <c r="B3062" s="3">
        <v>13</v>
      </c>
      <c r="C3062" s="3">
        <v>6</v>
      </c>
      <c r="D3062" s="3">
        <v>3</v>
      </c>
      <c r="E3062" s="3">
        <v>-1</v>
      </c>
      <c r="F3062" s="3">
        <v>-1</v>
      </c>
      <c r="G3062" s="3">
        <v>238.52555847167969</v>
      </c>
    </row>
    <row r="3063" spans="1:7" x14ac:dyDescent="0.25">
      <c r="A3063" s="3">
        <v>8</v>
      </c>
      <c r="B3063" s="3">
        <v>14</v>
      </c>
      <c r="C3063" s="3">
        <v>6</v>
      </c>
      <c r="D3063" s="3">
        <v>3</v>
      </c>
      <c r="E3063" s="3">
        <v>-1</v>
      </c>
      <c r="F3063" s="3">
        <v>-1</v>
      </c>
      <c r="G3063" s="3">
        <v>1783.045776367188</v>
      </c>
    </row>
    <row r="3064" spans="1:7" x14ac:dyDescent="0.25">
      <c r="A3064" s="3">
        <v>8</v>
      </c>
      <c r="B3064" s="3">
        <v>15</v>
      </c>
      <c r="C3064" s="3">
        <v>6</v>
      </c>
      <c r="D3064" s="3">
        <v>3</v>
      </c>
      <c r="E3064" s="3">
        <v>-1</v>
      </c>
      <c r="F3064" s="3">
        <v>-1</v>
      </c>
      <c r="G3064" s="3">
        <v>58.535888671875</v>
      </c>
    </row>
    <row r="3065" spans="1:7" x14ac:dyDescent="0.25">
      <c r="A3065" s="3">
        <v>8</v>
      </c>
      <c r="B3065" s="3">
        <v>16</v>
      </c>
      <c r="C3065" s="3">
        <v>6</v>
      </c>
      <c r="D3065" s="3">
        <v>3</v>
      </c>
      <c r="E3065" s="3">
        <v>-1</v>
      </c>
      <c r="F3065" s="3">
        <v>-1</v>
      </c>
      <c r="G3065" s="3">
        <v>1186.770141601562</v>
      </c>
    </row>
    <row r="3066" spans="1:7" x14ac:dyDescent="0.25">
      <c r="A3066" s="3">
        <v>8</v>
      </c>
      <c r="B3066" s="3">
        <v>17</v>
      </c>
      <c r="C3066" s="3">
        <v>6</v>
      </c>
      <c r="D3066" s="3">
        <v>3</v>
      </c>
      <c r="E3066" s="3">
        <v>-1</v>
      </c>
      <c r="F3066" s="3">
        <v>-1</v>
      </c>
      <c r="G3066" s="3">
        <v>33.790138244628913</v>
      </c>
    </row>
    <row r="3067" spans="1:7" x14ac:dyDescent="0.25">
      <c r="A3067" s="3">
        <v>8</v>
      </c>
      <c r="B3067" s="3">
        <v>18</v>
      </c>
      <c r="C3067" s="3">
        <v>6</v>
      </c>
      <c r="D3067" s="3">
        <v>3</v>
      </c>
      <c r="E3067" s="3">
        <v>-1</v>
      </c>
      <c r="F3067" s="3">
        <v>-1</v>
      </c>
      <c r="G3067" s="3">
        <v>0.40579134225845342</v>
      </c>
    </row>
    <row r="3068" spans="1:7" x14ac:dyDescent="0.25">
      <c r="A3068" s="3">
        <v>8</v>
      </c>
      <c r="B3068" s="3">
        <v>19</v>
      </c>
      <c r="C3068" s="3">
        <v>6</v>
      </c>
      <c r="D3068" s="3">
        <v>3</v>
      </c>
      <c r="E3068" s="3">
        <v>-1</v>
      </c>
      <c r="F3068" s="3">
        <v>-1</v>
      </c>
      <c r="G3068" s="3">
        <v>2.2081140428781509E-2</v>
      </c>
    </row>
    <row r="3069" spans="1:7" x14ac:dyDescent="0.25">
      <c r="A3069" s="3">
        <v>8</v>
      </c>
      <c r="B3069" s="3">
        <v>20</v>
      </c>
      <c r="C3069" s="3">
        <v>6</v>
      </c>
      <c r="D3069" s="3">
        <v>3</v>
      </c>
      <c r="E3069" s="3">
        <v>-1</v>
      </c>
      <c r="F3069" s="3">
        <v>-1</v>
      </c>
      <c r="G3069" s="3">
        <v>1.4961305074393749E-2</v>
      </c>
    </row>
    <row r="3070" spans="1:7" x14ac:dyDescent="0.25">
      <c r="A3070" s="3">
        <v>8</v>
      </c>
      <c r="B3070" s="3">
        <v>21</v>
      </c>
      <c r="C3070" s="3">
        <v>6</v>
      </c>
      <c r="D3070" s="3">
        <v>3</v>
      </c>
      <c r="E3070" s="3">
        <v>-1</v>
      </c>
      <c r="F3070" s="3">
        <v>-1</v>
      </c>
      <c r="G3070" s="3">
        <v>14.016207695007321</v>
      </c>
    </row>
    <row r="3071" spans="1:7" x14ac:dyDescent="0.25">
      <c r="A3071" s="3">
        <v>8</v>
      </c>
      <c r="B3071" s="3">
        <v>22</v>
      </c>
      <c r="C3071" s="3">
        <v>6</v>
      </c>
      <c r="D3071" s="3">
        <v>3</v>
      </c>
      <c r="E3071" s="3">
        <v>-1</v>
      </c>
      <c r="F3071" s="3">
        <v>-1</v>
      </c>
      <c r="G3071" s="3">
        <v>14.792733192443849</v>
      </c>
    </row>
    <row r="3072" spans="1:7" x14ac:dyDescent="0.25">
      <c r="A3072" s="3">
        <v>8</v>
      </c>
      <c r="B3072" s="3">
        <v>23</v>
      </c>
      <c r="C3072" s="3">
        <v>6</v>
      </c>
      <c r="D3072" s="3">
        <v>3</v>
      </c>
      <c r="E3072" s="3">
        <v>-1</v>
      </c>
      <c r="F3072" s="3">
        <v>-1</v>
      </c>
      <c r="G3072" s="3">
        <v>421.9237060546875</v>
      </c>
    </row>
    <row r="3073" spans="1:7" x14ac:dyDescent="0.25">
      <c r="A3073" s="3">
        <v>8</v>
      </c>
      <c r="B3073" s="3">
        <v>24</v>
      </c>
      <c r="C3073" s="3">
        <v>6</v>
      </c>
      <c r="D3073" s="3">
        <v>3</v>
      </c>
      <c r="E3073" s="3">
        <v>-1</v>
      </c>
      <c r="F3073" s="3">
        <v>-1</v>
      </c>
      <c r="G3073" s="3">
        <v>6.3033967018127441</v>
      </c>
    </row>
    <row r="3074" spans="1:7" x14ac:dyDescent="0.25">
      <c r="A3074" s="3">
        <v>9</v>
      </c>
      <c r="B3074" s="3">
        <v>1</v>
      </c>
      <c r="C3074" s="3">
        <v>6</v>
      </c>
      <c r="D3074" s="3">
        <v>3</v>
      </c>
      <c r="E3074" s="3">
        <v>-1</v>
      </c>
      <c r="F3074" s="3">
        <v>-1</v>
      </c>
      <c r="G3074" s="3">
        <v>9.3580398559570313</v>
      </c>
    </row>
    <row r="3075" spans="1:7" x14ac:dyDescent="0.25">
      <c r="A3075" s="3">
        <v>9</v>
      </c>
      <c r="B3075" s="3">
        <v>2</v>
      </c>
      <c r="C3075" s="3">
        <v>6</v>
      </c>
      <c r="D3075" s="3">
        <v>3</v>
      </c>
      <c r="E3075" s="3">
        <v>-1</v>
      </c>
      <c r="F3075" s="3">
        <v>-1</v>
      </c>
      <c r="G3075" s="3">
        <v>0.1554310470819473</v>
      </c>
    </row>
    <row r="3076" spans="1:7" x14ac:dyDescent="0.25">
      <c r="A3076" s="3">
        <v>9</v>
      </c>
      <c r="B3076" s="3">
        <v>3</v>
      </c>
      <c r="C3076" s="3">
        <v>6</v>
      </c>
      <c r="D3076" s="3">
        <v>3</v>
      </c>
      <c r="E3076" s="3">
        <v>-1</v>
      </c>
      <c r="F3076" s="3">
        <v>-1</v>
      </c>
      <c r="G3076" s="3">
        <v>5174.11865234375</v>
      </c>
    </row>
    <row r="3077" spans="1:7" x14ac:dyDescent="0.25">
      <c r="A3077" s="3">
        <v>9</v>
      </c>
      <c r="B3077" s="3">
        <v>4</v>
      </c>
      <c r="C3077" s="3">
        <v>6</v>
      </c>
      <c r="D3077" s="3">
        <v>3</v>
      </c>
      <c r="E3077" s="3">
        <v>-1</v>
      </c>
      <c r="F3077" s="3">
        <v>-1</v>
      </c>
      <c r="G3077" s="3">
        <v>26.477218627929691</v>
      </c>
    </row>
    <row r="3078" spans="1:7" x14ac:dyDescent="0.25">
      <c r="A3078" s="3">
        <v>9</v>
      </c>
      <c r="B3078" s="3">
        <v>5</v>
      </c>
      <c r="C3078" s="3">
        <v>6</v>
      </c>
      <c r="D3078" s="3">
        <v>3</v>
      </c>
      <c r="E3078" s="3">
        <v>-1</v>
      </c>
      <c r="F3078" s="3">
        <v>-1</v>
      </c>
      <c r="G3078" s="3">
        <v>155.76312255859381</v>
      </c>
    </row>
    <row r="3079" spans="1:7" x14ac:dyDescent="0.25">
      <c r="A3079" s="3">
        <v>9</v>
      </c>
      <c r="B3079" s="3">
        <v>6</v>
      </c>
      <c r="C3079" s="3">
        <v>6</v>
      </c>
      <c r="D3079" s="3">
        <v>3</v>
      </c>
      <c r="E3079" s="3">
        <v>-1</v>
      </c>
      <c r="F3079" s="3">
        <v>-1</v>
      </c>
      <c r="G3079" s="3">
        <v>10.91297435760498</v>
      </c>
    </row>
    <row r="3080" spans="1:7" x14ac:dyDescent="0.25">
      <c r="A3080" s="3">
        <v>9</v>
      </c>
      <c r="B3080" s="3">
        <v>7</v>
      </c>
      <c r="C3080" s="3">
        <v>6</v>
      </c>
      <c r="D3080" s="3">
        <v>3</v>
      </c>
      <c r="E3080" s="3">
        <v>-1</v>
      </c>
      <c r="F3080" s="3">
        <v>-1</v>
      </c>
      <c r="G3080" s="3">
        <v>1375.148315429688</v>
      </c>
    </row>
    <row r="3081" spans="1:7" x14ac:dyDescent="0.25">
      <c r="A3081" s="3">
        <v>9</v>
      </c>
      <c r="B3081" s="3">
        <v>8</v>
      </c>
      <c r="C3081" s="3">
        <v>6</v>
      </c>
      <c r="D3081" s="3">
        <v>3</v>
      </c>
      <c r="E3081" s="3">
        <v>-1</v>
      </c>
      <c r="F3081" s="3">
        <v>-1</v>
      </c>
      <c r="G3081" s="3">
        <v>0.77469497919082642</v>
      </c>
    </row>
    <row r="3082" spans="1:7" x14ac:dyDescent="0.25">
      <c r="A3082" s="3">
        <v>9</v>
      </c>
      <c r="B3082" s="3">
        <v>9</v>
      </c>
      <c r="C3082" s="3">
        <v>6</v>
      </c>
      <c r="D3082" s="3">
        <v>3</v>
      </c>
      <c r="E3082" s="3">
        <v>-1</v>
      </c>
      <c r="F3082" s="3">
        <v>-1</v>
      </c>
      <c r="G3082" s="3">
        <v>77069.578125</v>
      </c>
    </row>
    <row r="3083" spans="1:7" x14ac:dyDescent="0.25">
      <c r="A3083" s="3">
        <v>9</v>
      </c>
      <c r="B3083" s="3">
        <v>10</v>
      </c>
      <c r="C3083" s="3">
        <v>6</v>
      </c>
      <c r="D3083" s="3">
        <v>3</v>
      </c>
      <c r="E3083" s="3">
        <v>-1</v>
      </c>
      <c r="F3083" s="3">
        <v>-1</v>
      </c>
      <c r="G3083" s="3">
        <v>256.03704833984381</v>
      </c>
    </row>
    <row r="3084" spans="1:7" x14ac:dyDescent="0.25">
      <c r="A3084" s="3">
        <v>9</v>
      </c>
      <c r="B3084" s="3">
        <v>11</v>
      </c>
      <c r="C3084" s="3">
        <v>6</v>
      </c>
      <c r="D3084" s="3">
        <v>3</v>
      </c>
      <c r="E3084" s="3">
        <v>-1</v>
      </c>
      <c r="F3084" s="3">
        <v>-1</v>
      </c>
      <c r="G3084" s="3">
        <v>68.352806091308594</v>
      </c>
    </row>
    <row r="3085" spans="1:7" x14ac:dyDescent="0.25">
      <c r="A3085" s="3">
        <v>9</v>
      </c>
      <c r="B3085" s="3">
        <v>12</v>
      </c>
      <c r="C3085" s="3">
        <v>6</v>
      </c>
      <c r="D3085" s="3">
        <v>3</v>
      </c>
      <c r="E3085" s="3">
        <v>-1</v>
      </c>
      <c r="F3085" s="3">
        <v>-1</v>
      </c>
      <c r="G3085" s="3">
        <v>85.807060241699219</v>
      </c>
    </row>
    <row r="3086" spans="1:7" x14ac:dyDescent="0.25">
      <c r="A3086" s="3">
        <v>9</v>
      </c>
      <c r="B3086" s="3">
        <v>13</v>
      </c>
      <c r="C3086" s="3">
        <v>6</v>
      </c>
      <c r="D3086" s="3">
        <v>3</v>
      </c>
      <c r="E3086" s="3">
        <v>-1</v>
      </c>
      <c r="F3086" s="3">
        <v>-1</v>
      </c>
      <c r="G3086" s="3">
        <v>0.47618392109870911</v>
      </c>
    </row>
    <row r="3087" spans="1:7" x14ac:dyDescent="0.25">
      <c r="A3087" s="3">
        <v>9</v>
      </c>
      <c r="B3087" s="3">
        <v>14</v>
      </c>
      <c r="C3087" s="3">
        <v>6</v>
      </c>
      <c r="D3087" s="3">
        <v>3</v>
      </c>
      <c r="E3087" s="3">
        <v>-1</v>
      </c>
      <c r="F3087" s="3">
        <v>-1</v>
      </c>
      <c r="G3087" s="3">
        <v>0.55721044540405273</v>
      </c>
    </row>
    <row r="3088" spans="1:7" x14ac:dyDescent="0.25">
      <c r="A3088" s="3">
        <v>9</v>
      </c>
      <c r="B3088" s="3">
        <v>15</v>
      </c>
      <c r="C3088" s="3">
        <v>6</v>
      </c>
      <c r="D3088" s="3">
        <v>3</v>
      </c>
      <c r="E3088" s="3">
        <v>-1</v>
      </c>
      <c r="F3088" s="3">
        <v>-1</v>
      </c>
      <c r="G3088" s="3">
        <v>8.0879545211791992</v>
      </c>
    </row>
    <row r="3089" spans="1:7" x14ac:dyDescent="0.25">
      <c r="A3089" s="3">
        <v>9</v>
      </c>
      <c r="B3089" s="3">
        <v>16</v>
      </c>
      <c r="C3089" s="3">
        <v>6</v>
      </c>
      <c r="D3089" s="3">
        <v>3</v>
      </c>
      <c r="E3089" s="3">
        <v>-1</v>
      </c>
      <c r="F3089" s="3">
        <v>-1</v>
      </c>
      <c r="G3089" s="3">
        <v>6.6408915445208549E-3</v>
      </c>
    </row>
    <row r="3090" spans="1:7" x14ac:dyDescent="0.25">
      <c r="A3090" s="3">
        <v>9</v>
      </c>
      <c r="B3090" s="3">
        <v>17</v>
      </c>
      <c r="C3090" s="3">
        <v>6</v>
      </c>
      <c r="D3090" s="3">
        <v>3</v>
      </c>
      <c r="E3090" s="3">
        <v>-1</v>
      </c>
      <c r="F3090" s="3">
        <v>-1</v>
      </c>
      <c r="G3090" s="3">
        <v>10.27849197387695</v>
      </c>
    </row>
    <row r="3091" spans="1:7" x14ac:dyDescent="0.25">
      <c r="A3091" s="3">
        <v>9</v>
      </c>
      <c r="B3091" s="3">
        <v>18</v>
      </c>
      <c r="C3091" s="3">
        <v>6</v>
      </c>
      <c r="D3091" s="3">
        <v>3</v>
      </c>
      <c r="E3091" s="3">
        <v>-1</v>
      </c>
      <c r="F3091" s="3">
        <v>-1</v>
      </c>
      <c r="G3091" s="3">
        <v>0.59791660308837891</v>
      </c>
    </row>
    <row r="3092" spans="1:7" x14ac:dyDescent="0.25">
      <c r="A3092" s="3">
        <v>9</v>
      </c>
      <c r="B3092" s="3">
        <v>19</v>
      </c>
      <c r="C3092" s="3">
        <v>6</v>
      </c>
      <c r="D3092" s="3">
        <v>3</v>
      </c>
      <c r="E3092" s="3">
        <v>-1</v>
      </c>
      <c r="F3092" s="3">
        <v>-1</v>
      </c>
      <c r="G3092" s="3">
        <v>1.9401738420128819E-2</v>
      </c>
    </row>
    <row r="3093" spans="1:7" x14ac:dyDescent="0.25">
      <c r="A3093" s="3">
        <v>9</v>
      </c>
      <c r="B3093" s="3">
        <v>20</v>
      </c>
      <c r="C3093" s="3">
        <v>6</v>
      </c>
      <c r="D3093" s="3">
        <v>3</v>
      </c>
      <c r="E3093" s="3">
        <v>-1</v>
      </c>
      <c r="F3093" s="3">
        <v>-1</v>
      </c>
      <c r="G3093" s="3">
        <v>0.71921265125274658</v>
      </c>
    </row>
    <row r="3094" spans="1:7" x14ac:dyDescent="0.25">
      <c r="A3094" s="3">
        <v>9</v>
      </c>
      <c r="B3094" s="3">
        <v>21</v>
      </c>
      <c r="C3094" s="3">
        <v>6</v>
      </c>
      <c r="D3094" s="3">
        <v>3</v>
      </c>
      <c r="E3094" s="3">
        <v>-1</v>
      </c>
      <c r="F3094" s="3">
        <v>-1</v>
      </c>
      <c r="G3094" s="3">
        <v>3.8851428031921391</v>
      </c>
    </row>
    <row r="3095" spans="1:7" x14ac:dyDescent="0.25">
      <c r="A3095" s="3">
        <v>9</v>
      </c>
      <c r="B3095" s="3">
        <v>22</v>
      </c>
      <c r="C3095" s="3">
        <v>6</v>
      </c>
      <c r="D3095" s="3">
        <v>3</v>
      </c>
      <c r="E3095" s="3">
        <v>-1</v>
      </c>
      <c r="F3095" s="3">
        <v>-1</v>
      </c>
      <c r="G3095" s="3">
        <v>1.435288667678833</v>
      </c>
    </row>
    <row r="3096" spans="1:7" x14ac:dyDescent="0.25">
      <c r="A3096" s="3">
        <v>9</v>
      </c>
      <c r="B3096" s="3">
        <v>23</v>
      </c>
      <c r="C3096" s="3">
        <v>6</v>
      </c>
      <c r="D3096" s="3">
        <v>3</v>
      </c>
      <c r="E3096" s="3">
        <v>-1</v>
      </c>
      <c r="F3096" s="3">
        <v>-1</v>
      </c>
      <c r="G3096" s="3">
        <v>10.54575157165527</v>
      </c>
    </row>
    <row r="3097" spans="1:7" x14ac:dyDescent="0.25">
      <c r="A3097" s="3">
        <v>9</v>
      </c>
      <c r="B3097" s="3">
        <v>24</v>
      </c>
      <c r="C3097" s="3">
        <v>6</v>
      </c>
      <c r="D3097" s="3">
        <v>3</v>
      </c>
      <c r="E3097" s="3">
        <v>-1</v>
      </c>
      <c r="F3097" s="3">
        <v>-1</v>
      </c>
      <c r="G3097" s="3">
        <v>0.32379159331321722</v>
      </c>
    </row>
    <row r="3098" spans="1:7" x14ac:dyDescent="0.25">
      <c r="A3098" s="3">
        <v>10</v>
      </c>
      <c r="B3098" s="3">
        <v>1</v>
      </c>
      <c r="C3098" s="3">
        <v>6</v>
      </c>
      <c r="D3098" s="3">
        <v>3</v>
      </c>
      <c r="E3098" s="3">
        <v>-1</v>
      </c>
      <c r="F3098" s="3">
        <v>-1</v>
      </c>
      <c r="G3098" s="3">
        <v>7.7077789306640616</v>
      </c>
    </row>
    <row r="3099" spans="1:7" x14ac:dyDescent="0.25">
      <c r="A3099" s="3">
        <v>10</v>
      </c>
      <c r="B3099" s="3">
        <v>2</v>
      </c>
      <c r="C3099" s="3">
        <v>6</v>
      </c>
      <c r="D3099" s="3">
        <v>3</v>
      </c>
      <c r="E3099" s="3">
        <v>-1</v>
      </c>
      <c r="F3099" s="3">
        <v>-1</v>
      </c>
      <c r="G3099" s="3">
        <v>7.6728411018848419E-2</v>
      </c>
    </row>
    <row r="3100" spans="1:7" x14ac:dyDescent="0.25">
      <c r="A3100" s="3">
        <v>10</v>
      </c>
      <c r="B3100" s="3">
        <v>3</v>
      </c>
      <c r="C3100" s="3">
        <v>6</v>
      </c>
      <c r="D3100" s="3">
        <v>3</v>
      </c>
      <c r="E3100" s="3">
        <v>-1</v>
      </c>
      <c r="F3100" s="3">
        <v>-1</v>
      </c>
      <c r="G3100" s="3">
        <v>2080.529541015625</v>
      </c>
    </row>
    <row r="3101" spans="1:7" x14ac:dyDescent="0.25">
      <c r="A3101" s="3">
        <v>10</v>
      </c>
      <c r="B3101" s="3">
        <v>4</v>
      </c>
      <c r="C3101" s="3">
        <v>6</v>
      </c>
      <c r="D3101" s="3">
        <v>3</v>
      </c>
      <c r="E3101" s="3">
        <v>-1</v>
      </c>
      <c r="F3101" s="3">
        <v>-1</v>
      </c>
      <c r="G3101" s="3">
        <v>669.42462158203125</v>
      </c>
    </row>
    <row r="3102" spans="1:7" x14ac:dyDescent="0.25">
      <c r="A3102" s="3">
        <v>10</v>
      </c>
      <c r="B3102" s="3">
        <v>5</v>
      </c>
      <c r="C3102" s="3">
        <v>6</v>
      </c>
      <c r="D3102" s="3">
        <v>3</v>
      </c>
      <c r="E3102" s="3">
        <v>-1</v>
      </c>
      <c r="F3102" s="3">
        <v>-1</v>
      </c>
      <c r="G3102" s="3">
        <v>1.572301506996155</v>
      </c>
    </row>
    <row r="3103" spans="1:7" x14ac:dyDescent="0.25">
      <c r="A3103" s="3">
        <v>10</v>
      </c>
      <c r="B3103" s="3">
        <v>6</v>
      </c>
      <c r="C3103" s="3">
        <v>6</v>
      </c>
      <c r="D3103" s="3">
        <v>3</v>
      </c>
      <c r="E3103" s="3">
        <v>-1</v>
      </c>
      <c r="F3103" s="3">
        <v>-1</v>
      </c>
      <c r="G3103" s="3">
        <v>0.76928162574768066</v>
      </c>
    </row>
    <row r="3104" spans="1:7" x14ac:dyDescent="0.25">
      <c r="A3104" s="3">
        <v>10</v>
      </c>
      <c r="B3104" s="3">
        <v>7</v>
      </c>
      <c r="C3104" s="3">
        <v>6</v>
      </c>
      <c r="D3104" s="3">
        <v>3</v>
      </c>
      <c r="E3104" s="3">
        <v>-1</v>
      </c>
      <c r="F3104" s="3">
        <v>-1</v>
      </c>
      <c r="G3104" s="3">
        <v>3.8238587379455571</v>
      </c>
    </row>
    <row r="3105" spans="1:7" x14ac:dyDescent="0.25">
      <c r="A3105" s="3">
        <v>10</v>
      </c>
      <c r="B3105" s="3">
        <v>8</v>
      </c>
      <c r="C3105" s="3">
        <v>6</v>
      </c>
      <c r="D3105" s="3">
        <v>3</v>
      </c>
      <c r="E3105" s="3">
        <v>-1</v>
      </c>
      <c r="F3105" s="3">
        <v>-1</v>
      </c>
      <c r="G3105" s="3">
        <v>1.37501585483551</v>
      </c>
    </row>
    <row r="3106" spans="1:7" x14ac:dyDescent="0.25">
      <c r="A3106" s="3">
        <v>10</v>
      </c>
      <c r="B3106" s="3">
        <v>9</v>
      </c>
      <c r="C3106" s="3">
        <v>6</v>
      </c>
      <c r="D3106" s="3">
        <v>3</v>
      </c>
      <c r="E3106" s="3">
        <v>-1</v>
      </c>
      <c r="F3106" s="3">
        <v>-1</v>
      </c>
      <c r="G3106" s="3">
        <v>4582.5859375</v>
      </c>
    </row>
    <row r="3107" spans="1:7" x14ac:dyDescent="0.25">
      <c r="A3107" s="3">
        <v>10</v>
      </c>
      <c r="B3107" s="3">
        <v>10</v>
      </c>
      <c r="C3107" s="3">
        <v>6</v>
      </c>
      <c r="D3107" s="3">
        <v>3</v>
      </c>
      <c r="E3107" s="3">
        <v>-1</v>
      </c>
      <c r="F3107" s="3">
        <v>-1</v>
      </c>
      <c r="G3107" s="3">
        <v>78116.6015625</v>
      </c>
    </row>
    <row r="3108" spans="1:7" x14ac:dyDescent="0.25">
      <c r="A3108" s="3">
        <v>10</v>
      </c>
      <c r="B3108" s="3">
        <v>11</v>
      </c>
      <c r="C3108" s="3">
        <v>6</v>
      </c>
      <c r="D3108" s="3">
        <v>3</v>
      </c>
      <c r="E3108" s="3">
        <v>-1</v>
      </c>
      <c r="F3108" s="3">
        <v>-1</v>
      </c>
      <c r="G3108" s="3">
        <v>0.2079370319843292</v>
      </c>
    </row>
    <row r="3109" spans="1:7" x14ac:dyDescent="0.25">
      <c r="A3109" s="3">
        <v>10</v>
      </c>
      <c r="B3109" s="3">
        <v>12</v>
      </c>
      <c r="C3109" s="3">
        <v>6</v>
      </c>
      <c r="D3109" s="3">
        <v>3</v>
      </c>
      <c r="E3109" s="3">
        <v>-1</v>
      </c>
      <c r="F3109" s="3">
        <v>-1</v>
      </c>
      <c r="G3109" s="3">
        <v>0.33762359619140619</v>
      </c>
    </row>
    <row r="3110" spans="1:7" x14ac:dyDescent="0.25">
      <c r="A3110" s="3">
        <v>10</v>
      </c>
      <c r="B3110" s="3">
        <v>13</v>
      </c>
      <c r="C3110" s="3">
        <v>6</v>
      </c>
      <c r="D3110" s="3">
        <v>3</v>
      </c>
      <c r="E3110" s="3">
        <v>-1</v>
      </c>
      <c r="F3110" s="3">
        <v>-1</v>
      </c>
      <c r="G3110" s="3">
        <v>9.9980621337890625</v>
      </c>
    </row>
    <row r="3111" spans="1:7" x14ac:dyDescent="0.25">
      <c r="A3111" s="3">
        <v>10</v>
      </c>
      <c r="B3111" s="3">
        <v>14</v>
      </c>
      <c r="C3111" s="3">
        <v>6</v>
      </c>
      <c r="D3111" s="3">
        <v>3</v>
      </c>
      <c r="E3111" s="3">
        <v>-1</v>
      </c>
      <c r="F3111" s="3">
        <v>-1</v>
      </c>
      <c r="G3111" s="3">
        <v>10.610952377319339</v>
      </c>
    </row>
    <row r="3112" spans="1:7" x14ac:dyDescent="0.25">
      <c r="A3112" s="3">
        <v>10</v>
      </c>
      <c r="B3112" s="3">
        <v>15</v>
      </c>
      <c r="C3112" s="3">
        <v>6</v>
      </c>
      <c r="D3112" s="3">
        <v>3</v>
      </c>
      <c r="E3112" s="3">
        <v>-1</v>
      </c>
      <c r="F3112" s="3">
        <v>-1</v>
      </c>
      <c r="G3112" s="3">
        <v>1737.577270507812</v>
      </c>
    </row>
    <row r="3113" spans="1:7" x14ac:dyDescent="0.25">
      <c r="A3113" s="3">
        <v>10</v>
      </c>
      <c r="B3113" s="3">
        <v>16</v>
      </c>
      <c r="C3113" s="3">
        <v>6</v>
      </c>
      <c r="D3113" s="3">
        <v>3</v>
      </c>
      <c r="E3113" s="3">
        <v>-1</v>
      </c>
      <c r="F3113" s="3">
        <v>-1</v>
      </c>
      <c r="G3113" s="3">
        <v>9.8946075886487961E-3</v>
      </c>
    </row>
    <row r="3114" spans="1:7" x14ac:dyDescent="0.25">
      <c r="A3114" s="3">
        <v>10</v>
      </c>
      <c r="B3114" s="3">
        <v>17</v>
      </c>
      <c r="C3114" s="3">
        <v>6</v>
      </c>
      <c r="D3114" s="3">
        <v>3</v>
      </c>
      <c r="E3114" s="3">
        <v>-1</v>
      </c>
      <c r="F3114" s="3">
        <v>-1</v>
      </c>
      <c r="G3114" s="3">
        <v>662.76885986328125</v>
      </c>
    </row>
    <row r="3115" spans="1:7" x14ac:dyDescent="0.25">
      <c r="A3115" s="3">
        <v>10</v>
      </c>
      <c r="B3115" s="3">
        <v>18</v>
      </c>
      <c r="C3115" s="3">
        <v>6</v>
      </c>
      <c r="D3115" s="3">
        <v>3</v>
      </c>
      <c r="E3115" s="3">
        <v>-1</v>
      </c>
      <c r="F3115" s="3">
        <v>-1</v>
      </c>
      <c r="G3115" s="3">
        <v>46.217021942138672</v>
      </c>
    </row>
    <row r="3116" spans="1:7" x14ac:dyDescent="0.25">
      <c r="A3116" s="3">
        <v>10</v>
      </c>
      <c r="B3116" s="3">
        <v>19</v>
      </c>
      <c r="C3116" s="3">
        <v>6</v>
      </c>
      <c r="D3116" s="3">
        <v>3</v>
      </c>
      <c r="E3116" s="3">
        <v>-1</v>
      </c>
      <c r="F3116" s="3">
        <v>-1</v>
      </c>
      <c r="G3116" s="3">
        <v>0.6615149974822998</v>
      </c>
    </row>
    <row r="3117" spans="1:7" x14ac:dyDescent="0.25">
      <c r="A3117" s="3">
        <v>10</v>
      </c>
      <c r="B3117" s="3">
        <v>20</v>
      </c>
      <c r="C3117" s="3">
        <v>6</v>
      </c>
      <c r="D3117" s="3">
        <v>3</v>
      </c>
      <c r="E3117" s="3">
        <v>-1</v>
      </c>
      <c r="F3117" s="3">
        <v>-1</v>
      </c>
      <c r="G3117" s="3">
        <v>0.31122505664825439</v>
      </c>
    </row>
    <row r="3118" spans="1:7" x14ac:dyDescent="0.25">
      <c r="A3118" s="3">
        <v>10</v>
      </c>
      <c r="B3118" s="3">
        <v>21</v>
      </c>
      <c r="C3118" s="3">
        <v>6</v>
      </c>
      <c r="D3118" s="3">
        <v>3</v>
      </c>
      <c r="E3118" s="3">
        <v>-1</v>
      </c>
      <c r="F3118" s="3">
        <v>-1</v>
      </c>
      <c r="G3118" s="3">
        <v>95.531997680664063</v>
      </c>
    </row>
    <row r="3119" spans="1:7" x14ac:dyDescent="0.25">
      <c r="A3119" s="3">
        <v>10</v>
      </c>
      <c r="B3119" s="3">
        <v>22</v>
      </c>
      <c r="C3119" s="3">
        <v>6</v>
      </c>
      <c r="D3119" s="3">
        <v>3</v>
      </c>
      <c r="E3119" s="3">
        <v>-1</v>
      </c>
      <c r="F3119" s="3">
        <v>-1</v>
      </c>
      <c r="G3119" s="3">
        <v>21.49259185791016</v>
      </c>
    </row>
    <row r="3120" spans="1:7" x14ac:dyDescent="0.25">
      <c r="A3120" s="3">
        <v>10</v>
      </c>
      <c r="B3120" s="3">
        <v>23</v>
      </c>
      <c r="C3120" s="3">
        <v>6</v>
      </c>
      <c r="D3120" s="3">
        <v>3</v>
      </c>
      <c r="E3120" s="3">
        <v>-1</v>
      </c>
      <c r="F3120" s="3">
        <v>-1</v>
      </c>
      <c r="G3120" s="3">
        <v>278.26409912109381</v>
      </c>
    </row>
    <row r="3121" spans="1:7" x14ac:dyDescent="0.25">
      <c r="A3121" s="3">
        <v>10</v>
      </c>
      <c r="B3121" s="3">
        <v>24</v>
      </c>
      <c r="C3121" s="3">
        <v>6</v>
      </c>
      <c r="D3121" s="3">
        <v>3</v>
      </c>
      <c r="E3121" s="3">
        <v>-1</v>
      </c>
      <c r="F3121" s="3">
        <v>-1</v>
      </c>
      <c r="G3121" s="3">
        <v>2.8443682193756099</v>
      </c>
    </row>
    <row r="3122" spans="1:7" x14ac:dyDescent="0.25">
      <c r="A3122" s="3">
        <v>11</v>
      </c>
      <c r="B3122" s="3">
        <v>1</v>
      </c>
      <c r="C3122" s="3">
        <v>6</v>
      </c>
      <c r="D3122" s="3">
        <v>3</v>
      </c>
      <c r="E3122" s="3">
        <v>-1</v>
      </c>
      <c r="F3122" s="3">
        <v>-1</v>
      </c>
      <c r="G3122" s="3">
        <v>7.2520055770874023</v>
      </c>
    </row>
    <row r="3123" spans="1:7" x14ac:dyDescent="0.25">
      <c r="A3123" s="3">
        <v>11</v>
      </c>
      <c r="B3123" s="3">
        <v>2</v>
      </c>
      <c r="C3123" s="3">
        <v>6</v>
      </c>
      <c r="D3123" s="3">
        <v>3</v>
      </c>
      <c r="E3123" s="3">
        <v>-1</v>
      </c>
      <c r="F3123" s="3">
        <v>-1</v>
      </c>
      <c r="G3123" s="3">
        <v>0.38643872737884521</v>
      </c>
    </row>
    <row r="3124" spans="1:7" x14ac:dyDescent="0.25">
      <c r="A3124" s="3">
        <v>11</v>
      </c>
      <c r="B3124" s="3">
        <v>3</v>
      </c>
      <c r="C3124" s="3">
        <v>6</v>
      </c>
      <c r="D3124" s="3">
        <v>3</v>
      </c>
      <c r="E3124" s="3">
        <v>-1</v>
      </c>
      <c r="F3124" s="3">
        <v>-1</v>
      </c>
      <c r="G3124" s="3">
        <v>45.885784149169922</v>
      </c>
    </row>
    <row r="3125" spans="1:7" x14ac:dyDescent="0.25">
      <c r="A3125" s="3">
        <v>11</v>
      </c>
      <c r="B3125" s="3">
        <v>4</v>
      </c>
      <c r="C3125" s="3">
        <v>6</v>
      </c>
      <c r="D3125" s="3">
        <v>3</v>
      </c>
      <c r="E3125" s="3">
        <v>-1</v>
      </c>
      <c r="F3125" s="3">
        <v>-1</v>
      </c>
      <c r="G3125" s="3">
        <v>6.2591999769210815E-2</v>
      </c>
    </row>
    <row r="3126" spans="1:7" x14ac:dyDescent="0.25">
      <c r="A3126" s="3">
        <v>11</v>
      </c>
      <c r="B3126" s="3">
        <v>5</v>
      </c>
      <c r="C3126" s="3">
        <v>6</v>
      </c>
      <c r="D3126" s="3">
        <v>3</v>
      </c>
      <c r="E3126" s="3">
        <v>-1</v>
      </c>
      <c r="F3126" s="3">
        <v>-1</v>
      </c>
      <c r="G3126" s="3">
        <v>64.994895935058594</v>
      </c>
    </row>
    <row r="3127" spans="1:7" x14ac:dyDescent="0.25">
      <c r="A3127" s="3">
        <v>11</v>
      </c>
      <c r="B3127" s="3">
        <v>6</v>
      </c>
      <c r="C3127" s="3">
        <v>6</v>
      </c>
      <c r="D3127" s="3">
        <v>3</v>
      </c>
      <c r="E3127" s="3">
        <v>-1</v>
      </c>
      <c r="F3127" s="3">
        <v>-1</v>
      </c>
      <c r="G3127" s="3">
        <v>12.77688789367676</v>
      </c>
    </row>
    <row r="3128" spans="1:7" x14ac:dyDescent="0.25">
      <c r="A3128" s="3">
        <v>11</v>
      </c>
      <c r="B3128" s="3">
        <v>7</v>
      </c>
      <c r="C3128" s="3">
        <v>6</v>
      </c>
      <c r="D3128" s="3">
        <v>3</v>
      </c>
      <c r="E3128" s="3">
        <v>-1</v>
      </c>
      <c r="F3128" s="3">
        <v>-1</v>
      </c>
      <c r="G3128" s="3">
        <v>3.0022351741790771</v>
      </c>
    </row>
    <row r="3129" spans="1:7" x14ac:dyDescent="0.25">
      <c r="A3129" s="3">
        <v>11</v>
      </c>
      <c r="B3129" s="3">
        <v>8</v>
      </c>
      <c r="C3129" s="3">
        <v>6</v>
      </c>
      <c r="D3129" s="3">
        <v>3</v>
      </c>
      <c r="E3129" s="3">
        <v>-1</v>
      </c>
      <c r="F3129" s="3">
        <v>-1</v>
      </c>
      <c r="G3129" s="3">
        <v>1.6232843399047849</v>
      </c>
    </row>
    <row r="3130" spans="1:7" x14ac:dyDescent="0.25">
      <c r="A3130" s="3">
        <v>11</v>
      </c>
      <c r="B3130" s="3">
        <v>9</v>
      </c>
      <c r="C3130" s="3">
        <v>6</v>
      </c>
      <c r="D3130" s="3">
        <v>3</v>
      </c>
      <c r="E3130" s="3">
        <v>-1</v>
      </c>
      <c r="F3130" s="3">
        <v>-1</v>
      </c>
      <c r="G3130" s="3">
        <v>108.2067489624023</v>
      </c>
    </row>
    <row r="3131" spans="1:7" x14ac:dyDescent="0.25">
      <c r="A3131" s="3">
        <v>11</v>
      </c>
      <c r="B3131" s="3">
        <v>10</v>
      </c>
      <c r="C3131" s="3">
        <v>6</v>
      </c>
      <c r="D3131" s="3">
        <v>3</v>
      </c>
      <c r="E3131" s="3">
        <v>-1</v>
      </c>
      <c r="F3131" s="3">
        <v>-1</v>
      </c>
      <c r="G3131" s="3">
        <v>1.12417908385396E-2</v>
      </c>
    </row>
    <row r="3132" spans="1:7" x14ac:dyDescent="0.25">
      <c r="A3132" s="3">
        <v>11</v>
      </c>
      <c r="B3132" s="3">
        <v>11</v>
      </c>
      <c r="C3132" s="3">
        <v>6</v>
      </c>
      <c r="D3132" s="3">
        <v>3</v>
      </c>
      <c r="E3132" s="3">
        <v>-1</v>
      </c>
      <c r="F3132" s="3">
        <v>-1</v>
      </c>
      <c r="G3132" s="3">
        <v>50875.96875</v>
      </c>
    </row>
    <row r="3133" spans="1:7" x14ac:dyDescent="0.25">
      <c r="A3133" s="3">
        <v>11</v>
      </c>
      <c r="B3133" s="3">
        <v>12</v>
      </c>
      <c r="C3133" s="3">
        <v>6</v>
      </c>
      <c r="D3133" s="3">
        <v>3</v>
      </c>
      <c r="E3133" s="3">
        <v>-1</v>
      </c>
      <c r="F3133" s="3">
        <v>-1</v>
      </c>
      <c r="G3133" s="3">
        <v>31.828557968139648</v>
      </c>
    </row>
    <row r="3134" spans="1:7" x14ac:dyDescent="0.25">
      <c r="A3134" s="3">
        <v>11</v>
      </c>
      <c r="B3134" s="3">
        <v>13</v>
      </c>
      <c r="C3134" s="3">
        <v>6</v>
      </c>
      <c r="D3134" s="3">
        <v>3</v>
      </c>
      <c r="E3134" s="3">
        <v>-1</v>
      </c>
      <c r="F3134" s="3">
        <v>-1</v>
      </c>
      <c r="G3134" s="3">
        <v>0.1479361951351166</v>
      </c>
    </row>
    <row r="3135" spans="1:7" x14ac:dyDescent="0.25">
      <c r="A3135" s="3">
        <v>11</v>
      </c>
      <c r="B3135" s="3">
        <v>14</v>
      </c>
      <c r="C3135" s="3">
        <v>6</v>
      </c>
      <c r="D3135" s="3">
        <v>3</v>
      </c>
      <c r="E3135" s="3">
        <v>-1</v>
      </c>
      <c r="F3135" s="3">
        <v>-1</v>
      </c>
      <c r="G3135" s="3">
        <v>0.41676673293113708</v>
      </c>
    </row>
    <row r="3136" spans="1:7" x14ac:dyDescent="0.25">
      <c r="A3136" s="3">
        <v>11</v>
      </c>
      <c r="B3136" s="3">
        <v>15</v>
      </c>
      <c r="C3136" s="3">
        <v>6</v>
      </c>
      <c r="D3136" s="3">
        <v>3</v>
      </c>
      <c r="E3136" s="3">
        <v>-1</v>
      </c>
      <c r="F3136" s="3">
        <v>-1</v>
      </c>
      <c r="G3136" s="3">
        <v>0.63518732786178589</v>
      </c>
    </row>
    <row r="3137" spans="1:7" x14ac:dyDescent="0.25">
      <c r="A3137" s="3">
        <v>11</v>
      </c>
      <c r="B3137" s="3">
        <v>16</v>
      </c>
      <c r="C3137" s="3">
        <v>6</v>
      </c>
      <c r="D3137" s="3">
        <v>3</v>
      </c>
      <c r="E3137" s="3">
        <v>-1</v>
      </c>
      <c r="F3137" s="3">
        <v>-1</v>
      </c>
      <c r="G3137" s="3">
        <v>2.0090123638510701E-2</v>
      </c>
    </row>
    <row r="3138" spans="1:7" x14ac:dyDescent="0.25">
      <c r="A3138" s="3">
        <v>11</v>
      </c>
      <c r="B3138" s="3">
        <v>17</v>
      </c>
      <c r="C3138" s="3">
        <v>6</v>
      </c>
      <c r="D3138" s="3">
        <v>3</v>
      </c>
      <c r="E3138" s="3">
        <v>-1</v>
      </c>
      <c r="F3138" s="3">
        <v>-1</v>
      </c>
      <c r="G3138" s="3">
        <v>1.9773129224777219</v>
      </c>
    </row>
    <row r="3139" spans="1:7" x14ac:dyDescent="0.25">
      <c r="A3139" s="3">
        <v>11</v>
      </c>
      <c r="B3139" s="3">
        <v>18</v>
      </c>
      <c r="C3139" s="3">
        <v>6</v>
      </c>
      <c r="D3139" s="3">
        <v>3</v>
      </c>
      <c r="E3139" s="3">
        <v>-1</v>
      </c>
      <c r="F3139" s="3">
        <v>-1</v>
      </c>
      <c r="G3139" s="3">
        <v>0.1005097478628159</v>
      </c>
    </row>
    <row r="3140" spans="1:7" x14ac:dyDescent="0.25">
      <c r="A3140" s="3">
        <v>11</v>
      </c>
      <c r="B3140" s="3">
        <v>19</v>
      </c>
      <c r="C3140" s="3">
        <v>6</v>
      </c>
      <c r="D3140" s="3">
        <v>3</v>
      </c>
      <c r="E3140" s="3">
        <v>-1</v>
      </c>
      <c r="F3140" s="3">
        <v>-1</v>
      </c>
      <c r="G3140" s="3">
        <v>8.2335099577903748E-3</v>
      </c>
    </row>
    <row r="3141" spans="1:7" x14ac:dyDescent="0.25">
      <c r="A3141" s="3">
        <v>11</v>
      </c>
      <c r="B3141" s="3">
        <v>20</v>
      </c>
      <c r="C3141" s="3">
        <v>6</v>
      </c>
      <c r="D3141" s="3">
        <v>3</v>
      </c>
      <c r="E3141" s="3">
        <v>-1</v>
      </c>
      <c r="F3141" s="3">
        <v>-1</v>
      </c>
      <c r="G3141" s="3">
        <v>211.16239929199219</v>
      </c>
    </row>
    <row r="3142" spans="1:7" x14ac:dyDescent="0.25">
      <c r="A3142" s="3">
        <v>11</v>
      </c>
      <c r="B3142" s="3">
        <v>21</v>
      </c>
      <c r="C3142" s="3">
        <v>6</v>
      </c>
      <c r="D3142" s="3">
        <v>3</v>
      </c>
      <c r="E3142" s="3">
        <v>-1</v>
      </c>
      <c r="F3142" s="3">
        <v>-1</v>
      </c>
      <c r="G3142" s="3">
        <v>2.341151237487793</v>
      </c>
    </row>
    <row r="3143" spans="1:7" x14ac:dyDescent="0.25">
      <c r="A3143" s="3">
        <v>11</v>
      </c>
      <c r="B3143" s="3">
        <v>22</v>
      </c>
      <c r="C3143" s="3">
        <v>6</v>
      </c>
      <c r="D3143" s="3">
        <v>3</v>
      </c>
      <c r="E3143" s="3">
        <v>-1</v>
      </c>
      <c r="F3143" s="3">
        <v>-1</v>
      </c>
      <c r="G3143" s="3">
        <v>2.290777444839478</v>
      </c>
    </row>
    <row r="3144" spans="1:7" x14ac:dyDescent="0.25">
      <c r="A3144" s="3">
        <v>11</v>
      </c>
      <c r="B3144" s="3">
        <v>23</v>
      </c>
      <c r="C3144" s="3">
        <v>6</v>
      </c>
      <c r="D3144" s="3">
        <v>3</v>
      </c>
      <c r="E3144" s="3">
        <v>-1</v>
      </c>
      <c r="F3144" s="3">
        <v>-1</v>
      </c>
      <c r="G3144" s="3">
        <v>7.3888940811157227</v>
      </c>
    </row>
    <row r="3145" spans="1:7" x14ac:dyDescent="0.25">
      <c r="A3145" s="3">
        <v>11</v>
      </c>
      <c r="B3145" s="3">
        <v>24</v>
      </c>
      <c r="C3145" s="3">
        <v>6</v>
      </c>
      <c r="D3145" s="3">
        <v>3</v>
      </c>
      <c r="E3145" s="3">
        <v>-1</v>
      </c>
      <c r="F3145" s="3">
        <v>-1</v>
      </c>
      <c r="G3145" s="3">
        <v>0.58289128541946411</v>
      </c>
    </row>
    <row r="3146" spans="1:7" x14ac:dyDescent="0.25">
      <c r="A3146" s="3">
        <v>12</v>
      </c>
      <c r="B3146" s="3">
        <v>1</v>
      </c>
      <c r="C3146" s="3">
        <v>6</v>
      </c>
      <c r="D3146" s="3">
        <v>3</v>
      </c>
      <c r="E3146" s="3">
        <v>-1</v>
      </c>
      <c r="F3146" s="3">
        <v>-1</v>
      </c>
      <c r="G3146" s="3">
        <v>8241.9697265625</v>
      </c>
    </row>
    <row r="3147" spans="1:7" x14ac:dyDescent="0.25">
      <c r="A3147" s="3">
        <v>12</v>
      </c>
      <c r="B3147" s="3">
        <v>2</v>
      </c>
      <c r="C3147" s="3">
        <v>6</v>
      </c>
      <c r="D3147" s="3">
        <v>3</v>
      </c>
      <c r="E3147" s="3">
        <v>-1</v>
      </c>
      <c r="F3147" s="3">
        <v>-1</v>
      </c>
      <c r="G3147" s="3">
        <v>2211.981201171875</v>
      </c>
    </row>
    <row r="3148" spans="1:7" x14ac:dyDescent="0.25">
      <c r="A3148" s="3">
        <v>12</v>
      </c>
      <c r="B3148" s="3">
        <v>3</v>
      </c>
      <c r="C3148" s="3">
        <v>6</v>
      </c>
      <c r="D3148" s="3">
        <v>3</v>
      </c>
      <c r="E3148" s="3">
        <v>-1</v>
      </c>
      <c r="F3148" s="3">
        <v>-1</v>
      </c>
      <c r="G3148" s="3">
        <v>1932.698974609375</v>
      </c>
    </row>
    <row r="3149" spans="1:7" x14ac:dyDescent="0.25">
      <c r="A3149" s="3">
        <v>12</v>
      </c>
      <c r="B3149" s="3">
        <v>4</v>
      </c>
      <c r="C3149" s="3">
        <v>6</v>
      </c>
      <c r="D3149" s="3">
        <v>3</v>
      </c>
      <c r="E3149" s="3">
        <v>-1</v>
      </c>
      <c r="F3149" s="3">
        <v>-1</v>
      </c>
      <c r="G3149" s="3">
        <v>2.0675010681152339</v>
      </c>
    </row>
    <row r="3150" spans="1:7" x14ac:dyDescent="0.25">
      <c r="A3150" s="3">
        <v>12</v>
      </c>
      <c r="B3150" s="3">
        <v>5</v>
      </c>
      <c r="C3150" s="3">
        <v>6</v>
      </c>
      <c r="D3150" s="3">
        <v>3</v>
      </c>
      <c r="E3150" s="3">
        <v>-1</v>
      </c>
      <c r="F3150" s="3">
        <v>-1</v>
      </c>
      <c r="G3150" s="3">
        <v>3.6868255138397221</v>
      </c>
    </row>
    <row r="3151" spans="1:7" x14ac:dyDescent="0.25">
      <c r="A3151" s="3">
        <v>12</v>
      </c>
      <c r="B3151" s="3">
        <v>6</v>
      </c>
      <c r="C3151" s="3">
        <v>6</v>
      </c>
      <c r="D3151" s="3">
        <v>3</v>
      </c>
      <c r="E3151" s="3">
        <v>-1</v>
      </c>
      <c r="F3151" s="3">
        <v>-1</v>
      </c>
      <c r="G3151" s="3">
        <v>0.63883513212203979</v>
      </c>
    </row>
    <row r="3152" spans="1:7" x14ac:dyDescent="0.25">
      <c r="A3152" s="3">
        <v>12</v>
      </c>
      <c r="B3152" s="3">
        <v>7</v>
      </c>
      <c r="C3152" s="3">
        <v>6</v>
      </c>
      <c r="D3152" s="3">
        <v>3</v>
      </c>
      <c r="E3152" s="3">
        <v>-1</v>
      </c>
      <c r="F3152" s="3">
        <v>-1</v>
      </c>
      <c r="G3152" s="3">
        <v>0.71960753202438354</v>
      </c>
    </row>
    <row r="3153" spans="1:7" x14ac:dyDescent="0.25">
      <c r="A3153" s="3">
        <v>12</v>
      </c>
      <c r="B3153" s="3">
        <v>8</v>
      </c>
      <c r="C3153" s="3">
        <v>6</v>
      </c>
      <c r="D3153" s="3">
        <v>3</v>
      </c>
      <c r="E3153" s="3">
        <v>-1</v>
      </c>
      <c r="F3153" s="3">
        <v>-1</v>
      </c>
      <c r="G3153" s="3">
        <v>582.24871826171875</v>
      </c>
    </row>
    <row r="3154" spans="1:7" x14ac:dyDescent="0.25">
      <c r="A3154" s="3">
        <v>12</v>
      </c>
      <c r="B3154" s="3">
        <v>9</v>
      </c>
      <c r="C3154" s="3">
        <v>6</v>
      </c>
      <c r="D3154" s="3">
        <v>3</v>
      </c>
      <c r="E3154" s="3">
        <v>-1</v>
      </c>
      <c r="F3154" s="3">
        <v>-1</v>
      </c>
      <c r="G3154" s="3">
        <v>1834.273193359375</v>
      </c>
    </row>
    <row r="3155" spans="1:7" x14ac:dyDescent="0.25">
      <c r="A3155" s="3">
        <v>12</v>
      </c>
      <c r="B3155" s="3">
        <v>10</v>
      </c>
      <c r="C3155" s="3">
        <v>6</v>
      </c>
      <c r="D3155" s="3">
        <v>3</v>
      </c>
      <c r="E3155" s="3">
        <v>-1</v>
      </c>
      <c r="F3155" s="3">
        <v>-1</v>
      </c>
      <c r="G3155" s="3">
        <v>5.1583997905254357E-2</v>
      </c>
    </row>
    <row r="3156" spans="1:7" x14ac:dyDescent="0.25">
      <c r="A3156" s="3">
        <v>12</v>
      </c>
      <c r="B3156" s="3">
        <v>11</v>
      </c>
      <c r="C3156" s="3">
        <v>6</v>
      </c>
      <c r="D3156" s="3">
        <v>3</v>
      </c>
      <c r="E3156" s="3">
        <v>-1</v>
      </c>
      <c r="F3156" s="3">
        <v>-1</v>
      </c>
      <c r="G3156" s="3">
        <v>784.22021484375</v>
      </c>
    </row>
    <row r="3157" spans="1:7" x14ac:dyDescent="0.25">
      <c r="A3157" s="3">
        <v>12</v>
      </c>
      <c r="B3157" s="3">
        <v>12</v>
      </c>
      <c r="C3157" s="3">
        <v>6</v>
      </c>
      <c r="D3157" s="3">
        <v>3</v>
      </c>
      <c r="E3157" s="3">
        <v>-1</v>
      </c>
      <c r="F3157" s="3">
        <v>-1</v>
      </c>
      <c r="G3157" s="3">
        <v>123987.3515625</v>
      </c>
    </row>
    <row r="3158" spans="1:7" x14ac:dyDescent="0.25">
      <c r="A3158" s="3">
        <v>12</v>
      </c>
      <c r="B3158" s="3">
        <v>13</v>
      </c>
      <c r="C3158" s="3">
        <v>6</v>
      </c>
      <c r="D3158" s="3">
        <v>3</v>
      </c>
      <c r="E3158" s="3">
        <v>-1</v>
      </c>
      <c r="F3158" s="3">
        <v>-1</v>
      </c>
      <c r="G3158" s="3">
        <v>9.0772161483764648</v>
      </c>
    </row>
    <row r="3159" spans="1:7" x14ac:dyDescent="0.25">
      <c r="A3159" s="3">
        <v>12</v>
      </c>
      <c r="B3159" s="3">
        <v>14</v>
      </c>
      <c r="C3159" s="3">
        <v>6</v>
      </c>
      <c r="D3159" s="3">
        <v>3</v>
      </c>
      <c r="E3159" s="3">
        <v>-1</v>
      </c>
      <c r="F3159" s="3">
        <v>-1</v>
      </c>
      <c r="G3159" s="3">
        <v>12.23764610290527</v>
      </c>
    </row>
    <row r="3160" spans="1:7" x14ac:dyDescent="0.25">
      <c r="A3160" s="3">
        <v>12</v>
      </c>
      <c r="B3160" s="3">
        <v>15</v>
      </c>
      <c r="C3160" s="3">
        <v>6</v>
      </c>
      <c r="D3160" s="3">
        <v>3</v>
      </c>
      <c r="E3160" s="3">
        <v>-1</v>
      </c>
      <c r="F3160" s="3">
        <v>-1</v>
      </c>
      <c r="G3160" s="3">
        <v>10.2585391998291</v>
      </c>
    </row>
    <row r="3161" spans="1:7" x14ac:dyDescent="0.25">
      <c r="A3161" s="3">
        <v>12</v>
      </c>
      <c r="B3161" s="3">
        <v>16</v>
      </c>
      <c r="C3161" s="3">
        <v>6</v>
      </c>
      <c r="D3161" s="3">
        <v>3</v>
      </c>
      <c r="E3161" s="3">
        <v>-1</v>
      </c>
      <c r="F3161" s="3">
        <v>-1</v>
      </c>
      <c r="G3161" s="3">
        <v>1.2339291572570801</v>
      </c>
    </row>
    <row r="3162" spans="1:7" x14ac:dyDescent="0.25">
      <c r="A3162" s="3">
        <v>12</v>
      </c>
      <c r="B3162" s="3">
        <v>17</v>
      </c>
      <c r="C3162" s="3">
        <v>6</v>
      </c>
      <c r="D3162" s="3">
        <v>3</v>
      </c>
      <c r="E3162" s="3">
        <v>-1</v>
      </c>
      <c r="F3162" s="3">
        <v>-1</v>
      </c>
      <c r="G3162" s="3">
        <v>16.27438926696777</v>
      </c>
    </row>
    <row r="3163" spans="1:7" x14ac:dyDescent="0.25">
      <c r="A3163" s="3">
        <v>12</v>
      </c>
      <c r="B3163" s="3">
        <v>18</v>
      </c>
      <c r="C3163" s="3">
        <v>6</v>
      </c>
      <c r="D3163" s="3">
        <v>3</v>
      </c>
      <c r="E3163" s="3">
        <v>-1</v>
      </c>
      <c r="F3163" s="3">
        <v>-1</v>
      </c>
      <c r="G3163" s="3">
        <v>0.47148960828781128</v>
      </c>
    </row>
    <row r="3164" spans="1:7" x14ac:dyDescent="0.25">
      <c r="A3164" s="3">
        <v>12</v>
      </c>
      <c r="B3164" s="3">
        <v>19</v>
      </c>
      <c r="C3164" s="3">
        <v>6</v>
      </c>
      <c r="D3164" s="3">
        <v>3</v>
      </c>
      <c r="E3164" s="3">
        <v>-1</v>
      </c>
      <c r="F3164" s="3">
        <v>-1</v>
      </c>
      <c r="G3164" s="3">
        <v>3.390231728553772E-2</v>
      </c>
    </row>
    <row r="3165" spans="1:7" x14ac:dyDescent="0.25">
      <c r="A3165" s="3">
        <v>12</v>
      </c>
      <c r="B3165" s="3">
        <v>20</v>
      </c>
      <c r="C3165" s="3">
        <v>6</v>
      </c>
      <c r="D3165" s="3">
        <v>3</v>
      </c>
      <c r="E3165" s="3">
        <v>-1</v>
      </c>
      <c r="F3165" s="3">
        <v>-1</v>
      </c>
      <c r="G3165" s="3">
        <v>3.1169495582580571</v>
      </c>
    </row>
    <row r="3166" spans="1:7" x14ac:dyDescent="0.25">
      <c r="A3166" s="3">
        <v>12</v>
      </c>
      <c r="B3166" s="3">
        <v>21</v>
      </c>
      <c r="C3166" s="3">
        <v>6</v>
      </c>
      <c r="D3166" s="3">
        <v>3</v>
      </c>
      <c r="E3166" s="3">
        <v>-1</v>
      </c>
      <c r="F3166" s="3">
        <v>-1</v>
      </c>
      <c r="G3166" s="3">
        <v>13.24820137023926</v>
      </c>
    </row>
    <row r="3167" spans="1:7" x14ac:dyDescent="0.25">
      <c r="A3167" s="3">
        <v>12</v>
      </c>
      <c r="B3167" s="3">
        <v>22</v>
      </c>
      <c r="C3167" s="3">
        <v>6</v>
      </c>
      <c r="D3167" s="3">
        <v>3</v>
      </c>
      <c r="E3167" s="3">
        <v>-1</v>
      </c>
      <c r="F3167" s="3">
        <v>-1</v>
      </c>
      <c r="G3167" s="3">
        <v>13.3024959564209</v>
      </c>
    </row>
    <row r="3168" spans="1:7" x14ac:dyDescent="0.25">
      <c r="A3168" s="3">
        <v>12</v>
      </c>
      <c r="B3168" s="3">
        <v>23</v>
      </c>
      <c r="C3168" s="3">
        <v>6</v>
      </c>
      <c r="D3168" s="3">
        <v>3</v>
      </c>
      <c r="E3168" s="3">
        <v>-1</v>
      </c>
      <c r="F3168" s="3">
        <v>-1</v>
      </c>
      <c r="G3168" s="3">
        <v>88.159095764160156</v>
      </c>
    </row>
    <row r="3169" spans="1:7" x14ac:dyDescent="0.25">
      <c r="A3169" s="3">
        <v>12</v>
      </c>
      <c r="B3169" s="3">
        <v>24</v>
      </c>
      <c r="C3169" s="3">
        <v>6</v>
      </c>
      <c r="D3169" s="3">
        <v>3</v>
      </c>
      <c r="E3169" s="3">
        <v>-1</v>
      </c>
      <c r="F3169" s="3">
        <v>-1</v>
      </c>
      <c r="G3169" s="3">
        <v>2.8854300975799561</v>
      </c>
    </row>
    <row r="3170" spans="1:7" x14ac:dyDescent="0.25">
      <c r="A3170" s="3">
        <v>13</v>
      </c>
      <c r="B3170" s="3">
        <v>1</v>
      </c>
      <c r="C3170" s="3">
        <v>6</v>
      </c>
      <c r="D3170" s="3">
        <v>3</v>
      </c>
      <c r="E3170" s="3">
        <v>-1</v>
      </c>
      <c r="F3170" s="3">
        <v>-1</v>
      </c>
      <c r="G3170" s="3">
        <v>3034.22216796875</v>
      </c>
    </row>
    <row r="3171" spans="1:7" x14ac:dyDescent="0.25">
      <c r="A3171" s="3">
        <v>13</v>
      </c>
      <c r="B3171" s="3">
        <v>2</v>
      </c>
      <c r="C3171" s="3">
        <v>6</v>
      </c>
      <c r="D3171" s="3">
        <v>3</v>
      </c>
      <c r="E3171" s="3">
        <v>-1</v>
      </c>
      <c r="F3171" s="3">
        <v>-1</v>
      </c>
      <c r="G3171" s="3">
        <v>0.6459583044052124</v>
      </c>
    </row>
    <row r="3172" spans="1:7" x14ac:dyDescent="0.25">
      <c r="A3172" s="3">
        <v>13</v>
      </c>
      <c r="B3172" s="3">
        <v>3</v>
      </c>
      <c r="C3172" s="3">
        <v>6</v>
      </c>
      <c r="D3172" s="3">
        <v>3</v>
      </c>
      <c r="E3172" s="3">
        <v>-1</v>
      </c>
      <c r="F3172" s="3">
        <v>-1</v>
      </c>
      <c r="G3172" s="3">
        <v>72.955177307128906</v>
      </c>
    </row>
    <row r="3173" spans="1:7" x14ac:dyDescent="0.25">
      <c r="A3173" s="3">
        <v>13</v>
      </c>
      <c r="B3173" s="3">
        <v>4</v>
      </c>
      <c r="C3173" s="3">
        <v>6</v>
      </c>
      <c r="D3173" s="3">
        <v>3</v>
      </c>
      <c r="E3173" s="3">
        <v>-1</v>
      </c>
      <c r="F3173" s="3">
        <v>-1</v>
      </c>
      <c r="G3173" s="3">
        <v>103.75794982910161</v>
      </c>
    </row>
    <row r="3174" spans="1:7" x14ac:dyDescent="0.25">
      <c r="A3174" s="3">
        <v>13</v>
      </c>
      <c r="B3174" s="3">
        <v>5</v>
      </c>
      <c r="C3174" s="3">
        <v>6</v>
      </c>
      <c r="D3174" s="3">
        <v>3</v>
      </c>
      <c r="E3174" s="3">
        <v>-1</v>
      </c>
      <c r="F3174" s="3">
        <v>-1</v>
      </c>
      <c r="G3174" s="3">
        <v>1.5106603968888519E-3</v>
      </c>
    </row>
    <row r="3175" spans="1:7" x14ac:dyDescent="0.25">
      <c r="A3175" s="3">
        <v>13</v>
      </c>
      <c r="B3175" s="3">
        <v>6</v>
      </c>
      <c r="C3175" s="3">
        <v>6</v>
      </c>
      <c r="D3175" s="3">
        <v>3</v>
      </c>
      <c r="E3175" s="3">
        <v>-1</v>
      </c>
      <c r="F3175" s="3">
        <v>-1</v>
      </c>
      <c r="G3175" s="3">
        <v>6.7172874696552753E-4</v>
      </c>
    </row>
    <row r="3176" spans="1:7" x14ac:dyDescent="0.25">
      <c r="A3176" s="3">
        <v>13</v>
      </c>
      <c r="B3176" s="3">
        <v>7</v>
      </c>
      <c r="C3176" s="3">
        <v>6</v>
      </c>
      <c r="D3176" s="3">
        <v>3</v>
      </c>
      <c r="E3176" s="3">
        <v>-1</v>
      </c>
      <c r="F3176" s="3">
        <v>-1</v>
      </c>
      <c r="G3176" s="3">
        <v>1.601104624569416E-3</v>
      </c>
    </row>
    <row r="3177" spans="1:7" x14ac:dyDescent="0.25">
      <c r="A3177" s="3">
        <v>13</v>
      </c>
      <c r="B3177" s="3">
        <v>8</v>
      </c>
      <c r="C3177" s="3">
        <v>6</v>
      </c>
      <c r="D3177" s="3">
        <v>3</v>
      </c>
      <c r="E3177" s="3">
        <v>-1</v>
      </c>
      <c r="F3177" s="3">
        <v>-1</v>
      </c>
      <c r="G3177" s="3">
        <v>811.9053955078125</v>
      </c>
    </row>
    <row r="3178" spans="1:7" x14ac:dyDescent="0.25">
      <c r="A3178" s="3">
        <v>13</v>
      </c>
      <c r="B3178" s="3">
        <v>9</v>
      </c>
      <c r="C3178" s="3">
        <v>6</v>
      </c>
      <c r="D3178" s="3">
        <v>3</v>
      </c>
      <c r="E3178" s="3">
        <v>-1</v>
      </c>
      <c r="F3178" s="3">
        <v>-1</v>
      </c>
      <c r="G3178" s="3">
        <v>0.78644865751266479</v>
      </c>
    </row>
    <row r="3179" spans="1:7" x14ac:dyDescent="0.25">
      <c r="A3179" s="3">
        <v>13</v>
      </c>
      <c r="B3179" s="3">
        <v>10</v>
      </c>
      <c r="C3179" s="3">
        <v>6</v>
      </c>
      <c r="D3179" s="3">
        <v>3</v>
      </c>
      <c r="E3179" s="3">
        <v>-1</v>
      </c>
      <c r="F3179" s="3">
        <v>-1</v>
      </c>
      <c r="G3179" s="3">
        <v>1.449822355061769E-2</v>
      </c>
    </row>
    <row r="3180" spans="1:7" x14ac:dyDescent="0.25">
      <c r="A3180" s="3">
        <v>13</v>
      </c>
      <c r="B3180" s="3">
        <v>11</v>
      </c>
      <c r="C3180" s="3">
        <v>6</v>
      </c>
      <c r="D3180" s="3">
        <v>3</v>
      </c>
      <c r="E3180" s="3">
        <v>-1</v>
      </c>
      <c r="F3180" s="3">
        <v>-1</v>
      </c>
      <c r="G3180" s="3">
        <v>3.3828916493803258E-3</v>
      </c>
    </row>
    <row r="3181" spans="1:7" x14ac:dyDescent="0.25">
      <c r="A3181" s="3">
        <v>13</v>
      </c>
      <c r="B3181" s="3">
        <v>12</v>
      </c>
      <c r="C3181" s="3">
        <v>6</v>
      </c>
      <c r="D3181" s="3">
        <v>3</v>
      </c>
      <c r="E3181" s="3">
        <v>-1</v>
      </c>
      <c r="F3181" s="3">
        <v>-1</v>
      </c>
      <c r="G3181" s="3">
        <v>0.83531743288040161</v>
      </c>
    </row>
    <row r="3182" spans="1:7" x14ac:dyDescent="0.25">
      <c r="A3182" s="3">
        <v>13</v>
      </c>
      <c r="B3182" s="3">
        <v>13</v>
      </c>
      <c r="C3182" s="3">
        <v>6</v>
      </c>
      <c r="D3182" s="3">
        <v>3</v>
      </c>
      <c r="E3182" s="3">
        <v>-1</v>
      </c>
      <c r="F3182" s="3">
        <v>-1</v>
      </c>
      <c r="G3182" s="3">
        <v>11678.4443359375</v>
      </c>
    </row>
    <row r="3183" spans="1:7" x14ac:dyDescent="0.25">
      <c r="A3183" s="3">
        <v>13</v>
      </c>
      <c r="B3183" s="3">
        <v>14</v>
      </c>
      <c r="C3183" s="3">
        <v>6</v>
      </c>
      <c r="D3183" s="3">
        <v>3</v>
      </c>
      <c r="E3183" s="3">
        <v>-1</v>
      </c>
      <c r="F3183" s="3">
        <v>-1</v>
      </c>
      <c r="G3183" s="3">
        <v>447.06365966796881</v>
      </c>
    </row>
    <row r="3184" spans="1:7" x14ac:dyDescent="0.25">
      <c r="A3184" s="3">
        <v>13</v>
      </c>
      <c r="B3184" s="3">
        <v>15</v>
      </c>
      <c r="C3184" s="3">
        <v>6</v>
      </c>
      <c r="D3184" s="3">
        <v>3</v>
      </c>
      <c r="E3184" s="3">
        <v>-1</v>
      </c>
      <c r="F3184" s="3">
        <v>-1</v>
      </c>
      <c r="G3184" s="3">
        <v>977.26922607421875</v>
      </c>
    </row>
    <row r="3185" spans="1:7" x14ac:dyDescent="0.25">
      <c r="A3185" s="3">
        <v>13</v>
      </c>
      <c r="B3185" s="3">
        <v>16</v>
      </c>
      <c r="C3185" s="3">
        <v>6</v>
      </c>
      <c r="D3185" s="3">
        <v>3</v>
      </c>
      <c r="E3185" s="3">
        <v>-1</v>
      </c>
      <c r="F3185" s="3">
        <v>-1</v>
      </c>
      <c r="G3185" s="3">
        <v>4.661066085100174E-2</v>
      </c>
    </row>
    <row r="3186" spans="1:7" x14ac:dyDescent="0.25">
      <c r="A3186" s="3">
        <v>13</v>
      </c>
      <c r="B3186" s="3">
        <v>17</v>
      </c>
      <c r="C3186" s="3">
        <v>6</v>
      </c>
      <c r="D3186" s="3">
        <v>3</v>
      </c>
      <c r="E3186" s="3">
        <v>-1</v>
      </c>
      <c r="F3186" s="3">
        <v>-1</v>
      </c>
      <c r="G3186" s="3">
        <v>48.296516418457031</v>
      </c>
    </row>
    <row r="3187" spans="1:7" x14ac:dyDescent="0.25">
      <c r="A3187" s="3">
        <v>13</v>
      </c>
      <c r="B3187" s="3">
        <v>18</v>
      </c>
      <c r="C3187" s="3">
        <v>6</v>
      </c>
      <c r="D3187" s="3">
        <v>3</v>
      </c>
      <c r="E3187" s="3">
        <v>-1</v>
      </c>
      <c r="F3187" s="3">
        <v>-1</v>
      </c>
      <c r="G3187" s="3">
        <v>0.26487991213798517</v>
      </c>
    </row>
    <row r="3188" spans="1:7" x14ac:dyDescent="0.25">
      <c r="A3188" s="3">
        <v>13</v>
      </c>
      <c r="B3188" s="3">
        <v>19</v>
      </c>
      <c r="C3188" s="3">
        <v>6</v>
      </c>
      <c r="D3188" s="3">
        <v>3</v>
      </c>
      <c r="E3188" s="3">
        <v>-1</v>
      </c>
      <c r="F3188" s="3">
        <v>-1</v>
      </c>
      <c r="G3188" s="3">
        <v>9.8716225475072861E-3</v>
      </c>
    </row>
    <row r="3189" spans="1:7" x14ac:dyDescent="0.25">
      <c r="A3189" s="3">
        <v>13</v>
      </c>
      <c r="B3189" s="3">
        <v>20</v>
      </c>
      <c r="C3189" s="3">
        <v>6</v>
      </c>
      <c r="D3189" s="3">
        <v>3</v>
      </c>
      <c r="E3189" s="3">
        <v>-1</v>
      </c>
      <c r="F3189" s="3">
        <v>-1</v>
      </c>
      <c r="G3189" s="3">
        <v>2.2512089926749468E-3</v>
      </c>
    </row>
    <row r="3190" spans="1:7" x14ac:dyDescent="0.25">
      <c r="A3190" s="3">
        <v>13</v>
      </c>
      <c r="B3190" s="3">
        <v>21</v>
      </c>
      <c r="C3190" s="3">
        <v>6</v>
      </c>
      <c r="D3190" s="3">
        <v>3</v>
      </c>
      <c r="E3190" s="3">
        <v>-1</v>
      </c>
      <c r="F3190" s="3">
        <v>-1</v>
      </c>
      <c r="G3190" s="3">
        <v>4.1736264228820801</v>
      </c>
    </row>
    <row r="3191" spans="1:7" x14ac:dyDescent="0.25">
      <c r="A3191" s="3">
        <v>13</v>
      </c>
      <c r="B3191" s="3">
        <v>22</v>
      </c>
      <c r="C3191" s="3">
        <v>6</v>
      </c>
      <c r="D3191" s="3">
        <v>3</v>
      </c>
      <c r="E3191" s="3">
        <v>-1</v>
      </c>
      <c r="F3191" s="3">
        <v>-1</v>
      </c>
      <c r="G3191" s="3">
        <v>2.6434705257415771</v>
      </c>
    </row>
    <row r="3192" spans="1:7" x14ac:dyDescent="0.25">
      <c r="A3192" s="3">
        <v>13</v>
      </c>
      <c r="B3192" s="3">
        <v>23</v>
      </c>
      <c r="C3192" s="3">
        <v>6</v>
      </c>
      <c r="D3192" s="3">
        <v>3</v>
      </c>
      <c r="E3192" s="3">
        <v>-1</v>
      </c>
      <c r="F3192" s="3">
        <v>-1</v>
      </c>
      <c r="G3192" s="3">
        <v>93.28546142578125</v>
      </c>
    </row>
    <row r="3193" spans="1:7" x14ac:dyDescent="0.25">
      <c r="A3193" s="3">
        <v>13</v>
      </c>
      <c r="B3193" s="3">
        <v>24</v>
      </c>
      <c r="C3193" s="3">
        <v>6</v>
      </c>
      <c r="D3193" s="3">
        <v>3</v>
      </c>
      <c r="E3193" s="3">
        <v>-1</v>
      </c>
      <c r="F3193" s="3">
        <v>-1</v>
      </c>
      <c r="G3193" s="3">
        <v>0.36679428815841669</v>
      </c>
    </row>
    <row r="3194" spans="1:7" x14ac:dyDescent="0.25">
      <c r="A3194" s="3">
        <v>14</v>
      </c>
      <c r="B3194" s="3">
        <v>1</v>
      </c>
      <c r="C3194" s="3">
        <v>6</v>
      </c>
      <c r="D3194" s="3">
        <v>3</v>
      </c>
      <c r="E3194" s="3">
        <v>-1</v>
      </c>
      <c r="F3194" s="3">
        <v>-1</v>
      </c>
      <c r="G3194" s="3">
        <v>119.4067764282227</v>
      </c>
    </row>
    <row r="3195" spans="1:7" x14ac:dyDescent="0.25">
      <c r="A3195" s="3">
        <v>14</v>
      </c>
      <c r="B3195" s="3">
        <v>2</v>
      </c>
      <c r="C3195" s="3">
        <v>6</v>
      </c>
      <c r="D3195" s="3">
        <v>3</v>
      </c>
      <c r="E3195" s="3">
        <v>-1</v>
      </c>
      <c r="F3195" s="3">
        <v>-1</v>
      </c>
      <c r="G3195" s="3">
        <v>3.0637204647064209</v>
      </c>
    </row>
    <row r="3196" spans="1:7" x14ac:dyDescent="0.25">
      <c r="A3196" s="3">
        <v>14</v>
      </c>
      <c r="B3196" s="3">
        <v>3</v>
      </c>
      <c r="C3196" s="3">
        <v>6</v>
      </c>
      <c r="D3196" s="3">
        <v>3</v>
      </c>
      <c r="E3196" s="3">
        <v>-1</v>
      </c>
      <c r="F3196" s="3">
        <v>-1</v>
      </c>
      <c r="G3196" s="3">
        <v>2.396797657012939</v>
      </c>
    </row>
    <row r="3197" spans="1:7" x14ac:dyDescent="0.25">
      <c r="A3197" s="3">
        <v>14</v>
      </c>
      <c r="B3197" s="3">
        <v>4</v>
      </c>
      <c r="C3197" s="3">
        <v>6</v>
      </c>
      <c r="D3197" s="3">
        <v>3</v>
      </c>
      <c r="E3197" s="3">
        <v>-1</v>
      </c>
      <c r="F3197" s="3">
        <v>-1</v>
      </c>
      <c r="G3197" s="3">
        <v>0.85343998670578003</v>
      </c>
    </row>
    <row r="3198" spans="1:7" x14ac:dyDescent="0.25">
      <c r="A3198" s="3">
        <v>14</v>
      </c>
      <c r="B3198" s="3">
        <v>5</v>
      </c>
      <c r="C3198" s="3">
        <v>6</v>
      </c>
      <c r="D3198" s="3">
        <v>3</v>
      </c>
      <c r="E3198" s="3">
        <v>-1</v>
      </c>
      <c r="F3198" s="3">
        <v>-1</v>
      </c>
      <c r="G3198" s="3">
        <v>6.0990400379523635E-4</v>
      </c>
    </row>
    <row r="3199" spans="1:7" x14ac:dyDescent="0.25">
      <c r="A3199" s="3">
        <v>14</v>
      </c>
      <c r="B3199" s="3">
        <v>6</v>
      </c>
      <c r="C3199" s="3">
        <v>6</v>
      </c>
      <c r="D3199" s="3">
        <v>3</v>
      </c>
      <c r="E3199" s="3">
        <v>-1</v>
      </c>
      <c r="F3199" s="3">
        <v>-1</v>
      </c>
      <c r="G3199" s="3">
        <v>3.5778587334789341E-4</v>
      </c>
    </row>
    <row r="3200" spans="1:7" x14ac:dyDescent="0.25">
      <c r="A3200" s="3">
        <v>14</v>
      </c>
      <c r="B3200" s="3">
        <v>7</v>
      </c>
      <c r="C3200" s="3">
        <v>6</v>
      </c>
      <c r="D3200" s="3">
        <v>3</v>
      </c>
      <c r="E3200" s="3">
        <v>-1</v>
      </c>
      <c r="F3200" s="3">
        <v>-1</v>
      </c>
      <c r="G3200" s="3">
        <v>4.3640431249514222E-4</v>
      </c>
    </row>
    <row r="3201" spans="1:7" x14ac:dyDescent="0.25">
      <c r="A3201" s="3">
        <v>14</v>
      </c>
      <c r="B3201" s="3">
        <v>8</v>
      </c>
      <c r="C3201" s="3">
        <v>6</v>
      </c>
      <c r="D3201" s="3">
        <v>3</v>
      </c>
      <c r="E3201" s="3">
        <v>-1</v>
      </c>
      <c r="F3201" s="3">
        <v>-1</v>
      </c>
      <c r="G3201" s="3">
        <v>1990.719970703125</v>
      </c>
    </row>
    <row r="3202" spans="1:7" x14ac:dyDescent="0.25">
      <c r="A3202" s="3">
        <v>14</v>
      </c>
      <c r="B3202" s="3">
        <v>9</v>
      </c>
      <c r="C3202" s="3">
        <v>6</v>
      </c>
      <c r="D3202" s="3">
        <v>3</v>
      </c>
      <c r="E3202" s="3">
        <v>-1</v>
      </c>
      <c r="F3202" s="3">
        <v>-1</v>
      </c>
      <c r="G3202" s="3">
        <v>0.1103992760181427</v>
      </c>
    </row>
    <row r="3203" spans="1:7" x14ac:dyDescent="0.25">
      <c r="A3203" s="3">
        <v>14</v>
      </c>
      <c r="B3203" s="3">
        <v>10</v>
      </c>
      <c r="C3203" s="3">
        <v>6</v>
      </c>
      <c r="D3203" s="3">
        <v>3</v>
      </c>
      <c r="E3203" s="3">
        <v>-1</v>
      </c>
      <c r="F3203" s="3">
        <v>-1</v>
      </c>
      <c r="G3203" s="3">
        <v>1.2880064314231281E-3</v>
      </c>
    </row>
    <row r="3204" spans="1:7" x14ac:dyDescent="0.25">
      <c r="A3204" s="3">
        <v>14</v>
      </c>
      <c r="B3204" s="3">
        <v>11</v>
      </c>
      <c r="C3204" s="3">
        <v>6</v>
      </c>
      <c r="D3204" s="3">
        <v>3</v>
      </c>
      <c r="E3204" s="3">
        <v>-1</v>
      </c>
      <c r="F3204" s="3">
        <v>-1</v>
      </c>
      <c r="G3204" s="3">
        <v>5.9927478432655326E-3</v>
      </c>
    </row>
    <row r="3205" spans="1:7" x14ac:dyDescent="0.25">
      <c r="A3205" s="3">
        <v>14</v>
      </c>
      <c r="B3205" s="3">
        <v>12</v>
      </c>
      <c r="C3205" s="3">
        <v>6</v>
      </c>
      <c r="D3205" s="3">
        <v>3</v>
      </c>
      <c r="E3205" s="3">
        <v>-1</v>
      </c>
      <c r="F3205" s="3">
        <v>-1</v>
      </c>
      <c r="G3205" s="3">
        <v>0.24396015703678131</v>
      </c>
    </row>
    <row r="3206" spans="1:7" x14ac:dyDescent="0.25">
      <c r="A3206" s="3">
        <v>14</v>
      </c>
      <c r="B3206" s="3">
        <v>13</v>
      </c>
      <c r="C3206" s="3">
        <v>6</v>
      </c>
      <c r="D3206" s="3">
        <v>3</v>
      </c>
      <c r="E3206" s="3">
        <v>-1</v>
      </c>
      <c r="F3206" s="3">
        <v>-1</v>
      </c>
      <c r="G3206" s="3">
        <v>623.47479248046875</v>
      </c>
    </row>
    <row r="3207" spans="1:7" x14ac:dyDescent="0.25">
      <c r="A3207" s="3">
        <v>14</v>
      </c>
      <c r="B3207" s="3">
        <v>14</v>
      </c>
      <c r="C3207" s="3">
        <v>6</v>
      </c>
      <c r="D3207" s="3">
        <v>3</v>
      </c>
      <c r="E3207" s="3">
        <v>-1</v>
      </c>
      <c r="F3207" s="3">
        <v>-1</v>
      </c>
      <c r="G3207" s="3">
        <v>67093.65625</v>
      </c>
    </row>
    <row r="3208" spans="1:7" x14ac:dyDescent="0.25">
      <c r="A3208" s="3">
        <v>14</v>
      </c>
      <c r="B3208" s="3">
        <v>15</v>
      </c>
      <c r="C3208" s="3">
        <v>6</v>
      </c>
      <c r="D3208" s="3">
        <v>3</v>
      </c>
      <c r="E3208" s="3">
        <v>-1</v>
      </c>
      <c r="F3208" s="3">
        <v>-1</v>
      </c>
      <c r="G3208" s="3">
        <v>2369.122802734375</v>
      </c>
    </row>
    <row r="3209" spans="1:7" x14ac:dyDescent="0.25">
      <c r="A3209" s="3">
        <v>14</v>
      </c>
      <c r="B3209" s="3">
        <v>16</v>
      </c>
      <c r="C3209" s="3">
        <v>6</v>
      </c>
      <c r="D3209" s="3">
        <v>3</v>
      </c>
      <c r="E3209" s="3">
        <v>-1</v>
      </c>
      <c r="F3209" s="3">
        <v>-1</v>
      </c>
      <c r="G3209" s="3">
        <v>143.02210998535159</v>
      </c>
    </row>
    <row r="3210" spans="1:7" x14ac:dyDescent="0.25">
      <c r="A3210" s="3">
        <v>14</v>
      </c>
      <c r="B3210" s="3">
        <v>17</v>
      </c>
      <c r="C3210" s="3">
        <v>6</v>
      </c>
      <c r="D3210" s="3">
        <v>3</v>
      </c>
      <c r="E3210" s="3">
        <v>-1</v>
      </c>
      <c r="F3210" s="3">
        <v>-1</v>
      </c>
      <c r="G3210" s="3">
        <v>230.99125671386719</v>
      </c>
    </row>
    <row r="3211" spans="1:7" x14ac:dyDescent="0.25">
      <c r="A3211" s="3">
        <v>14</v>
      </c>
      <c r="B3211" s="3">
        <v>18</v>
      </c>
      <c r="C3211" s="3">
        <v>6</v>
      </c>
      <c r="D3211" s="3">
        <v>3</v>
      </c>
      <c r="E3211" s="3">
        <v>-1</v>
      </c>
      <c r="F3211" s="3">
        <v>-1</v>
      </c>
      <c r="G3211" s="3">
        <v>1.2747951745986941</v>
      </c>
    </row>
    <row r="3212" spans="1:7" x14ac:dyDescent="0.25">
      <c r="A3212" s="3">
        <v>14</v>
      </c>
      <c r="B3212" s="3">
        <v>19</v>
      </c>
      <c r="C3212" s="3">
        <v>6</v>
      </c>
      <c r="D3212" s="3">
        <v>3</v>
      </c>
      <c r="E3212" s="3">
        <v>-1</v>
      </c>
      <c r="F3212" s="3">
        <v>-1</v>
      </c>
      <c r="G3212" s="3">
        <v>5.3385432809591293E-2</v>
      </c>
    </row>
    <row r="3213" spans="1:7" x14ac:dyDescent="0.25">
      <c r="A3213" s="3">
        <v>14</v>
      </c>
      <c r="B3213" s="3">
        <v>20</v>
      </c>
      <c r="C3213" s="3">
        <v>6</v>
      </c>
      <c r="D3213" s="3">
        <v>3</v>
      </c>
      <c r="E3213" s="3">
        <v>-1</v>
      </c>
      <c r="F3213" s="3">
        <v>-1</v>
      </c>
      <c r="G3213" s="3">
        <v>6.1010750941932201E-3</v>
      </c>
    </row>
    <row r="3214" spans="1:7" x14ac:dyDescent="0.25">
      <c r="A3214" s="3">
        <v>14</v>
      </c>
      <c r="B3214" s="3">
        <v>21</v>
      </c>
      <c r="C3214" s="3">
        <v>6</v>
      </c>
      <c r="D3214" s="3">
        <v>3</v>
      </c>
      <c r="E3214" s="3">
        <v>-1</v>
      </c>
      <c r="F3214" s="3">
        <v>-1</v>
      </c>
      <c r="G3214" s="3">
        <v>45.711967468261719</v>
      </c>
    </row>
    <row r="3215" spans="1:7" x14ac:dyDescent="0.25">
      <c r="A3215" s="3">
        <v>14</v>
      </c>
      <c r="B3215" s="3">
        <v>22</v>
      </c>
      <c r="C3215" s="3">
        <v>6</v>
      </c>
      <c r="D3215" s="3">
        <v>3</v>
      </c>
      <c r="E3215" s="3">
        <v>-1</v>
      </c>
      <c r="F3215" s="3">
        <v>-1</v>
      </c>
      <c r="G3215" s="3">
        <v>48.020130157470703</v>
      </c>
    </row>
    <row r="3216" spans="1:7" x14ac:dyDescent="0.25">
      <c r="A3216" s="3">
        <v>14</v>
      </c>
      <c r="B3216" s="3">
        <v>23</v>
      </c>
      <c r="C3216" s="3">
        <v>6</v>
      </c>
      <c r="D3216" s="3">
        <v>3</v>
      </c>
      <c r="E3216" s="3">
        <v>-1</v>
      </c>
      <c r="F3216" s="3">
        <v>-1</v>
      </c>
      <c r="G3216" s="3">
        <v>8514.9404296875</v>
      </c>
    </row>
    <row r="3217" spans="1:7" x14ac:dyDescent="0.25">
      <c r="A3217" s="3">
        <v>14</v>
      </c>
      <c r="B3217" s="3">
        <v>24</v>
      </c>
      <c r="C3217" s="3">
        <v>6</v>
      </c>
      <c r="D3217" s="3">
        <v>3</v>
      </c>
      <c r="E3217" s="3">
        <v>-1</v>
      </c>
      <c r="F3217" s="3">
        <v>-1</v>
      </c>
      <c r="G3217" s="3">
        <v>193.3248596191406</v>
      </c>
    </row>
    <row r="3218" spans="1:7" x14ac:dyDescent="0.25">
      <c r="A3218" s="3">
        <v>15</v>
      </c>
      <c r="B3218" s="3">
        <v>1</v>
      </c>
      <c r="C3218" s="3">
        <v>6</v>
      </c>
      <c r="D3218" s="3">
        <v>3</v>
      </c>
      <c r="E3218" s="3">
        <v>-1</v>
      </c>
      <c r="F3218" s="3">
        <v>-1</v>
      </c>
      <c r="G3218" s="3">
        <v>16.63460731506348</v>
      </c>
    </row>
    <row r="3219" spans="1:7" x14ac:dyDescent="0.25">
      <c r="A3219" s="3">
        <v>15</v>
      </c>
      <c r="B3219" s="3">
        <v>2</v>
      </c>
      <c r="C3219" s="3">
        <v>6</v>
      </c>
      <c r="D3219" s="3">
        <v>3</v>
      </c>
      <c r="E3219" s="3">
        <v>-1</v>
      </c>
      <c r="F3219" s="3">
        <v>-1</v>
      </c>
      <c r="G3219" s="3">
        <v>6.6040210425853729E-2</v>
      </c>
    </row>
    <row r="3220" spans="1:7" x14ac:dyDescent="0.25">
      <c r="A3220" s="3">
        <v>15</v>
      </c>
      <c r="B3220" s="3">
        <v>3</v>
      </c>
      <c r="C3220" s="3">
        <v>6</v>
      </c>
      <c r="D3220" s="3">
        <v>3</v>
      </c>
      <c r="E3220" s="3">
        <v>-1</v>
      </c>
      <c r="F3220" s="3">
        <v>-1</v>
      </c>
      <c r="G3220" s="3">
        <v>288.84735107421881</v>
      </c>
    </row>
    <row r="3221" spans="1:7" x14ac:dyDescent="0.25">
      <c r="A3221" s="3">
        <v>15</v>
      </c>
      <c r="B3221" s="3">
        <v>4</v>
      </c>
      <c r="C3221" s="3">
        <v>6</v>
      </c>
      <c r="D3221" s="3">
        <v>3</v>
      </c>
      <c r="E3221" s="3">
        <v>-1</v>
      </c>
      <c r="F3221" s="3">
        <v>-1</v>
      </c>
      <c r="G3221" s="3">
        <v>4300.48046875</v>
      </c>
    </row>
    <row r="3222" spans="1:7" x14ac:dyDescent="0.25">
      <c r="A3222" s="3">
        <v>15</v>
      </c>
      <c r="B3222" s="3">
        <v>5</v>
      </c>
      <c r="C3222" s="3">
        <v>6</v>
      </c>
      <c r="D3222" s="3">
        <v>3</v>
      </c>
      <c r="E3222" s="3">
        <v>-1</v>
      </c>
      <c r="F3222" s="3">
        <v>-1</v>
      </c>
      <c r="G3222" s="3">
        <v>5.6181307882070541E-2</v>
      </c>
    </row>
    <row r="3223" spans="1:7" x14ac:dyDescent="0.25">
      <c r="A3223" s="3">
        <v>15</v>
      </c>
      <c r="B3223" s="3">
        <v>6</v>
      </c>
      <c r="C3223" s="3">
        <v>6</v>
      </c>
      <c r="D3223" s="3">
        <v>3</v>
      </c>
      <c r="E3223" s="3">
        <v>-1</v>
      </c>
      <c r="F3223" s="3">
        <v>-1</v>
      </c>
      <c r="G3223" s="3">
        <v>2.7086133137345311E-2</v>
      </c>
    </row>
    <row r="3224" spans="1:7" x14ac:dyDescent="0.25">
      <c r="A3224" s="3">
        <v>15</v>
      </c>
      <c r="B3224" s="3">
        <v>7</v>
      </c>
      <c r="C3224" s="3">
        <v>6</v>
      </c>
      <c r="D3224" s="3">
        <v>3</v>
      </c>
      <c r="E3224" s="3">
        <v>-1</v>
      </c>
      <c r="F3224" s="3">
        <v>-1</v>
      </c>
      <c r="G3224" s="3">
        <v>5.6771155446767807E-2</v>
      </c>
    </row>
    <row r="3225" spans="1:7" x14ac:dyDescent="0.25">
      <c r="A3225" s="3">
        <v>15</v>
      </c>
      <c r="B3225" s="3">
        <v>8</v>
      </c>
      <c r="C3225" s="3">
        <v>6</v>
      </c>
      <c r="D3225" s="3">
        <v>3</v>
      </c>
      <c r="E3225" s="3">
        <v>-1</v>
      </c>
      <c r="F3225" s="3">
        <v>-1</v>
      </c>
      <c r="G3225" s="3">
        <v>6.4587435722351074</v>
      </c>
    </row>
    <row r="3226" spans="1:7" x14ac:dyDescent="0.25">
      <c r="A3226" s="3">
        <v>15</v>
      </c>
      <c r="B3226" s="3">
        <v>9</v>
      </c>
      <c r="C3226" s="3">
        <v>6</v>
      </c>
      <c r="D3226" s="3">
        <v>3</v>
      </c>
      <c r="E3226" s="3">
        <v>-1</v>
      </c>
      <c r="F3226" s="3">
        <v>-1</v>
      </c>
      <c r="G3226" s="3">
        <v>38.954586029052727</v>
      </c>
    </row>
    <row r="3227" spans="1:7" x14ac:dyDescent="0.25">
      <c r="A3227" s="3">
        <v>15</v>
      </c>
      <c r="B3227" s="3">
        <v>10</v>
      </c>
      <c r="C3227" s="3">
        <v>6</v>
      </c>
      <c r="D3227" s="3">
        <v>3</v>
      </c>
      <c r="E3227" s="3">
        <v>-1</v>
      </c>
      <c r="F3227" s="3">
        <v>-1</v>
      </c>
      <c r="G3227" s="3">
        <v>832.306884765625</v>
      </c>
    </row>
    <row r="3228" spans="1:7" x14ac:dyDescent="0.25">
      <c r="A3228" s="3">
        <v>15</v>
      </c>
      <c r="B3228" s="3">
        <v>11</v>
      </c>
      <c r="C3228" s="3">
        <v>6</v>
      </c>
      <c r="D3228" s="3">
        <v>3</v>
      </c>
      <c r="E3228" s="3">
        <v>-1</v>
      </c>
      <c r="F3228" s="3">
        <v>-1</v>
      </c>
      <c r="G3228" s="3">
        <v>2.190258726477623E-2</v>
      </c>
    </row>
    <row r="3229" spans="1:7" x14ac:dyDescent="0.25">
      <c r="A3229" s="3">
        <v>15</v>
      </c>
      <c r="B3229" s="3">
        <v>12</v>
      </c>
      <c r="C3229" s="3">
        <v>6</v>
      </c>
      <c r="D3229" s="3">
        <v>3</v>
      </c>
      <c r="E3229" s="3">
        <v>-1</v>
      </c>
      <c r="F3229" s="3">
        <v>-1</v>
      </c>
      <c r="G3229" s="3">
        <v>8.8750638067722321E-2</v>
      </c>
    </row>
    <row r="3230" spans="1:7" x14ac:dyDescent="0.25">
      <c r="A3230" s="3">
        <v>15</v>
      </c>
      <c r="B3230" s="3">
        <v>13</v>
      </c>
      <c r="C3230" s="3">
        <v>6</v>
      </c>
      <c r="D3230" s="3">
        <v>3</v>
      </c>
      <c r="E3230" s="3">
        <v>-1</v>
      </c>
      <c r="F3230" s="3">
        <v>-1</v>
      </c>
      <c r="G3230" s="3">
        <v>1243.967529296875</v>
      </c>
    </row>
    <row r="3231" spans="1:7" x14ac:dyDescent="0.25">
      <c r="A3231" s="3">
        <v>15</v>
      </c>
      <c r="B3231" s="3">
        <v>14</v>
      </c>
      <c r="C3231" s="3">
        <v>6</v>
      </c>
      <c r="D3231" s="3">
        <v>3</v>
      </c>
      <c r="E3231" s="3">
        <v>-1</v>
      </c>
      <c r="F3231" s="3">
        <v>-1</v>
      </c>
      <c r="G3231" s="3">
        <v>2090.99951171875</v>
      </c>
    </row>
    <row r="3232" spans="1:7" x14ac:dyDescent="0.25">
      <c r="A3232" s="3">
        <v>15</v>
      </c>
      <c r="B3232" s="3">
        <v>15</v>
      </c>
      <c r="C3232" s="3">
        <v>6</v>
      </c>
      <c r="D3232" s="3">
        <v>3</v>
      </c>
      <c r="E3232" s="3">
        <v>-1</v>
      </c>
      <c r="F3232" s="3">
        <v>-1</v>
      </c>
      <c r="G3232" s="3">
        <v>221231.671875</v>
      </c>
    </row>
    <row r="3233" spans="1:7" x14ac:dyDescent="0.25">
      <c r="A3233" s="3">
        <v>15</v>
      </c>
      <c r="B3233" s="3">
        <v>16</v>
      </c>
      <c r="C3233" s="3">
        <v>6</v>
      </c>
      <c r="D3233" s="3">
        <v>3</v>
      </c>
      <c r="E3233" s="3">
        <v>-1</v>
      </c>
      <c r="F3233" s="3">
        <v>-1</v>
      </c>
      <c r="G3233" s="3">
        <v>1.191934291273355E-2</v>
      </c>
    </row>
    <row r="3234" spans="1:7" x14ac:dyDescent="0.25">
      <c r="A3234" s="3">
        <v>15</v>
      </c>
      <c r="B3234" s="3">
        <v>17</v>
      </c>
      <c r="C3234" s="3">
        <v>6</v>
      </c>
      <c r="D3234" s="3">
        <v>3</v>
      </c>
      <c r="E3234" s="3">
        <v>-1</v>
      </c>
      <c r="F3234" s="3">
        <v>-1</v>
      </c>
      <c r="G3234" s="3">
        <v>10481.3779296875</v>
      </c>
    </row>
    <row r="3235" spans="1:7" x14ac:dyDescent="0.25">
      <c r="A3235" s="3">
        <v>15</v>
      </c>
      <c r="B3235" s="3">
        <v>18</v>
      </c>
      <c r="C3235" s="3">
        <v>6</v>
      </c>
      <c r="D3235" s="3">
        <v>3</v>
      </c>
      <c r="E3235" s="3">
        <v>-1</v>
      </c>
      <c r="F3235" s="3">
        <v>-1</v>
      </c>
      <c r="G3235" s="3">
        <v>427.9420166015625</v>
      </c>
    </row>
    <row r="3236" spans="1:7" x14ac:dyDescent="0.25">
      <c r="A3236" s="3">
        <v>15</v>
      </c>
      <c r="B3236" s="3">
        <v>19</v>
      </c>
      <c r="C3236" s="3">
        <v>6</v>
      </c>
      <c r="D3236" s="3">
        <v>3</v>
      </c>
      <c r="E3236" s="3">
        <v>-1</v>
      </c>
      <c r="F3236" s="3">
        <v>-1</v>
      </c>
      <c r="G3236" s="3">
        <v>2.5512032508850102</v>
      </c>
    </row>
    <row r="3237" spans="1:7" x14ac:dyDescent="0.25">
      <c r="A3237" s="3">
        <v>15</v>
      </c>
      <c r="B3237" s="3">
        <v>20</v>
      </c>
      <c r="C3237" s="3">
        <v>6</v>
      </c>
      <c r="D3237" s="3">
        <v>3</v>
      </c>
      <c r="E3237" s="3">
        <v>-1</v>
      </c>
      <c r="F3237" s="3">
        <v>-1</v>
      </c>
      <c r="G3237" s="3">
        <v>213.3941650390625</v>
      </c>
    </row>
    <row r="3238" spans="1:7" x14ac:dyDescent="0.25">
      <c r="A3238" s="3">
        <v>15</v>
      </c>
      <c r="B3238" s="3">
        <v>21</v>
      </c>
      <c r="C3238" s="3">
        <v>6</v>
      </c>
      <c r="D3238" s="3">
        <v>3</v>
      </c>
      <c r="E3238" s="3">
        <v>-1</v>
      </c>
      <c r="F3238" s="3">
        <v>-1</v>
      </c>
      <c r="G3238" s="3">
        <v>316.37619018554688</v>
      </c>
    </row>
    <row r="3239" spans="1:7" x14ac:dyDescent="0.25">
      <c r="A3239" s="3">
        <v>15</v>
      </c>
      <c r="B3239" s="3">
        <v>22</v>
      </c>
      <c r="C3239" s="3">
        <v>6</v>
      </c>
      <c r="D3239" s="3">
        <v>3</v>
      </c>
      <c r="E3239" s="3">
        <v>-1</v>
      </c>
      <c r="F3239" s="3">
        <v>-1</v>
      </c>
      <c r="G3239" s="3">
        <v>61.994953155517578</v>
      </c>
    </row>
    <row r="3240" spans="1:7" x14ac:dyDescent="0.25">
      <c r="A3240" s="3">
        <v>15</v>
      </c>
      <c r="B3240" s="3">
        <v>23</v>
      </c>
      <c r="C3240" s="3">
        <v>6</v>
      </c>
      <c r="D3240" s="3">
        <v>3</v>
      </c>
      <c r="E3240" s="3">
        <v>-1</v>
      </c>
      <c r="F3240" s="3">
        <v>-1</v>
      </c>
      <c r="G3240" s="3">
        <v>2566.281982421875</v>
      </c>
    </row>
    <row r="3241" spans="1:7" x14ac:dyDescent="0.25">
      <c r="A3241" s="3">
        <v>15</v>
      </c>
      <c r="B3241" s="3">
        <v>24</v>
      </c>
      <c r="C3241" s="3">
        <v>6</v>
      </c>
      <c r="D3241" s="3">
        <v>3</v>
      </c>
      <c r="E3241" s="3">
        <v>-1</v>
      </c>
      <c r="F3241" s="3">
        <v>-1</v>
      </c>
      <c r="G3241" s="3">
        <v>15.890780448913571</v>
      </c>
    </row>
    <row r="3242" spans="1:7" x14ac:dyDescent="0.25">
      <c r="A3242" s="3">
        <v>16</v>
      </c>
      <c r="B3242" s="3">
        <v>1</v>
      </c>
      <c r="C3242" s="3">
        <v>6</v>
      </c>
      <c r="D3242" s="3">
        <v>3</v>
      </c>
      <c r="E3242" s="3">
        <v>-1</v>
      </c>
      <c r="F3242" s="3">
        <v>-1</v>
      </c>
      <c r="G3242" s="3">
        <v>186.1464538574219</v>
      </c>
    </row>
    <row r="3243" spans="1:7" x14ac:dyDescent="0.25">
      <c r="A3243" s="3">
        <v>16</v>
      </c>
      <c r="B3243" s="3">
        <v>2</v>
      </c>
      <c r="C3243" s="3">
        <v>6</v>
      </c>
      <c r="D3243" s="3">
        <v>3</v>
      </c>
      <c r="E3243" s="3">
        <v>-1</v>
      </c>
      <c r="F3243" s="3">
        <v>-1</v>
      </c>
      <c r="G3243" s="3">
        <v>217.27772521972659</v>
      </c>
    </row>
    <row r="3244" spans="1:7" x14ac:dyDescent="0.25">
      <c r="A3244" s="3">
        <v>16</v>
      </c>
      <c r="B3244" s="3">
        <v>3</v>
      </c>
      <c r="C3244" s="3">
        <v>6</v>
      </c>
      <c r="D3244" s="3">
        <v>3</v>
      </c>
      <c r="E3244" s="3">
        <v>-1</v>
      </c>
      <c r="F3244" s="3">
        <v>-1</v>
      </c>
      <c r="G3244" s="3">
        <v>15.33322906494141</v>
      </c>
    </row>
    <row r="3245" spans="1:7" x14ac:dyDescent="0.25">
      <c r="A3245" s="3">
        <v>16</v>
      </c>
      <c r="B3245" s="3">
        <v>4</v>
      </c>
      <c r="C3245" s="3">
        <v>6</v>
      </c>
      <c r="D3245" s="3">
        <v>3</v>
      </c>
      <c r="E3245" s="3">
        <v>-1</v>
      </c>
      <c r="F3245" s="3">
        <v>-1</v>
      </c>
      <c r="G3245" s="3">
        <v>0.64198905229568481</v>
      </c>
    </row>
    <row r="3246" spans="1:7" x14ac:dyDescent="0.25">
      <c r="A3246" s="3">
        <v>16</v>
      </c>
      <c r="B3246" s="3">
        <v>5</v>
      </c>
      <c r="C3246" s="3">
        <v>6</v>
      </c>
      <c r="D3246" s="3">
        <v>3</v>
      </c>
      <c r="E3246" s="3">
        <v>-1</v>
      </c>
      <c r="F3246" s="3">
        <v>-1</v>
      </c>
      <c r="G3246" s="3">
        <v>1.014058478176594E-2</v>
      </c>
    </row>
    <row r="3247" spans="1:7" x14ac:dyDescent="0.25">
      <c r="A3247" s="3">
        <v>16</v>
      </c>
      <c r="B3247" s="3">
        <v>6</v>
      </c>
      <c r="C3247" s="3">
        <v>6</v>
      </c>
      <c r="D3247" s="3">
        <v>3</v>
      </c>
      <c r="E3247" s="3">
        <v>-1</v>
      </c>
      <c r="F3247" s="3">
        <v>-1</v>
      </c>
      <c r="G3247" s="3">
        <v>6.5650735050439826E-3</v>
      </c>
    </row>
    <row r="3248" spans="1:7" x14ac:dyDescent="0.25">
      <c r="A3248" s="3">
        <v>16</v>
      </c>
      <c r="B3248" s="3">
        <v>7</v>
      </c>
      <c r="C3248" s="3">
        <v>6</v>
      </c>
      <c r="D3248" s="3">
        <v>3</v>
      </c>
      <c r="E3248" s="3">
        <v>-1</v>
      </c>
      <c r="F3248" s="3">
        <v>-1</v>
      </c>
      <c r="G3248" s="3">
        <v>5.8514811098575592E-3</v>
      </c>
    </row>
    <row r="3249" spans="1:7" x14ac:dyDescent="0.25">
      <c r="A3249" s="3">
        <v>16</v>
      </c>
      <c r="B3249" s="3">
        <v>8</v>
      </c>
      <c r="C3249" s="3">
        <v>6</v>
      </c>
      <c r="D3249" s="3">
        <v>3</v>
      </c>
      <c r="E3249" s="3">
        <v>-1</v>
      </c>
      <c r="F3249" s="3">
        <v>-1</v>
      </c>
      <c r="G3249" s="3">
        <v>3215.6943359375</v>
      </c>
    </row>
    <row r="3250" spans="1:7" x14ac:dyDescent="0.25">
      <c r="A3250" s="3">
        <v>16</v>
      </c>
      <c r="B3250" s="3">
        <v>9</v>
      </c>
      <c r="C3250" s="3">
        <v>6</v>
      </c>
      <c r="D3250" s="3">
        <v>3</v>
      </c>
      <c r="E3250" s="3">
        <v>-1</v>
      </c>
      <c r="F3250" s="3">
        <v>-1</v>
      </c>
      <c r="G3250" s="3">
        <v>1.0916900634765621</v>
      </c>
    </row>
    <row r="3251" spans="1:7" x14ac:dyDescent="0.25">
      <c r="A3251" s="3">
        <v>16</v>
      </c>
      <c r="B3251" s="3">
        <v>10</v>
      </c>
      <c r="C3251" s="3">
        <v>6</v>
      </c>
      <c r="D3251" s="3">
        <v>3</v>
      </c>
      <c r="E3251" s="3">
        <v>-1</v>
      </c>
      <c r="F3251" s="3">
        <v>-1</v>
      </c>
      <c r="G3251" s="3">
        <v>7.7879959717392921E-3</v>
      </c>
    </row>
    <row r="3252" spans="1:7" x14ac:dyDescent="0.25">
      <c r="A3252" s="3">
        <v>16</v>
      </c>
      <c r="B3252" s="3">
        <v>11</v>
      </c>
      <c r="C3252" s="3">
        <v>6</v>
      </c>
      <c r="D3252" s="3">
        <v>3</v>
      </c>
      <c r="E3252" s="3">
        <v>-1</v>
      </c>
      <c r="F3252" s="3">
        <v>-1</v>
      </c>
      <c r="G3252" s="3">
        <v>0.1089751347899437</v>
      </c>
    </row>
    <row r="3253" spans="1:7" x14ac:dyDescent="0.25">
      <c r="A3253" s="3">
        <v>16</v>
      </c>
      <c r="B3253" s="3">
        <v>12</v>
      </c>
      <c r="C3253" s="3">
        <v>6</v>
      </c>
      <c r="D3253" s="3">
        <v>3</v>
      </c>
      <c r="E3253" s="3">
        <v>-1</v>
      </c>
      <c r="F3253" s="3">
        <v>-1</v>
      </c>
      <c r="G3253" s="3">
        <v>2.1592693328857422</v>
      </c>
    </row>
    <row r="3254" spans="1:7" x14ac:dyDescent="0.25">
      <c r="A3254" s="3">
        <v>16</v>
      </c>
      <c r="B3254" s="3">
        <v>13</v>
      </c>
      <c r="C3254" s="3">
        <v>6</v>
      </c>
      <c r="D3254" s="3">
        <v>3</v>
      </c>
      <c r="E3254" s="3">
        <v>-1</v>
      </c>
      <c r="F3254" s="3">
        <v>-1</v>
      </c>
      <c r="G3254" s="3">
        <v>5.7791581153869629</v>
      </c>
    </row>
    <row r="3255" spans="1:7" x14ac:dyDescent="0.25">
      <c r="A3255" s="3">
        <v>16</v>
      </c>
      <c r="B3255" s="3">
        <v>14</v>
      </c>
      <c r="C3255" s="3">
        <v>6</v>
      </c>
      <c r="D3255" s="3">
        <v>3</v>
      </c>
      <c r="E3255" s="3">
        <v>-1</v>
      </c>
      <c r="F3255" s="3">
        <v>-1</v>
      </c>
      <c r="G3255" s="3">
        <v>932.1568603515625</v>
      </c>
    </row>
    <row r="3256" spans="1:7" x14ac:dyDescent="0.25">
      <c r="A3256" s="3">
        <v>16</v>
      </c>
      <c r="B3256" s="3">
        <v>15</v>
      </c>
      <c r="C3256" s="3">
        <v>6</v>
      </c>
      <c r="D3256" s="3">
        <v>3</v>
      </c>
      <c r="E3256" s="3">
        <v>-1</v>
      </c>
      <c r="F3256" s="3">
        <v>-1</v>
      </c>
      <c r="G3256" s="3">
        <v>41.056526184082031</v>
      </c>
    </row>
    <row r="3257" spans="1:7" x14ac:dyDescent="0.25">
      <c r="A3257" s="3">
        <v>16</v>
      </c>
      <c r="B3257" s="3">
        <v>16</v>
      </c>
      <c r="C3257" s="3">
        <v>6</v>
      </c>
      <c r="D3257" s="3">
        <v>3</v>
      </c>
      <c r="E3257" s="3">
        <v>-1</v>
      </c>
      <c r="F3257" s="3">
        <v>-1</v>
      </c>
      <c r="G3257" s="3">
        <v>64658.63671875</v>
      </c>
    </row>
    <row r="3258" spans="1:7" x14ac:dyDescent="0.25">
      <c r="A3258" s="3">
        <v>16</v>
      </c>
      <c r="B3258" s="3">
        <v>17</v>
      </c>
      <c r="C3258" s="3">
        <v>6</v>
      </c>
      <c r="D3258" s="3">
        <v>3</v>
      </c>
      <c r="E3258" s="3">
        <v>-1</v>
      </c>
      <c r="F3258" s="3">
        <v>-1</v>
      </c>
      <c r="G3258" s="3">
        <v>76.055595397949219</v>
      </c>
    </row>
    <row r="3259" spans="1:7" x14ac:dyDescent="0.25">
      <c r="A3259" s="3">
        <v>16</v>
      </c>
      <c r="B3259" s="3">
        <v>18</v>
      </c>
      <c r="C3259" s="3">
        <v>6</v>
      </c>
      <c r="D3259" s="3">
        <v>3</v>
      </c>
      <c r="E3259" s="3">
        <v>-1</v>
      </c>
      <c r="F3259" s="3">
        <v>-1</v>
      </c>
      <c r="G3259" s="3">
        <v>2.8291819095611568</v>
      </c>
    </row>
    <row r="3260" spans="1:7" x14ac:dyDescent="0.25">
      <c r="A3260" s="3">
        <v>16</v>
      </c>
      <c r="B3260" s="3">
        <v>19</v>
      </c>
      <c r="C3260" s="3">
        <v>6</v>
      </c>
      <c r="D3260" s="3">
        <v>3</v>
      </c>
      <c r="E3260" s="3">
        <v>-1</v>
      </c>
      <c r="F3260" s="3">
        <v>-1</v>
      </c>
      <c r="G3260" s="3">
        <v>0.2098816633224487</v>
      </c>
    </row>
    <row r="3261" spans="1:7" x14ac:dyDescent="0.25">
      <c r="A3261" s="3">
        <v>16</v>
      </c>
      <c r="B3261" s="3">
        <v>20</v>
      </c>
      <c r="C3261" s="3">
        <v>6</v>
      </c>
      <c r="D3261" s="3">
        <v>3</v>
      </c>
      <c r="E3261" s="3">
        <v>-1</v>
      </c>
      <c r="F3261" s="3">
        <v>-1</v>
      </c>
      <c r="G3261" s="3">
        <v>0.23639324307441709</v>
      </c>
    </row>
    <row r="3262" spans="1:7" x14ac:dyDescent="0.25">
      <c r="A3262" s="3">
        <v>16</v>
      </c>
      <c r="B3262" s="3">
        <v>21</v>
      </c>
      <c r="C3262" s="3">
        <v>6</v>
      </c>
      <c r="D3262" s="3">
        <v>3</v>
      </c>
      <c r="E3262" s="3">
        <v>-1</v>
      </c>
      <c r="F3262" s="3">
        <v>-1</v>
      </c>
      <c r="G3262" s="3">
        <v>86.754417419433594</v>
      </c>
    </row>
    <row r="3263" spans="1:7" x14ac:dyDescent="0.25">
      <c r="A3263" s="3">
        <v>16</v>
      </c>
      <c r="B3263" s="3">
        <v>22</v>
      </c>
      <c r="C3263" s="3">
        <v>6</v>
      </c>
      <c r="D3263" s="3">
        <v>3</v>
      </c>
      <c r="E3263" s="3">
        <v>-1</v>
      </c>
      <c r="F3263" s="3">
        <v>-1</v>
      </c>
      <c r="G3263" s="3">
        <v>151.682373046875</v>
      </c>
    </row>
    <row r="3264" spans="1:7" x14ac:dyDescent="0.25">
      <c r="A3264" s="3">
        <v>16</v>
      </c>
      <c r="B3264" s="3">
        <v>23</v>
      </c>
      <c r="C3264" s="3">
        <v>6</v>
      </c>
      <c r="D3264" s="3">
        <v>3</v>
      </c>
      <c r="E3264" s="3">
        <v>-1</v>
      </c>
      <c r="F3264" s="3">
        <v>-1</v>
      </c>
      <c r="G3264" s="3">
        <v>1079.735717773438</v>
      </c>
    </row>
    <row r="3265" spans="1:7" x14ac:dyDescent="0.25">
      <c r="A3265" s="3">
        <v>16</v>
      </c>
      <c r="B3265" s="3">
        <v>24</v>
      </c>
      <c r="C3265" s="3">
        <v>6</v>
      </c>
      <c r="D3265" s="3">
        <v>3</v>
      </c>
      <c r="E3265" s="3">
        <v>-1</v>
      </c>
      <c r="F3265" s="3">
        <v>-1</v>
      </c>
      <c r="G3265" s="3">
        <v>618.734619140625</v>
      </c>
    </row>
    <row r="3266" spans="1:7" x14ac:dyDescent="0.25">
      <c r="A3266" s="3">
        <v>17</v>
      </c>
      <c r="B3266" s="3">
        <v>1</v>
      </c>
      <c r="C3266" s="3">
        <v>6</v>
      </c>
      <c r="D3266" s="3">
        <v>3</v>
      </c>
      <c r="E3266" s="3">
        <v>-1</v>
      </c>
      <c r="F3266" s="3">
        <v>-1</v>
      </c>
      <c r="G3266" s="3">
        <v>2.9842313379049301E-2</v>
      </c>
    </row>
    <row r="3267" spans="1:7" x14ac:dyDescent="0.25">
      <c r="A3267" s="3">
        <v>17</v>
      </c>
      <c r="B3267" s="3">
        <v>2</v>
      </c>
      <c r="C3267" s="3">
        <v>6</v>
      </c>
      <c r="D3267" s="3">
        <v>3</v>
      </c>
      <c r="E3267" s="3">
        <v>-1</v>
      </c>
      <c r="F3267" s="3">
        <v>-1</v>
      </c>
      <c r="G3267" s="3">
        <v>4.1611236520111561E-4</v>
      </c>
    </row>
    <row r="3268" spans="1:7" x14ac:dyDescent="0.25">
      <c r="A3268" s="3">
        <v>17</v>
      </c>
      <c r="B3268" s="3">
        <v>3</v>
      </c>
      <c r="C3268" s="3">
        <v>6</v>
      </c>
      <c r="D3268" s="3">
        <v>3</v>
      </c>
      <c r="E3268" s="3">
        <v>-1</v>
      </c>
      <c r="F3268" s="3">
        <v>-1</v>
      </c>
      <c r="G3268" s="3">
        <v>0.59399837255477905</v>
      </c>
    </row>
    <row r="3269" spans="1:7" x14ac:dyDescent="0.25">
      <c r="A3269" s="3">
        <v>17</v>
      </c>
      <c r="B3269" s="3">
        <v>4</v>
      </c>
      <c r="C3269" s="3">
        <v>6</v>
      </c>
      <c r="D3269" s="3">
        <v>3</v>
      </c>
      <c r="E3269" s="3">
        <v>-1</v>
      </c>
      <c r="F3269" s="3">
        <v>-1</v>
      </c>
      <c r="G3269" s="3">
        <v>0.18884548544883731</v>
      </c>
    </row>
    <row r="3270" spans="1:7" x14ac:dyDescent="0.25">
      <c r="A3270" s="3">
        <v>17</v>
      </c>
      <c r="B3270" s="3">
        <v>5</v>
      </c>
      <c r="C3270" s="3">
        <v>6</v>
      </c>
      <c r="D3270" s="3">
        <v>3</v>
      </c>
      <c r="E3270" s="3">
        <v>-1</v>
      </c>
      <c r="F3270" s="3">
        <v>-1</v>
      </c>
      <c r="G3270" s="3">
        <v>7.9866481246426702E-4</v>
      </c>
    </row>
    <row r="3271" spans="1:7" x14ac:dyDescent="0.25">
      <c r="A3271" s="3">
        <v>17</v>
      </c>
      <c r="B3271" s="3">
        <v>6</v>
      </c>
      <c r="C3271" s="3">
        <v>6</v>
      </c>
      <c r="D3271" s="3">
        <v>3</v>
      </c>
      <c r="E3271" s="3">
        <v>-1</v>
      </c>
      <c r="F3271" s="3">
        <v>-1</v>
      </c>
      <c r="G3271" s="3">
        <v>4.6082670451141888E-4</v>
      </c>
    </row>
    <row r="3272" spans="1:7" x14ac:dyDescent="0.25">
      <c r="A3272" s="3">
        <v>17</v>
      </c>
      <c r="B3272" s="3">
        <v>7</v>
      </c>
      <c r="C3272" s="3">
        <v>6</v>
      </c>
      <c r="D3272" s="3">
        <v>3</v>
      </c>
      <c r="E3272" s="3">
        <v>-1</v>
      </c>
      <c r="F3272" s="3">
        <v>-1</v>
      </c>
      <c r="G3272" s="3">
        <v>7.3072779923677444E-4</v>
      </c>
    </row>
    <row r="3273" spans="1:7" x14ac:dyDescent="0.25">
      <c r="A3273" s="3">
        <v>17</v>
      </c>
      <c r="B3273" s="3">
        <v>8</v>
      </c>
      <c r="C3273" s="3">
        <v>6</v>
      </c>
      <c r="D3273" s="3">
        <v>3</v>
      </c>
      <c r="E3273" s="3">
        <v>-1</v>
      </c>
      <c r="F3273" s="3">
        <v>-1</v>
      </c>
      <c r="G3273" s="3">
        <v>2.3967152461409569E-2</v>
      </c>
    </row>
    <row r="3274" spans="1:7" x14ac:dyDescent="0.25">
      <c r="A3274" s="3">
        <v>17</v>
      </c>
      <c r="B3274" s="3">
        <v>9</v>
      </c>
      <c r="C3274" s="3">
        <v>6</v>
      </c>
      <c r="D3274" s="3">
        <v>3</v>
      </c>
      <c r="E3274" s="3">
        <v>-1</v>
      </c>
      <c r="F3274" s="3">
        <v>-1</v>
      </c>
      <c r="G3274" s="3">
        <v>9.5261998474597931E-2</v>
      </c>
    </row>
    <row r="3275" spans="1:7" x14ac:dyDescent="0.25">
      <c r="A3275" s="3">
        <v>17</v>
      </c>
      <c r="B3275" s="3">
        <v>10</v>
      </c>
      <c r="C3275" s="3">
        <v>6</v>
      </c>
      <c r="D3275" s="3">
        <v>3</v>
      </c>
      <c r="E3275" s="3">
        <v>-1</v>
      </c>
      <c r="F3275" s="3">
        <v>-1</v>
      </c>
      <c r="G3275" s="3">
        <v>5.7359747588634491E-2</v>
      </c>
    </row>
    <row r="3276" spans="1:7" x14ac:dyDescent="0.25">
      <c r="A3276" s="3">
        <v>17</v>
      </c>
      <c r="B3276" s="3">
        <v>11</v>
      </c>
      <c r="C3276" s="3">
        <v>6</v>
      </c>
      <c r="D3276" s="3">
        <v>3</v>
      </c>
      <c r="E3276" s="3">
        <v>-1</v>
      </c>
      <c r="F3276" s="3">
        <v>-1</v>
      </c>
      <c r="G3276" s="3">
        <v>3.6943735904060299E-4</v>
      </c>
    </row>
    <row r="3277" spans="1:7" x14ac:dyDescent="0.25">
      <c r="A3277" s="3">
        <v>17</v>
      </c>
      <c r="B3277" s="3">
        <v>12</v>
      </c>
      <c r="C3277" s="3">
        <v>6</v>
      </c>
      <c r="D3277" s="3">
        <v>3</v>
      </c>
      <c r="E3277" s="3">
        <v>-1</v>
      </c>
      <c r="F3277" s="3">
        <v>-1</v>
      </c>
      <c r="G3277" s="3">
        <v>8.6027797078713775E-4</v>
      </c>
    </row>
    <row r="3278" spans="1:7" x14ac:dyDescent="0.25">
      <c r="A3278" s="3">
        <v>17</v>
      </c>
      <c r="B3278" s="3">
        <v>13</v>
      </c>
      <c r="C3278" s="3">
        <v>6</v>
      </c>
      <c r="D3278" s="3">
        <v>3</v>
      </c>
      <c r="E3278" s="3">
        <v>-1</v>
      </c>
      <c r="F3278" s="3">
        <v>-1</v>
      </c>
      <c r="G3278" s="3">
        <v>0.46100565791130071</v>
      </c>
    </row>
    <row r="3279" spans="1:7" x14ac:dyDescent="0.25">
      <c r="A3279" s="3">
        <v>17</v>
      </c>
      <c r="B3279" s="3">
        <v>14</v>
      </c>
      <c r="C3279" s="3">
        <v>6</v>
      </c>
      <c r="D3279" s="3">
        <v>3</v>
      </c>
      <c r="E3279" s="3">
        <v>-1</v>
      </c>
      <c r="F3279" s="3">
        <v>-1</v>
      </c>
      <c r="G3279" s="3">
        <v>5.7744083404541016</v>
      </c>
    </row>
    <row r="3280" spans="1:7" x14ac:dyDescent="0.25">
      <c r="A3280" s="3">
        <v>17</v>
      </c>
      <c r="B3280" s="3">
        <v>15</v>
      </c>
      <c r="C3280" s="3">
        <v>6</v>
      </c>
      <c r="D3280" s="3">
        <v>3</v>
      </c>
      <c r="E3280" s="3">
        <v>-1</v>
      </c>
      <c r="F3280" s="3">
        <v>-1</v>
      </c>
      <c r="G3280" s="3">
        <v>2199.558349609375</v>
      </c>
    </row>
    <row r="3281" spans="1:7" x14ac:dyDescent="0.25">
      <c r="A3281" s="3">
        <v>17</v>
      </c>
      <c r="B3281" s="3">
        <v>16</v>
      </c>
      <c r="C3281" s="3">
        <v>6</v>
      </c>
      <c r="D3281" s="3">
        <v>3</v>
      </c>
      <c r="E3281" s="3">
        <v>-1</v>
      </c>
      <c r="F3281" s="3">
        <v>-1</v>
      </c>
      <c r="G3281" s="3">
        <v>2.4791370378807193E-4</v>
      </c>
    </row>
    <row r="3282" spans="1:7" x14ac:dyDescent="0.25">
      <c r="A3282" s="3">
        <v>17</v>
      </c>
      <c r="B3282" s="3">
        <v>17</v>
      </c>
      <c r="C3282" s="3">
        <v>6</v>
      </c>
      <c r="D3282" s="3">
        <v>3</v>
      </c>
      <c r="E3282" s="3">
        <v>-1</v>
      </c>
      <c r="F3282" s="3">
        <v>-1</v>
      </c>
      <c r="G3282" s="3">
        <v>174954.171875</v>
      </c>
    </row>
    <row r="3283" spans="1:7" x14ac:dyDescent="0.25">
      <c r="A3283" s="3">
        <v>17</v>
      </c>
      <c r="B3283" s="3">
        <v>18</v>
      </c>
      <c r="C3283" s="3">
        <v>6</v>
      </c>
      <c r="D3283" s="3">
        <v>3</v>
      </c>
      <c r="E3283" s="3">
        <v>-1</v>
      </c>
      <c r="F3283" s="3">
        <v>-1</v>
      </c>
      <c r="G3283" s="3">
        <v>4076.362548828125</v>
      </c>
    </row>
    <row r="3284" spans="1:7" x14ac:dyDescent="0.25">
      <c r="A3284" s="3">
        <v>17</v>
      </c>
      <c r="B3284" s="3">
        <v>19</v>
      </c>
      <c r="C3284" s="3">
        <v>6</v>
      </c>
      <c r="D3284" s="3">
        <v>3</v>
      </c>
      <c r="E3284" s="3">
        <v>-1</v>
      </c>
      <c r="F3284" s="3">
        <v>-1</v>
      </c>
      <c r="G3284" s="3">
        <v>0.87394595146179199</v>
      </c>
    </row>
    <row r="3285" spans="1:7" x14ac:dyDescent="0.25">
      <c r="A3285" s="3">
        <v>17</v>
      </c>
      <c r="B3285" s="3">
        <v>20</v>
      </c>
      <c r="C3285" s="3">
        <v>6</v>
      </c>
      <c r="D3285" s="3">
        <v>3</v>
      </c>
      <c r="E3285" s="3">
        <v>-1</v>
      </c>
      <c r="F3285" s="3">
        <v>-1</v>
      </c>
      <c r="G3285" s="3">
        <v>1.2645350070670249E-3</v>
      </c>
    </row>
    <row r="3286" spans="1:7" x14ac:dyDescent="0.25">
      <c r="A3286" s="3">
        <v>17</v>
      </c>
      <c r="B3286" s="3">
        <v>21</v>
      </c>
      <c r="C3286" s="3">
        <v>6</v>
      </c>
      <c r="D3286" s="3">
        <v>3</v>
      </c>
      <c r="E3286" s="3">
        <v>-1</v>
      </c>
      <c r="F3286" s="3">
        <v>-1</v>
      </c>
      <c r="G3286" s="3">
        <v>3320.71435546875</v>
      </c>
    </row>
    <row r="3287" spans="1:7" x14ac:dyDescent="0.25">
      <c r="A3287" s="3">
        <v>17</v>
      </c>
      <c r="B3287" s="3">
        <v>22</v>
      </c>
      <c r="C3287" s="3">
        <v>6</v>
      </c>
      <c r="D3287" s="3">
        <v>3</v>
      </c>
      <c r="E3287" s="3">
        <v>-1</v>
      </c>
      <c r="F3287" s="3">
        <v>-1</v>
      </c>
      <c r="G3287" s="3">
        <v>10.564383506774901</v>
      </c>
    </row>
    <row r="3288" spans="1:7" x14ac:dyDescent="0.25">
      <c r="A3288" s="3">
        <v>17</v>
      </c>
      <c r="B3288" s="3">
        <v>23</v>
      </c>
      <c r="C3288" s="3">
        <v>6</v>
      </c>
      <c r="D3288" s="3">
        <v>3</v>
      </c>
      <c r="E3288" s="3">
        <v>-1</v>
      </c>
      <c r="F3288" s="3">
        <v>-1</v>
      </c>
      <c r="G3288" s="3">
        <v>3087.18212890625</v>
      </c>
    </row>
    <row r="3289" spans="1:7" x14ac:dyDescent="0.25">
      <c r="A3289" s="3">
        <v>17</v>
      </c>
      <c r="B3289" s="3">
        <v>24</v>
      </c>
      <c r="C3289" s="3">
        <v>6</v>
      </c>
      <c r="D3289" s="3">
        <v>3</v>
      </c>
      <c r="E3289" s="3">
        <v>-1</v>
      </c>
      <c r="F3289" s="3">
        <v>-1</v>
      </c>
      <c r="G3289" s="3">
        <v>0.32536092400550842</v>
      </c>
    </row>
    <row r="3290" spans="1:7" x14ac:dyDescent="0.25">
      <c r="A3290" s="3">
        <v>18</v>
      </c>
      <c r="B3290" s="3">
        <v>1</v>
      </c>
      <c r="C3290" s="3">
        <v>6</v>
      </c>
      <c r="D3290" s="3">
        <v>3</v>
      </c>
      <c r="E3290" s="3">
        <v>-1</v>
      </c>
      <c r="F3290" s="3">
        <v>-1</v>
      </c>
      <c r="G3290" s="3">
        <v>0.13950531184673309</v>
      </c>
    </row>
    <row r="3291" spans="1:7" x14ac:dyDescent="0.25">
      <c r="A3291" s="3">
        <v>18</v>
      </c>
      <c r="B3291" s="3">
        <v>2</v>
      </c>
      <c r="C3291" s="3">
        <v>6</v>
      </c>
      <c r="D3291" s="3">
        <v>3</v>
      </c>
      <c r="E3291" s="3">
        <v>-1</v>
      </c>
      <c r="F3291" s="3">
        <v>-1</v>
      </c>
      <c r="G3291" s="3">
        <v>2.0182917360216379E-3</v>
      </c>
    </row>
    <row r="3292" spans="1:7" x14ac:dyDescent="0.25">
      <c r="A3292" s="3">
        <v>18</v>
      </c>
      <c r="B3292" s="3">
        <v>3</v>
      </c>
      <c r="C3292" s="3">
        <v>6</v>
      </c>
      <c r="D3292" s="3">
        <v>3</v>
      </c>
      <c r="E3292" s="3">
        <v>-1</v>
      </c>
      <c r="F3292" s="3">
        <v>-1</v>
      </c>
      <c r="G3292" s="3">
        <v>1.8007247447967529</v>
      </c>
    </row>
    <row r="3293" spans="1:7" x14ac:dyDescent="0.25">
      <c r="A3293" s="3">
        <v>18</v>
      </c>
      <c r="B3293" s="3">
        <v>4</v>
      </c>
      <c r="C3293" s="3">
        <v>6</v>
      </c>
      <c r="D3293" s="3">
        <v>3</v>
      </c>
      <c r="E3293" s="3">
        <v>-1</v>
      </c>
      <c r="F3293" s="3">
        <v>-1</v>
      </c>
      <c r="G3293" s="3">
        <v>0.24572519958019259</v>
      </c>
    </row>
    <row r="3294" spans="1:7" x14ac:dyDescent="0.25">
      <c r="A3294" s="3">
        <v>18</v>
      </c>
      <c r="B3294" s="3">
        <v>5</v>
      </c>
      <c r="C3294" s="3">
        <v>6</v>
      </c>
      <c r="D3294" s="3">
        <v>3</v>
      </c>
      <c r="E3294" s="3">
        <v>-1</v>
      </c>
      <c r="F3294" s="3">
        <v>-1</v>
      </c>
      <c r="G3294" s="3">
        <v>7.8839659690856934E-3</v>
      </c>
    </row>
    <row r="3295" spans="1:7" x14ac:dyDescent="0.25">
      <c r="A3295" s="3">
        <v>18</v>
      </c>
      <c r="B3295" s="3">
        <v>6</v>
      </c>
      <c r="C3295" s="3">
        <v>6</v>
      </c>
      <c r="D3295" s="3">
        <v>3</v>
      </c>
      <c r="E3295" s="3">
        <v>-1</v>
      </c>
      <c r="F3295" s="3">
        <v>-1</v>
      </c>
      <c r="G3295" s="3">
        <v>5.941546056419611E-3</v>
      </c>
    </row>
    <row r="3296" spans="1:7" x14ac:dyDescent="0.25">
      <c r="A3296" s="3">
        <v>18</v>
      </c>
      <c r="B3296" s="3">
        <v>7</v>
      </c>
      <c r="C3296" s="3">
        <v>6</v>
      </c>
      <c r="D3296" s="3">
        <v>3</v>
      </c>
      <c r="E3296" s="3">
        <v>-1</v>
      </c>
      <c r="F3296" s="3">
        <v>-1</v>
      </c>
      <c r="G3296" s="3">
        <v>5.9020635671913624E-3</v>
      </c>
    </row>
    <row r="3297" spans="1:7" x14ac:dyDescent="0.25">
      <c r="A3297" s="3">
        <v>18</v>
      </c>
      <c r="B3297" s="3">
        <v>8</v>
      </c>
      <c r="C3297" s="3">
        <v>6</v>
      </c>
      <c r="D3297" s="3">
        <v>3</v>
      </c>
      <c r="E3297" s="3">
        <v>-1</v>
      </c>
      <c r="F3297" s="3">
        <v>-1</v>
      </c>
      <c r="G3297" s="3">
        <v>6.1244212090969093E-2</v>
      </c>
    </row>
    <row r="3298" spans="1:7" x14ac:dyDescent="0.25">
      <c r="A3298" s="3">
        <v>18</v>
      </c>
      <c r="B3298" s="3">
        <v>9</v>
      </c>
      <c r="C3298" s="3">
        <v>6</v>
      </c>
      <c r="D3298" s="3">
        <v>3</v>
      </c>
      <c r="E3298" s="3">
        <v>-1</v>
      </c>
      <c r="F3298" s="3">
        <v>-1</v>
      </c>
      <c r="G3298" s="3">
        <v>0.36163097620010382</v>
      </c>
    </row>
    <row r="3299" spans="1:7" x14ac:dyDescent="0.25">
      <c r="A3299" s="3">
        <v>18</v>
      </c>
      <c r="B3299" s="3">
        <v>10</v>
      </c>
      <c r="C3299" s="3">
        <v>6</v>
      </c>
      <c r="D3299" s="3">
        <v>3</v>
      </c>
      <c r="E3299" s="3">
        <v>-1</v>
      </c>
      <c r="F3299" s="3">
        <v>-1</v>
      </c>
      <c r="G3299" s="3">
        <v>5.0837554037570953E-2</v>
      </c>
    </row>
    <row r="3300" spans="1:7" x14ac:dyDescent="0.25">
      <c r="A3300" s="3">
        <v>18</v>
      </c>
      <c r="B3300" s="3">
        <v>11</v>
      </c>
      <c r="C3300" s="3">
        <v>6</v>
      </c>
      <c r="D3300" s="3">
        <v>3</v>
      </c>
      <c r="E3300" s="3">
        <v>-1</v>
      </c>
      <c r="F3300" s="3">
        <v>-1</v>
      </c>
      <c r="G3300" s="3">
        <v>5.6435945443809032E-3</v>
      </c>
    </row>
    <row r="3301" spans="1:7" x14ac:dyDescent="0.25">
      <c r="A3301" s="3">
        <v>18</v>
      </c>
      <c r="B3301" s="3">
        <v>12</v>
      </c>
      <c r="C3301" s="3">
        <v>6</v>
      </c>
      <c r="D3301" s="3">
        <v>3</v>
      </c>
      <c r="E3301" s="3">
        <v>-1</v>
      </c>
      <c r="F3301" s="3">
        <v>-1</v>
      </c>
      <c r="G3301" s="3">
        <v>6.1426018364727497E-3</v>
      </c>
    </row>
    <row r="3302" spans="1:7" x14ac:dyDescent="0.25">
      <c r="A3302" s="3">
        <v>18</v>
      </c>
      <c r="B3302" s="3">
        <v>13</v>
      </c>
      <c r="C3302" s="3">
        <v>6</v>
      </c>
      <c r="D3302" s="3">
        <v>3</v>
      </c>
      <c r="E3302" s="3">
        <v>-1</v>
      </c>
      <c r="F3302" s="3">
        <v>-1</v>
      </c>
      <c r="G3302" s="3">
        <v>0.3658922016620636</v>
      </c>
    </row>
    <row r="3303" spans="1:7" x14ac:dyDescent="0.25">
      <c r="A3303" s="3">
        <v>18</v>
      </c>
      <c r="B3303" s="3">
        <v>14</v>
      </c>
      <c r="C3303" s="3">
        <v>6</v>
      </c>
      <c r="D3303" s="3">
        <v>3</v>
      </c>
      <c r="E3303" s="3">
        <v>-1</v>
      </c>
      <c r="F3303" s="3">
        <v>-1</v>
      </c>
      <c r="G3303" s="3">
        <v>1.813739061355591</v>
      </c>
    </row>
    <row r="3304" spans="1:7" x14ac:dyDescent="0.25">
      <c r="A3304" s="3">
        <v>18</v>
      </c>
      <c r="B3304" s="3">
        <v>15</v>
      </c>
      <c r="C3304" s="3">
        <v>6</v>
      </c>
      <c r="D3304" s="3">
        <v>3</v>
      </c>
      <c r="E3304" s="3">
        <v>-1</v>
      </c>
      <c r="F3304" s="3">
        <v>-1</v>
      </c>
      <c r="G3304" s="3">
        <v>103.8310241699219</v>
      </c>
    </row>
    <row r="3305" spans="1:7" x14ac:dyDescent="0.25">
      <c r="A3305" s="3">
        <v>18</v>
      </c>
      <c r="B3305" s="3">
        <v>16</v>
      </c>
      <c r="C3305" s="3">
        <v>6</v>
      </c>
      <c r="D3305" s="3">
        <v>3</v>
      </c>
      <c r="E3305" s="3">
        <v>-1</v>
      </c>
      <c r="F3305" s="3">
        <v>-1</v>
      </c>
      <c r="G3305" s="3">
        <v>1.1609072098508479E-3</v>
      </c>
    </row>
    <row r="3306" spans="1:7" x14ac:dyDescent="0.25">
      <c r="A3306" s="3">
        <v>18</v>
      </c>
      <c r="B3306" s="3">
        <v>17</v>
      </c>
      <c r="C3306" s="3">
        <v>6</v>
      </c>
      <c r="D3306" s="3">
        <v>3</v>
      </c>
      <c r="E3306" s="3">
        <v>-1</v>
      </c>
      <c r="F3306" s="3">
        <v>-1</v>
      </c>
      <c r="G3306" s="3">
        <v>5571.80810546875</v>
      </c>
    </row>
    <row r="3307" spans="1:7" x14ac:dyDescent="0.25">
      <c r="A3307" s="3">
        <v>18</v>
      </c>
      <c r="B3307" s="3">
        <v>18</v>
      </c>
      <c r="C3307" s="3">
        <v>6</v>
      </c>
      <c r="D3307" s="3">
        <v>3</v>
      </c>
      <c r="E3307" s="3">
        <v>-1</v>
      </c>
      <c r="F3307" s="3">
        <v>-1</v>
      </c>
      <c r="G3307" s="3">
        <v>559517.875</v>
      </c>
    </row>
    <row r="3308" spans="1:7" x14ac:dyDescent="0.25">
      <c r="A3308" s="3">
        <v>18</v>
      </c>
      <c r="B3308" s="3">
        <v>19</v>
      </c>
      <c r="C3308" s="3">
        <v>6</v>
      </c>
      <c r="D3308" s="3">
        <v>3</v>
      </c>
      <c r="E3308" s="3">
        <v>-1</v>
      </c>
      <c r="F3308" s="3">
        <v>-1</v>
      </c>
      <c r="G3308" s="3">
        <v>16881.2265625</v>
      </c>
    </row>
    <row r="3309" spans="1:7" x14ac:dyDescent="0.25">
      <c r="A3309" s="3">
        <v>18</v>
      </c>
      <c r="B3309" s="3">
        <v>20</v>
      </c>
      <c r="C3309" s="3">
        <v>6</v>
      </c>
      <c r="D3309" s="3">
        <v>3</v>
      </c>
      <c r="E3309" s="3">
        <v>-1</v>
      </c>
      <c r="F3309" s="3">
        <v>-1</v>
      </c>
      <c r="G3309" s="3">
        <v>6.4285255968570709E-2</v>
      </c>
    </row>
    <row r="3310" spans="1:7" x14ac:dyDescent="0.25">
      <c r="A3310" s="3">
        <v>18</v>
      </c>
      <c r="B3310" s="3">
        <v>21</v>
      </c>
      <c r="C3310" s="3">
        <v>6</v>
      </c>
      <c r="D3310" s="3">
        <v>3</v>
      </c>
      <c r="E3310" s="3">
        <v>-1</v>
      </c>
      <c r="F3310" s="3">
        <v>-1</v>
      </c>
      <c r="G3310" s="3">
        <v>14701.3779296875</v>
      </c>
    </row>
    <row r="3311" spans="1:7" x14ac:dyDescent="0.25">
      <c r="A3311" s="3">
        <v>18</v>
      </c>
      <c r="B3311" s="3">
        <v>22</v>
      </c>
      <c r="C3311" s="3">
        <v>6</v>
      </c>
      <c r="D3311" s="3">
        <v>3</v>
      </c>
      <c r="E3311" s="3">
        <v>-1</v>
      </c>
      <c r="F3311" s="3">
        <v>-1</v>
      </c>
      <c r="G3311" s="3">
        <v>163.5147705078125</v>
      </c>
    </row>
    <row r="3312" spans="1:7" x14ac:dyDescent="0.25">
      <c r="A3312" s="3">
        <v>18</v>
      </c>
      <c r="B3312" s="3">
        <v>23</v>
      </c>
      <c r="C3312" s="3">
        <v>6</v>
      </c>
      <c r="D3312" s="3">
        <v>3</v>
      </c>
      <c r="E3312" s="3">
        <v>-1</v>
      </c>
      <c r="F3312" s="3">
        <v>-1</v>
      </c>
      <c r="G3312" s="3">
        <v>447.21029663085938</v>
      </c>
    </row>
    <row r="3313" spans="1:7" x14ac:dyDescent="0.25">
      <c r="A3313" s="3">
        <v>18</v>
      </c>
      <c r="B3313" s="3">
        <v>24</v>
      </c>
      <c r="C3313" s="3">
        <v>6</v>
      </c>
      <c r="D3313" s="3">
        <v>3</v>
      </c>
      <c r="E3313" s="3">
        <v>-1</v>
      </c>
      <c r="F3313" s="3">
        <v>-1</v>
      </c>
      <c r="G3313" s="3">
        <v>10.4829044342041</v>
      </c>
    </row>
    <row r="3314" spans="1:7" x14ac:dyDescent="0.25">
      <c r="A3314" s="3">
        <v>19</v>
      </c>
      <c r="B3314" s="3">
        <v>1</v>
      </c>
      <c r="C3314" s="3">
        <v>6</v>
      </c>
      <c r="D3314" s="3">
        <v>3</v>
      </c>
      <c r="E3314" s="3">
        <v>-1</v>
      </c>
      <c r="F3314" s="3">
        <v>-1</v>
      </c>
      <c r="G3314" s="3">
        <v>2.165226469514892E-4</v>
      </c>
    </row>
    <row r="3315" spans="1:7" x14ac:dyDescent="0.25">
      <c r="A3315" s="3">
        <v>19</v>
      </c>
      <c r="B3315" s="3">
        <v>2</v>
      </c>
      <c r="C3315" s="3">
        <v>6</v>
      </c>
      <c r="D3315" s="3">
        <v>3</v>
      </c>
      <c r="E3315" s="3">
        <v>-1</v>
      </c>
      <c r="F3315" s="3">
        <v>-1</v>
      </c>
      <c r="G3315" s="3">
        <v>1.09738321043551E-5</v>
      </c>
    </row>
    <row r="3316" spans="1:7" x14ac:dyDescent="0.25">
      <c r="A3316" s="3">
        <v>19</v>
      </c>
      <c r="B3316" s="3">
        <v>3</v>
      </c>
      <c r="C3316" s="3">
        <v>6</v>
      </c>
      <c r="D3316" s="3">
        <v>3</v>
      </c>
      <c r="E3316" s="3">
        <v>-1</v>
      </c>
      <c r="F3316" s="3">
        <v>-1</v>
      </c>
      <c r="G3316" s="3">
        <v>1.220851787365973E-3</v>
      </c>
    </row>
    <row r="3317" spans="1:7" x14ac:dyDescent="0.25">
      <c r="A3317" s="3">
        <v>19</v>
      </c>
      <c r="B3317" s="3">
        <v>4</v>
      </c>
      <c r="C3317" s="3">
        <v>6</v>
      </c>
      <c r="D3317" s="3">
        <v>3</v>
      </c>
      <c r="E3317" s="3">
        <v>-1</v>
      </c>
      <c r="F3317" s="3">
        <v>-1</v>
      </c>
      <c r="G3317" s="3">
        <v>1.6100685752462601E-4</v>
      </c>
    </row>
    <row r="3318" spans="1:7" x14ac:dyDescent="0.25">
      <c r="A3318" s="3">
        <v>19</v>
      </c>
      <c r="B3318" s="3">
        <v>5</v>
      </c>
      <c r="C3318" s="3">
        <v>6</v>
      </c>
      <c r="D3318" s="3">
        <v>3</v>
      </c>
      <c r="E3318" s="3">
        <v>-1</v>
      </c>
      <c r="F3318" s="3">
        <v>-1</v>
      </c>
      <c r="G3318" s="3">
        <v>7.2057282523019239E-6</v>
      </c>
    </row>
    <row r="3319" spans="1:7" x14ac:dyDescent="0.25">
      <c r="A3319" s="3">
        <v>19</v>
      </c>
      <c r="B3319" s="3">
        <v>6</v>
      </c>
      <c r="C3319" s="3">
        <v>6</v>
      </c>
      <c r="D3319" s="3">
        <v>3</v>
      </c>
      <c r="E3319" s="3">
        <v>-1</v>
      </c>
      <c r="F3319" s="3">
        <v>-1</v>
      </c>
      <c r="G3319" s="3">
        <v>5.8490309129410889E-6</v>
      </c>
    </row>
    <row r="3320" spans="1:7" x14ac:dyDescent="0.25">
      <c r="A3320" s="3">
        <v>19</v>
      </c>
      <c r="B3320" s="3">
        <v>7</v>
      </c>
      <c r="C3320" s="3">
        <v>6</v>
      </c>
      <c r="D3320" s="3">
        <v>3</v>
      </c>
      <c r="E3320" s="3">
        <v>-1</v>
      </c>
      <c r="F3320" s="3">
        <v>-1</v>
      </c>
      <c r="G3320" s="3">
        <v>5.071506166132167E-6</v>
      </c>
    </row>
    <row r="3321" spans="1:7" x14ac:dyDescent="0.25">
      <c r="A3321" s="3">
        <v>19</v>
      </c>
      <c r="B3321" s="3">
        <v>8</v>
      </c>
      <c r="C3321" s="3">
        <v>6</v>
      </c>
      <c r="D3321" s="3">
        <v>3</v>
      </c>
      <c r="E3321" s="3">
        <v>-1</v>
      </c>
      <c r="F3321" s="3">
        <v>-1</v>
      </c>
      <c r="G3321" s="3">
        <v>2.245077484985813E-4</v>
      </c>
    </row>
    <row r="3322" spans="1:7" x14ac:dyDescent="0.25">
      <c r="A3322" s="3">
        <v>19</v>
      </c>
      <c r="B3322" s="3">
        <v>9</v>
      </c>
      <c r="C3322" s="3">
        <v>6</v>
      </c>
      <c r="D3322" s="3">
        <v>3</v>
      </c>
      <c r="E3322" s="3">
        <v>-1</v>
      </c>
      <c r="F3322" s="3">
        <v>-1</v>
      </c>
      <c r="G3322" s="3">
        <v>2.5198620278388262E-4</v>
      </c>
    </row>
    <row r="3323" spans="1:7" x14ac:dyDescent="0.25">
      <c r="A3323" s="3">
        <v>19</v>
      </c>
      <c r="B3323" s="3">
        <v>10</v>
      </c>
      <c r="C3323" s="3">
        <v>6</v>
      </c>
      <c r="D3323" s="3">
        <v>3</v>
      </c>
      <c r="E3323" s="3">
        <v>-1</v>
      </c>
      <c r="F3323" s="3">
        <v>-1</v>
      </c>
      <c r="G3323" s="3">
        <v>1.430183783668326E-5</v>
      </c>
    </row>
    <row r="3324" spans="1:7" x14ac:dyDescent="0.25">
      <c r="A3324" s="3">
        <v>19</v>
      </c>
      <c r="B3324" s="3">
        <v>11</v>
      </c>
      <c r="C3324" s="3">
        <v>6</v>
      </c>
      <c r="D3324" s="3">
        <v>3</v>
      </c>
      <c r="E3324" s="3">
        <v>-1</v>
      </c>
      <c r="F3324" s="3">
        <v>-1</v>
      </c>
      <c r="G3324" s="3">
        <v>6.1486866798077236E-6</v>
      </c>
    </row>
    <row r="3325" spans="1:7" x14ac:dyDescent="0.25">
      <c r="A3325" s="3">
        <v>19</v>
      </c>
      <c r="B3325" s="3">
        <v>12</v>
      </c>
      <c r="C3325" s="3">
        <v>6</v>
      </c>
      <c r="D3325" s="3">
        <v>3</v>
      </c>
      <c r="E3325" s="3">
        <v>-1</v>
      </c>
      <c r="F3325" s="3">
        <v>-1</v>
      </c>
      <c r="G3325" s="3">
        <v>1.009306652122177E-5</v>
      </c>
    </row>
    <row r="3326" spans="1:7" x14ac:dyDescent="0.25">
      <c r="A3326" s="3">
        <v>19</v>
      </c>
      <c r="B3326" s="3">
        <v>13</v>
      </c>
      <c r="C3326" s="3">
        <v>6</v>
      </c>
      <c r="D3326" s="3">
        <v>3</v>
      </c>
      <c r="E3326" s="3">
        <v>-1</v>
      </c>
      <c r="F3326" s="3">
        <v>-1</v>
      </c>
      <c r="G3326" s="3">
        <v>8.0479896860197186E-4</v>
      </c>
    </row>
    <row r="3327" spans="1:7" x14ac:dyDescent="0.25">
      <c r="A3327" s="3">
        <v>19</v>
      </c>
      <c r="B3327" s="3">
        <v>14</v>
      </c>
      <c r="C3327" s="3">
        <v>6</v>
      </c>
      <c r="D3327" s="3">
        <v>3</v>
      </c>
      <c r="E3327" s="3">
        <v>-1</v>
      </c>
      <c r="F3327" s="3">
        <v>-1</v>
      </c>
      <c r="G3327" s="3">
        <v>7.4267135933041573E-3</v>
      </c>
    </row>
    <row r="3328" spans="1:7" x14ac:dyDescent="0.25">
      <c r="A3328" s="3">
        <v>19</v>
      </c>
      <c r="B3328" s="3">
        <v>15</v>
      </c>
      <c r="C3328" s="3">
        <v>6</v>
      </c>
      <c r="D3328" s="3">
        <v>3</v>
      </c>
      <c r="E3328" s="3">
        <v>-1</v>
      </c>
      <c r="F3328" s="3">
        <v>-1</v>
      </c>
      <c r="G3328" s="3">
        <v>0.19197291135787961</v>
      </c>
    </row>
    <row r="3329" spans="1:7" x14ac:dyDescent="0.25">
      <c r="A3329" s="3">
        <v>19</v>
      </c>
      <c r="B3329" s="3">
        <v>16</v>
      </c>
      <c r="C3329" s="3">
        <v>6</v>
      </c>
      <c r="D3329" s="3">
        <v>3</v>
      </c>
      <c r="E3329" s="3">
        <v>-1</v>
      </c>
      <c r="F3329" s="3">
        <v>-1</v>
      </c>
      <c r="G3329" s="3">
        <v>8.8968599811778404E-6</v>
      </c>
    </row>
    <row r="3330" spans="1:7" x14ac:dyDescent="0.25">
      <c r="A3330" s="3">
        <v>19</v>
      </c>
      <c r="B3330" s="3">
        <v>17</v>
      </c>
      <c r="C3330" s="3">
        <v>6</v>
      </c>
      <c r="D3330" s="3">
        <v>3</v>
      </c>
      <c r="E3330" s="3">
        <v>-1</v>
      </c>
      <c r="F3330" s="3">
        <v>-1</v>
      </c>
      <c r="G3330" s="3">
        <v>78.321647644042969</v>
      </c>
    </row>
    <row r="3331" spans="1:7" x14ac:dyDescent="0.25">
      <c r="A3331" s="3">
        <v>19</v>
      </c>
      <c r="B3331" s="3">
        <v>18</v>
      </c>
      <c r="C3331" s="3">
        <v>6</v>
      </c>
      <c r="D3331" s="3">
        <v>3</v>
      </c>
      <c r="E3331" s="3">
        <v>-1</v>
      </c>
      <c r="F3331" s="3">
        <v>-1</v>
      </c>
      <c r="G3331" s="3">
        <v>26413.240234375</v>
      </c>
    </row>
    <row r="3332" spans="1:7" x14ac:dyDescent="0.25">
      <c r="A3332" s="3">
        <v>19</v>
      </c>
      <c r="B3332" s="3">
        <v>19</v>
      </c>
      <c r="C3332" s="3">
        <v>6</v>
      </c>
      <c r="D3332" s="3">
        <v>3</v>
      </c>
      <c r="E3332" s="3">
        <v>-1</v>
      </c>
      <c r="F3332" s="3">
        <v>-1</v>
      </c>
      <c r="G3332" s="3">
        <v>435096.34375</v>
      </c>
    </row>
    <row r="3333" spans="1:7" x14ac:dyDescent="0.25">
      <c r="A3333" s="3">
        <v>19</v>
      </c>
      <c r="B3333" s="3">
        <v>20</v>
      </c>
      <c r="C3333" s="3">
        <v>6</v>
      </c>
      <c r="D3333" s="3">
        <v>3</v>
      </c>
      <c r="E3333" s="3">
        <v>-1</v>
      </c>
      <c r="F3333" s="3">
        <v>-1</v>
      </c>
      <c r="G3333" s="3">
        <v>9.3574009952135384E-5</v>
      </c>
    </row>
    <row r="3334" spans="1:7" x14ac:dyDescent="0.25">
      <c r="A3334" s="3">
        <v>19</v>
      </c>
      <c r="B3334" s="3">
        <v>21</v>
      </c>
      <c r="C3334" s="3">
        <v>6</v>
      </c>
      <c r="D3334" s="3">
        <v>3</v>
      </c>
      <c r="E3334" s="3">
        <v>-1</v>
      </c>
      <c r="F3334" s="3">
        <v>-1</v>
      </c>
      <c r="G3334" s="3">
        <v>27856.0078125</v>
      </c>
    </row>
    <row r="3335" spans="1:7" x14ac:dyDescent="0.25">
      <c r="A3335" s="3">
        <v>19</v>
      </c>
      <c r="B3335" s="3">
        <v>22</v>
      </c>
      <c r="C3335" s="3">
        <v>6</v>
      </c>
      <c r="D3335" s="3">
        <v>3</v>
      </c>
      <c r="E3335" s="3">
        <v>-1</v>
      </c>
      <c r="F3335" s="3">
        <v>-1</v>
      </c>
      <c r="G3335" s="3">
        <v>37.707687377929688</v>
      </c>
    </row>
    <row r="3336" spans="1:7" x14ac:dyDescent="0.25">
      <c r="A3336" s="3">
        <v>19</v>
      </c>
      <c r="B3336" s="3">
        <v>23</v>
      </c>
      <c r="C3336" s="3">
        <v>6</v>
      </c>
      <c r="D3336" s="3">
        <v>3</v>
      </c>
      <c r="E3336" s="3">
        <v>-1</v>
      </c>
      <c r="F3336" s="3">
        <v>-1</v>
      </c>
      <c r="G3336" s="3">
        <v>9.9932384490966797</v>
      </c>
    </row>
    <row r="3337" spans="1:7" x14ac:dyDescent="0.25">
      <c r="A3337" s="3">
        <v>19</v>
      </c>
      <c r="B3337" s="3">
        <v>24</v>
      </c>
      <c r="C3337" s="3">
        <v>6</v>
      </c>
      <c r="D3337" s="3">
        <v>3</v>
      </c>
      <c r="E3337" s="3">
        <v>-1</v>
      </c>
      <c r="F3337" s="3">
        <v>-1</v>
      </c>
      <c r="G3337" s="3">
        <v>0.82254177331924438</v>
      </c>
    </row>
    <row r="3338" spans="1:7" x14ac:dyDescent="0.25">
      <c r="A3338" s="3">
        <v>20</v>
      </c>
      <c r="B3338" s="3">
        <v>1</v>
      </c>
      <c r="C3338" s="3">
        <v>6</v>
      </c>
      <c r="D3338" s="3">
        <v>3</v>
      </c>
      <c r="E3338" s="3">
        <v>-1</v>
      </c>
      <c r="F3338" s="3">
        <v>-1</v>
      </c>
      <c r="G3338" s="3">
        <v>0.46609443426132202</v>
      </c>
    </row>
    <row r="3339" spans="1:7" x14ac:dyDescent="0.25">
      <c r="A3339" s="3">
        <v>20</v>
      </c>
      <c r="B3339" s="3">
        <v>2</v>
      </c>
      <c r="C3339" s="3">
        <v>6</v>
      </c>
      <c r="D3339" s="3">
        <v>3</v>
      </c>
      <c r="E3339" s="3">
        <v>-1</v>
      </c>
      <c r="F3339" s="3">
        <v>-1</v>
      </c>
      <c r="G3339" s="3">
        <v>2.7943093329668049E-2</v>
      </c>
    </row>
    <row r="3340" spans="1:7" x14ac:dyDescent="0.25">
      <c r="A3340" s="3">
        <v>20</v>
      </c>
      <c r="B3340" s="3">
        <v>3</v>
      </c>
      <c r="C3340" s="3">
        <v>6</v>
      </c>
      <c r="D3340" s="3">
        <v>3</v>
      </c>
      <c r="E3340" s="3">
        <v>-1</v>
      </c>
      <c r="F3340" s="3">
        <v>-1</v>
      </c>
      <c r="G3340" s="3">
        <v>2.0934989452362061</v>
      </c>
    </row>
    <row r="3341" spans="1:7" x14ac:dyDescent="0.25">
      <c r="A3341" s="3">
        <v>20</v>
      </c>
      <c r="B3341" s="3">
        <v>4</v>
      </c>
      <c r="C3341" s="3">
        <v>6</v>
      </c>
      <c r="D3341" s="3">
        <v>3</v>
      </c>
      <c r="E3341" s="3">
        <v>-1</v>
      </c>
      <c r="F3341" s="3">
        <v>-1</v>
      </c>
      <c r="G3341" s="3">
        <v>2.1580670028924939E-2</v>
      </c>
    </row>
    <row r="3342" spans="1:7" x14ac:dyDescent="0.25">
      <c r="A3342" s="3">
        <v>20</v>
      </c>
      <c r="B3342" s="3">
        <v>5</v>
      </c>
      <c r="C3342" s="3">
        <v>6</v>
      </c>
      <c r="D3342" s="3">
        <v>3</v>
      </c>
      <c r="E3342" s="3">
        <v>-1</v>
      </c>
      <c r="F3342" s="3">
        <v>-1</v>
      </c>
      <c r="G3342" s="3">
        <v>3.2172291278839111</v>
      </c>
    </row>
    <row r="3343" spans="1:7" x14ac:dyDescent="0.25">
      <c r="A3343" s="3">
        <v>20</v>
      </c>
      <c r="B3343" s="3">
        <v>6</v>
      </c>
      <c r="C3343" s="3">
        <v>6</v>
      </c>
      <c r="D3343" s="3">
        <v>3</v>
      </c>
      <c r="E3343" s="3">
        <v>-1</v>
      </c>
      <c r="F3343" s="3">
        <v>-1</v>
      </c>
      <c r="G3343" s="3">
        <v>155.08323669433591</v>
      </c>
    </row>
    <row r="3344" spans="1:7" x14ac:dyDescent="0.25">
      <c r="A3344" s="3">
        <v>20</v>
      </c>
      <c r="B3344" s="3">
        <v>7</v>
      </c>
      <c r="C3344" s="3">
        <v>6</v>
      </c>
      <c r="D3344" s="3">
        <v>3</v>
      </c>
      <c r="E3344" s="3">
        <v>-1</v>
      </c>
      <c r="F3344" s="3">
        <v>-1</v>
      </c>
      <c r="G3344" s="3">
        <v>0.34745988249778748</v>
      </c>
    </row>
    <row r="3345" spans="1:7" x14ac:dyDescent="0.25">
      <c r="A3345" s="3">
        <v>20</v>
      </c>
      <c r="B3345" s="3">
        <v>8</v>
      </c>
      <c r="C3345" s="3">
        <v>6</v>
      </c>
      <c r="D3345" s="3">
        <v>3</v>
      </c>
      <c r="E3345" s="3">
        <v>-1</v>
      </c>
      <c r="F3345" s="3">
        <v>-1</v>
      </c>
      <c r="G3345" s="3">
        <v>0.1491275429725647</v>
      </c>
    </row>
    <row r="3346" spans="1:7" x14ac:dyDescent="0.25">
      <c r="A3346" s="3">
        <v>20</v>
      </c>
      <c r="B3346" s="3">
        <v>9</v>
      </c>
      <c r="C3346" s="3">
        <v>6</v>
      </c>
      <c r="D3346" s="3">
        <v>3</v>
      </c>
      <c r="E3346" s="3">
        <v>-1</v>
      </c>
      <c r="F3346" s="3">
        <v>-1</v>
      </c>
      <c r="G3346" s="3">
        <v>1.970716595649719</v>
      </c>
    </row>
    <row r="3347" spans="1:7" x14ac:dyDescent="0.25">
      <c r="A3347" s="3">
        <v>20</v>
      </c>
      <c r="B3347" s="3">
        <v>10</v>
      </c>
      <c r="C3347" s="3">
        <v>6</v>
      </c>
      <c r="D3347" s="3">
        <v>3</v>
      </c>
      <c r="E3347" s="3">
        <v>-1</v>
      </c>
      <c r="F3347" s="3">
        <v>-1</v>
      </c>
      <c r="G3347" s="3">
        <v>5.6608840823173523E-3</v>
      </c>
    </row>
    <row r="3348" spans="1:7" x14ac:dyDescent="0.25">
      <c r="A3348" s="3">
        <v>20</v>
      </c>
      <c r="B3348" s="3">
        <v>11</v>
      </c>
      <c r="C3348" s="3">
        <v>6</v>
      </c>
      <c r="D3348" s="3">
        <v>3</v>
      </c>
      <c r="E3348" s="3">
        <v>-1</v>
      </c>
      <c r="F3348" s="3">
        <v>-1</v>
      </c>
      <c r="G3348" s="3">
        <v>731.75494384765625</v>
      </c>
    </row>
    <row r="3349" spans="1:7" x14ac:dyDescent="0.25">
      <c r="A3349" s="3">
        <v>20</v>
      </c>
      <c r="B3349" s="3">
        <v>12</v>
      </c>
      <c r="C3349" s="3">
        <v>6</v>
      </c>
      <c r="D3349" s="3">
        <v>3</v>
      </c>
      <c r="E3349" s="3">
        <v>-1</v>
      </c>
      <c r="F3349" s="3">
        <v>-1</v>
      </c>
      <c r="G3349" s="3">
        <v>0.20840148627758029</v>
      </c>
    </row>
    <row r="3350" spans="1:7" x14ac:dyDescent="0.25">
      <c r="A3350" s="3">
        <v>20</v>
      </c>
      <c r="B3350" s="3">
        <v>13</v>
      </c>
      <c r="C3350" s="3">
        <v>6</v>
      </c>
      <c r="D3350" s="3">
        <v>3</v>
      </c>
      <c r="E3350" s="3">
        <v>-1</v>
      </c>
      <c r="F3350" s="3">
        <v>-1</v>
      </c>
      <c r="G3350" s="3">
        <v>2.857260778546333E-2</v>
      </c>
    </row>
    <row r="3351" spans="1:7" x14ac:dyDescent="0.25">
      <c r="A3351" s="3">
        <v>20</v>
      </c>
      <c r="B3351" s="3">
        <v>14</v>
      </c>
      <c r="C3351" s="3">
        <v>6</v>
      </c>
      <c r="D3351" s="3">
        <v>3</v>
      </c>
      <c r="E3351" s="3">
        <v>-1</v>
      </c>
      <c r="F3351" s="3">
        <v>-1</v>
      </c>
      <c r="G3351" s="3">
        <v>0.1032397001981735</v>
      </c>
    </row>
    <row r="3352" spans="1:7" x14ac:dyDescent="0.25">
      <c r="A3352" s="3">
        <v>20</v>
      </c>
      <c r="B3352" s="3">
        <v>15</v>
      </c>
      <c r="C3352" s="3">
        <v>6</v>
      </c>
      <c r="D3352" s="3">
        <v>3</v>
      </c>
      <c r="E3352" s="3">
        <v>-1</v>
      </c>
      <c r="F3352" s="3">
        <v>-1</v>
      </c>
      <c r="G3352" s="3">
        <v>225.5584716796875</v>
      </c>
    </row>
    <row r="3353" spans="1:7" x14ac:dyDescent="0.25">
      <c r="A3353" s="3">
        <v>20</v>
      </c>
      <c r="B3353" s="3">
        <v>16</v>
      </c>
      <c r="C3353" s="3">
        <v>6</v>
      </c>
      <c r="D3353" s="3">
        <v>3</v>
      </c>
      <c r="E3353" s="3">
        <v>-1</v>
      </c>
      <c r="F3353" s="3">
        <v>-1</v>
      </c>
      <c r="G3353" s="3">
        <v>4.6456647105515003E-3</v>
      </c>
    </row>
    <row r="3354" spans="1:7" x14ac:dyDescent="0.25">
      <c r="A3354" s="3">
        <v>20</v>
      </c>
      <c r="B3354" s="3">
        <v>17</v>
      </c>
      <c r="C3354" s="3">
        <v>6</v>
      </c>
      <c r="D3354" s="3">
        <v>3</v>
      </c>
      <c r="E3354" s="3">
        <v>-1</v>
      </c>
      <c r="F3354" s="3">
        <v>-1</v>
      </c>
      <c r="G3354" s="3">
        <v>1.506122827529907</v>
      </c>
    </row>
    <row r="3355" spans="1:7" x14ac:dyDescent="0.25">
      <c r="A3355" s="3">
        <v>20</v>
      </c>
      <c r="B3355" s="3">
        <v>18</v>
      </c>
      <c r="C3355" s="3">
        <v>6</v>
      </c>
      <c r="D3355" s="3">
        <v>3</v>
      </c>
      <c r="E3355" s="3">
        <v>-1</v>
      </c>
      <c r="F3355" s="3">
        <v>-1</v>
      </c>
      <c r="G3355" s="3">
        <v>0.16081283986568451</v>
      </c>
    </row>
    <row r="3356" spans="1:7" x14ac:dyDescent="0.25">
      <c r="A3356" s="3">
        <v>20</v>
      </c>
      <c r="B3356" s="3">
        <v>19</v>
      </c>
      <c r="C3356" s="3">
        <v>6</v>
      </c>
      <c r="D3356" s="3">
        <v>3</v>
      </c>
      <c r="E3356" s="3">
        <v>-1</v>
      </c>
      <c r="F3356" s="3">
        <v>-1</v>
      </c>
      <c r="G3356" s="3">
        <v>1.430006138980389E-2</v>
      </c>
    </row>
    <row r="3357" spans="1:7" x14ac:dyDescent="0.25">
      <c r="A3357" s="3">
        <v>20</v>
      </c>
      <c r="B3357" s="3">
        <v>20</v>
      </c>
      <c r="C3357" s="3">
        <v>6</v>
      </c>
      <c r="D3357" s="3">
        <v>3</v>
      </c>
      <c r="E3357" s="3">
        <v>-1</v>
      </c>
      <c r="F3357" s="3">
        <v>-1</v>
      </c>
      <c r="G3357" s="3">
        <v>518046.46875</v>
      </c>
    </row>
    <row r="3358" spans="1:7" x14ac:dyDescent="0.25">
      <c r="A3358" s="3">
        <v>20</v>
      </c>
      <c r="B3358" s="3">
        <v>21</v>
      </c>
      <c r="C3358" s="3">
        <v>6</v>
      </c>
      <c r="D3358" s="3">
        <v>3</v>
      </c>
      <c r="E3358" s="3">
        <v>-1</v>
      </c>
      <c r="F3358" s="3">
        <v>-1</v>
      </c>
      <c r="G3358" s="3">
        <v>2.7175900936126709</v>
      </c>
    </row>
    <row r="3359" spans="1:7" x14ac:dyDescent="0.25">
      <c r="A3359" s="3">
        <v>20</v>
      </c>
      <c r="B3359" s="3">
        <v>22</v>
      </c>
      <c r="C3359" s="3">
        <v>6</v>
      </c>
      <c r="D3359" s="3">
        <v>3</v>
      </c>
      <c r="E3359" s="3">
        <v>-1</v>
      </c>
      <c r="F3359" s="3">
        <v>-1</v>
      </c>
      <c r="G3359" s="3">
        <v>2.573684453964233</v>
      </c>
    </row>
    <row r="3360" spans="1:7" x14ac:dyDescent="0.25">
      <c r="A3360" s="3">
        <v>20</v>
      </c>
      <c r="B3360" s="3">
        <v>23</v>
      </c>
      <c r="C3360" s="3">
        <v>6</v>
      </c>
      <c r="D3360" s="3">
        <v>3</v>
      </c>
      <c r="E3360" s="3">
        <v>-1</v>
      </c>
      <c r="F3360" s="3">
        <v>-1</v>
      </c>
      <c r="G3360" s="3">
        <v>3.8486709594726558</v>
      </c>
    </row>
    <row r="3361" spans="1:7" x14ac:dyDescent="0.25">
      <c r="A3361" s="3">
        <v>20</v>
      </c>
      <c r="B3361" s="3">
        <v>24</v>
      </c>
      <c r="C3361" s="3">
        <v>6</v>
      </c>
      <c r="D3361" s="3">
        <v>3</v>
      </c>
      <c r="E3361" s="3">
        <v>-1</v>
      </c>
      <c r="F3361" s="3">
        <v>-1</v>
      </c>
      <c r="G3361" s="3">
        <v>0.8362157940864563</v>
      </c>
    </row>
    <row r="3362" spans="1:7" x14ac:dyDescent="0.25">
      <c r="A3362" s="3">
        <v>21</v>
      </c>
      <c r="B3362" s="3">
        <v>1</v>
      </c>
      <c r="C3362" s="3">
        <v>6</v>
      </c>
      <c r="D3362" s="3">
        <v>3</v>
      </c>
      <c r="E3362" s="3">
        <v>-1</v>
      </c>
      <c r="F3362" s="3">
        <v>-1</v>
      </c>
      <c r="G3362" s="3">
        <v>1.1870468035340309E-2</v>
      </c>
    </row>
    <row r="3363" spans="1:7" x14ac:dyDescent="0.25">
      <c r="A3363" s="3">
        <v>21</v>
      </c>
      <c r="B3363" s="3">
        <v>2</v>
      </c>
      <c r="C3363" s="3">
        <v>6</v>
      </c>
      <c r="D3363" s="3">
        <v>3</v>
      </c>
      <c r="E3363" s="3">
        <v>-1</v>
      </c>
      <c r="F3363" s="3">
        <v>-1</v>
      </c>
      <c r="G3363" s="3">
        <v>6.3171528745442629E-4</v>
      </c>
    </row>
    <row r="3364" spans="1:7" x14ac:dyDescent="0.25">
      <c r="A3364" s="3">
        <v>21</v>
      </c>
      <c r="B3364" s="3">
        <v>3</v>
      </c>
      <c r="C3364" s="3">
        <v>6</v>
      </c>
      <c r="D3364" s="3">
        <v>3</v>
      </c>
      <c r="E3364" s="3">
        <v>-1</v>
      </c>
      <c r="F3364" s="3">
        <v>-1</v>
      </c>
      <c r="G3364" s="3">
        <v>7.2085805237293243E-2</v>
      </c>
    </row>
    <row r="3365" spans="1:7" x14ac:dyDescent="0.25">
      <c r="A3365" s="3">
        <v>21</v>
      </c>
      <c r="B3365" s="3">
        <v>4</v>
      </c>
      <c r="C3365" s="3">
        <v>6</v>
      </c>
      <c r="D3365" s="3">
        <v>3</v>
      </c>
      <c r="E3365" s="3">
        <v>-1</v>
      </c>
      <c r="F3365" s="3">
        <v>-1</v>
      </c>
      <c r="G3365" s="3">
        <v>6.8599414080381393E-3</v>
      </c>
    </row>
    <row r="3366" spans="1:7" x14ac:dyDescent="0.25">
      <c r="A3366" s="3">
        <v>21</v>
      </c>
      <c r="B3366" s="3">
        <v>5</v>
      </c>
      <c r="C3366" s="3">
        <v>6</v>
      </c>
      <c r="D3366" s="3">
        <v>3</v>
      </c>
      <c r="E3366" s="3">
        <v>-1</v>
      </c>
      <c r="F3366" s="3">
        <v>-1</v>
      </c>
      <c r="G3366" s="3">
        <v>6.6282221814617515E-4</v>
      </c>
    </row>
    <row r="3367" spans="1:7" x14ac:dyDescent="0.25">
      <c r="A3367" s="3">
        <v>21</v>
      </c>
      <c r="B3367" s="3">
        <v>6</v>
      </c>
      <c r="C3367" s="3">
        <v>6</v>
      </c>
      <c r="D3367" s="3">
        <v>3</v>
      </c>
      <c r="E3367" s="3">
        <v>-1</v>
      </c>
      <c r="F3367" s="3">
        <v>-1</v>
      </c>
      <c r="G3367" s="3">
        <v>5.9422949561849236E-4</v>
      </c>
    </row>
    <row r="3368" spans="1:7" x14ac:dyDescent="0.25">
      <c r="A3368" s="3">
        <v>21</v>
      </c>
      <c r="B3368" s="3">
        <v>7</v>
      </c>
      <c r="C3368" s="3">
        <v>6</v>
      </c>
      <c r="D3368" s="3">
        <v>3</v>
      </c>
      <c r="E3368" s="3">
        <v>-1</v>
      </c>
      <c r="F3368" s="3">
        <v>-1</v>
      </c>
      <c r="G3368" s="3">
        <v>4.2902500717900688E-4</v>
      </c>
    </row>
    <row r="3369" spans="1:7" x14ac:dyDescent="0.25">
      <c r="A3369" s="3">
        <v>21</v>
      </c>
      <c r="B3369" s="3">
        <v>8</v>
      </c>
      <c r="C3369" s="3">
        <v>6</v>
      </c>
      <c r="D3369" s="3">
        <v>3</v>
      </c>
      <c r="E3369" s="3">
        <v>-1</v>
      </c>
      <c r="F3369" s="3">
        <v>-1</v>
      </c>
      <c r="G3369" s="3">
        <v>1.068788953125477E-2</v>
      </c>
    </row>
    <row r="3370" spans="1:7" x14ac:dyDescent="0.25">
      <c r="A3370" s="3">
        <v>21</v>
      </c>
      <c r="B3370" s="3">
        <v>9</v>
      </c>
      <c r="C3370" s="3">
        <v>6</v>
      </c>
      <c r="D3370" s="3">
        <v>3</v>
      </c>
      <c r="E3370" s="3">
        <v>-1</v>
      </c>
      <c r="F3370" s="3">
        <v>-1</v>
      </c>
      <c r="G3370" s="3">
        <v>1.681471616029739E-2</v>
      </c>
    </row>
    <row r="3371" spans="1:7" x14ac:dyDescent="0.25">
      <c r="A3371" s="3">
        <v>21</v>
      </c>
      <c r="B3371" s="3">
        <v>10</v>
      </c>
      <c r="C3371" s="3">
        <v>6</v>
      </c>
      <c r="D3371" s="3">
        <v>3</v>
      </c>
      <c r="E3371" s="3">
        <v>-1</v>
      </c>
      <c r="F3371" s="3">
        <v>-1</v>
      </c>
      <c r="G3371" s="3">
        <v>7.8893743921071291E-4</v>
      </c>
    </row>
    <row r="3372" spans="1:7" x14ac:dyDescent="0.25">
      <c r="A3372" s="3">
        <v>21</v>
      </c>
      <c r="B3372" s="3">
        <v>11</v>
      </c>
      <c r="C3372" s="3">
        <v>6</v>
      </c>
      <c r="D3372" s="3">
        <v>3</v>
      </c>
      <c r="E3372" s="3">
        <v>-1</v>
      </c>
      <c r="F3372" s="3">
        <v>-1</v>
      </c>
      <c r="G3372" s="3">
        <v>6.6078687086701393E-4</v>
      </c>
    </row>
    <row r="3373" spans="1:7" x14ac:dyDescent="0.25">
      <c r="A3373" s="3">
        <v>21</v>
      </c>
      <c r="B3373" s="3">
        <v>12</v>
      </c>
      <c r="C3373" s="3">
        <v>6</v>
      </c>
      <c r="D3373" s="3">
        <v>3</v>
      </c>
      <c r="E3373" s="3">
        <v>-1</v>
      </c>
      <c r="F3373" s="3">
        <v>-1</v>
      </c>
      <c r="G3373" s="3">
        <v>6.7400984698906541E-4</v>
      </c>
    </row>
    <row r="3374" spans="1:7" x14ac:dyDescent="0.25">
      <c r="A3374" s="3">
        <v>21</v>
      </c>
      <c r="B3374" s="3">
        <v>13</v>
      </c>
      <c r="C3374" s="3">
        <v>6</v>
      </c>
      <c r="D3374" s="3">
        <v>3</v>
      </c>
      <c r="E3374" s="3">
        <v>-1</v>
      </c>
      <c r="F3374" s="3">
        <v>-1</v>
      </c>
      <c r="G3374" s="3">
        <v>2.6537854224443439E-2</v>
      </c>
    </row>
    <row r="3375" spans="1:7" x14ac:dyDescent="0.25">
      <c r="A3375" s="3">
        <v>21</v>
      </c>
      <c r="B3375" s="3">
        <v>14</v>
      </c>
      <c r="C3375" s="3">
        <v>6</v>
      </c>
      <c r="D3375" s="3">
        <v>3</v>
      </c>
      <c r="E3375" s="3">
        <v>-1</v>
      </c>
      <c r="F3375" s="3">
        <v>-1</v>
      </c>
      <c r="G3375" s="3">
        <v>0.21605184674263</v>
      </c>
    </row>
    <row r="3376" spans="1:7" x14ac:dyDescent="0.25">
      <c r="A3376" s="3">
        <v>21</v>
      </c>
      <c r="B3376" s="3">
        <v>15</v>
      </c>
      <c r="C3376" s="3">
        <v>6</v>
      </c>
      <c r="D3376" s="3">
        <v>3</v>
      </c>
      <c r="E3376" s="3">
        <v>-1</v>
      </c>
      <c r="F3376" s="3">
        <v>-1</v>
      </c>
      <c r="G3376" s="3">
        <v>50.982563018798828</v>
      </c>
    </row>
    <row r="3377" spans="1:7" x14ac:dyDescent="0.25">
      <c r="A3377" s="3">
        <v>21</v>
      </c>
      <c r="B3377" s="3">
        <v>16</v>
      </c>
      <c r="C3377" s="3">
        <v>6</v>
      </c>
      <c r="D3377" s="3">
        <v>3</v>
      </c>
      <c r="E3377" s="3">
        <v>-1</v>
      </c>
      <c r="F3377" s="3">
        <v>-1</v>
      </c>
      <c r="G3377" s="3">
        <v>4.8486964078620082E-4</v>
      </c>
    </row>
    <row r="3378" spans="1:7" x14ac:dyDescent="0.25">
      <c r="A3378" s="3">
        <v>21</v>
      </c>
      <c r="B3378" s="3">
        <v>17</v>
      </c>
      <c r="C3378" s="3">
        <v>6</v>
      </c>
      <c r="D3378" s="3">
        <v>3</v>
      </c>
      <c r="E3378" s="3">
        <v>-1</v>
      </c>
      <c r="F3378" s="3">
        <v>-1</v>
      </c>
      <c r="G3378" s="3">
        <v>2617.43115234375</v>
      </c>
    </row>
    <row r="3379" spans="1:7" x14ac:dyDescent="0.25">
      <c r="A3379" s="3">
        <v>21</v>
      </c>
      <c r="B3379" s="3">
        <v>18</v>
      </c>
      <c r="C3379" s="3">
        <v>6</v>
      </c>
      <c r="D3379" s="3">
        <v>3</v>
      </c>
      <c r="E3379" s="3">
        <v>-1</v>
      </c>
      <c r="F3379" s="3">
        <v>-1</v>
      </c>
      <c r="G3379" s="3">
        <v>6886.43359375</v>
      </c>
    </row>
    <row r="3380" spans="1:7" x14ac:dyDescent="0.25">
      <c r="A3380" s="3">
        <v>21</v>
      </c>
      <c r="B3380" s="3">
        <v>19</v>
      </c>
      <c r="C3380" s="3">
        <v>6</v>
      </c>
      <c r="D3380" s="3">
        <v>3</v>
      </c>
      <c r="E3380" s="3">
        <v>-1</v>
      </c>
      <c r="F3380" s="3">
        <v>-1</v>
      </c>
      <c r="G3380" s="3">
        <v>37483.015625</v>
      </c>
    </row>
    <row r="3381" spans="1:7" x14ac:dyDescent="0.25">
      <c r="A3381" s="3">
        <v>21</v>
      </c>
      <c r="B3381" s="3">
        <v>20</v>
      </c>
      <c r="C3381" s="3">
        <v>6</v>
      </c>
      <c r="D3381" s="3">
        <v>3</v>
      </c>
      <c r="E3381" s="3">
        <v>-1</v>
      </c>
      <c r="F3381" s="3">
        <v>-1</v>
      </c>
      <c r="G3381" s="3">
        <v>1.8132984638214111E-2</v>
      </c>
    </row>
    <row r="3382" spans="1:7" x14ac:dyDescent="0.25">
      <c r="A3382" s="3">
        <v>21</v>
      </c>
      <c r="B3382" s="3">
        <v>21</v>
      </c>
      <c r="C3382" s="3">
        <v>6</v>
      </c>
      <c r="D3382" s="3">
        <v>3</v>
      </c>
      <c r="E3382" s="3">
        <v>-1</v>
      </c>
      <c r="F3382" s="3">
        <v>-1</v>
      </c>
      <c r="G3382" s="3">
        <v>796428.1875</v>
      </c>
    </row>
    <row r="3383" spans="1:7" x14ac:dyDescent="0.25">
      <c r="A3383" s="3">
        <v>21</v>
      </c>
      <c r="B3383" s="3">
        <v>22</v>
      </c>
      <c r="C3383" s="3">
        <v>6</v>
      </c>
      <c r="D3383" s="3">
        <v>3</v>
      </c>
      <c r="E3383" s="3">
        <v>-1</v>
      </c>
      <c r="F3383" s="3">
        <v>-1</v>
      </c>
      <c r="G3383" s="3">
        <v>5571.70849609375</v>
      </c>
    </row>
    <row r="3384" spans="1:7" x14ac:dyDescent="0.25">
      <c r="A3384" s="3">
        <v>21</v>
      </c>
      <c r="B3384" s="3">
        <v>23</v>
      </c>
      <c r="C3384" s="3">
        <v>6</v>
      </c>
      <c r="D3384" s="3">
        <v>3</v>
      </c>
      <c r="E3384" s="3">
        <v>-1</v>
      </c>
      <c r="F3384" s="3">
        <v>-1</v>
      </c>
      <c r="G3384" s="3">
        <v>518.1114501953125</v>
      </c>
    </row>
    <row r="3385" spans="1:7" x14ac:dyDescent="0.25">
      <c r="A3385" s="3">
        <v>21</v>
      </c>
      <c r="B3385" s="3">
        <v>24</v>
      </c>
      <c r="C3385" s="3">
        <v>6</v>
      </c>
      <c r="D3385" s="3">
        <v>3</v>
      </c>
      <c r="E3385" s="3">
        <v>-1</v>
      </c>
      <c r="F3385" s="3">
        <v>-1</v>
      </c>
      <c r="G3385" s="3">
        <v>37.878616333007813</v>
      </c>
    </row>
    <row r="3386" spans="1:7" x14ac:dyDescent="0.25">
      <c r="A3386" s="3">
        <v>22</v>
      </c>
      <c r="B3386" s="3">
        <v>1</v>
      </c>
      <c r="C3386" s="3">
        <v>6</v>
      </c>
      <c r="D3386" s="3">
        <v>3</v>
      </c>
      <c r="E3386" s="3">
        <v>-1</v>
      </c>
      <c r="F3386" s="3">
        <v>-1</v>
      </c>
      <c r="G3386" s="3">
        <v>2.9587903991341591E-2</v>
      </c>
    </row>
    <row r="3387" spans="1:7" x14ac:dyDescent="0.25">
      <c r="A3387" s="3">
        <v>22</v>
      </c>
      <c r="B3387" s="3">
        <v>2</v>
      </c>
      <c r="C3387" s="3">
        <v>6</v>
      </c>
      <c r="D3387" s="3">
        <v>3</v>
      </c>
      <c r="E3387" s="3">
        <v>-1</v>
      </c>
      <c r="F3387" s="3">
        <v>-1</v>
      </c>
      <c r="G3387" s="3">
        <v>1.6237286617979409E-3</v>
      </c>
    </row>
    <row r="3388" spans="1:7" x14ac:dyDescent="0.25">
      <c r="A3388" s="3">
        <v>22</v>
      </c>
      <c r="B3388" s="3">
        <v>3</v>
      </c>
      <c r="C3388" s="3">
        <v>6</v>
      </c>
      <c r="D3388" s="3">
        <v>3</v>
      </c>
      <c r="E3388" s="3">
        <v>-1</v>
      </c>
      <c r="F3388" s="3">
        <v>-1</v>
      </c>
      <c r="G3388" s="3">
        <v>3.5888131707906723E-2</v>
      </c>
    </row>
    <row r="3389" spans="1:7" x14ac:dyDescent="0.25">
      <c r="A3389" s="3">
        <v>22</v>
      </c>
      <c r="B3389" s="3">
        <v>4</v>
      </c>
      <c r="C3389" s="3">
        <v>6</v>
      </c>
      <c r="D3389" s="3">
        <v>3</v>
      </c>
      <c r="E3389" s="3">
        <v>-1</v>
      </c>
      <c r="F3389" s="3">
        <v>-1</v>
      </c>
      <c r="G3389" s="3">
        <v>3.1266047153621912E-3</v>
      </c>
    </row>
    <row r="3390" spans="1:7" x14ac:dyDescent="0.25">
      <c r="A3390" s="3">
        <v>22</v>
      </c>
      <c r="B3390" s="3">
        <v>5</v>
      </c>
      <c r="C3390" s="3">
        <v>6</v>
      </c>
      <c r="D3390" s="3">
        <v>3</v>
      </c>
      <c r="E3390" s="3">
        <v>-1</v>
      </c>
      <c r="F3390" s="3">
        <v>-1</v>
      </c>
      <c r="G3390" s="3">
        <v>4.393717972561717E-4</v>
      </c>
    </row>
    <row r="3391" spans="1:7" x14ac:dyDescent="0.25">
      <c r="A3391" s="3">
        <v>22</v>
      </c>
      <c r="B3391" s="3">
        <v>6</v>
      </c>
      <c r="C3391" s="3">
        <v>6</v>
      </c>
      <c r="D3391" s="3">
        <v>3</v>
      </c>
      <c r="E3391" s="3">
        <v>-1</v>
      </c>
      <c r="F3391" s="3">
        <v>-1</v>
      </c>
      <c r="G3391" s="3">
        <v>4.5953434891998768E-4</v>
      </c>
    </row>
    <row r="3392" spans="1:7" x14ac:dyDescent="0.25">
      <c r="A3392" s="3">
        <v>22</v>
      </c>
      <c r="B3392" s="3">
        <v>7</v>
      </c>
      <c r="C3392" s="3">
        <v>6</v>
      </c>
      <c r="D3392" s="3">
        <v>3</v>
      </c>
      <c r="E3392" s="3">
        <v>-1</v>
      </c>
      <c r="F3392" s="3">
        <v>-1</v>
      </c>
      <c r="G3392" s="3">
        <v>2.5526498211547732E-4</v>
      </c>
    </row>
    <row r="3393" spans="1:7" x14ac:dyDescent="0.25">
      <c r="A3393" s="3">
        <v>22</v>
      </c>
      <c r="B3393" s="3">
        <v>8</v>
      </c>
      <c r="C3393" s="3">
        <v>6</v>
      </c>
      <c r="D3393" s="3">
        <v>3</v>
      </c>
      <c r="E3393" s="3">
        <v>-1</v>
      </c>
      <c r="F3393" s="3">
        <v>-1</v>
      </c>
      <c r="G3393" s="3">
        <v>2.5311347097158429E-2</v>
      </c>
    </row>
    <row r="3394" spans="1:7" x14ac:dyDescent="0.25">
      <c r="A3394" s="3">
        <v>22</v>
      </c>
      <c r="B3394" s="3">
        <v>9</v>
      </c>
      <c r="C3394" s="3">
        <v>6</v>
      </c>
      <c r="D3394" s="3">
        <v>3</v>
      </c>
      <c r="E3394" s="3">
        <v>-1</v>
      </c>
      <c r="F3394" s="3">
        <v>-1</v>
      </c>
      <c r="G3394" s="3">
        <v>7.9836798831820488E-3</v>
      </c>
    </row>
    <row r="3395" spans="1:7" x14ac:dyDescent="0.25">
      <c r="A3395" s="3">
        <v>22</v>
      </c>
      <c r="B3395" s="3">
        <v>10</v>
      </c>
      <c r="C3395" s="3">
        <v>6</v>
      </c>
      <c r="D3395" s="3">
        <v>3</v>
      </c>
      <c r="E3395" s="3">
        <v>-1</v>
      </c>
      <c r="F3395" s="3">
        <v>-1</v>
      </c>
      <c r="G3395" s="3">
        <v>2.28083023102954E-4</v>
      </c>
    </row>
    <row r="3396" spans="1:7" x14ac:dyDescent="0.25">
      <c r="A3396" s="3">
        <v>22</v>
      </c>
      <c r="B3396" s="3">
        <v>11</v>
      </c>
      <c r="C3396" s="3">
        <v>6</v>
      </c>
      <c r="D3396" s="3">
        <v>3</v>
      </c>
      <c r="E3396" s="3">
        <v>-1</v>
      </c>
      <c r="F3396" s="3">
        <v>-1</v>
      </c>
      <c r="G3396" s="3">
        <v>1.627087942324579E-3</v>
      </c>
    </row>
    <row r="3397" spans="1:7" x14ac:dyDescent="0.25">
      <c r="A3397" s="3">
        <v>22</v>
      </c>
      <c r="B3397" s="3">
        <v>12</v>
      </c>
      <c r="C3397" s="3">
        <v>6</v>
      </c>
      <c r="D3397" s="3">
        <v>3</v>
      </c>
      <c r="E3397" s="3">
        <v>-1</v>
      </c>
      <c r="F3397" s="3">
        <v>-1</v>
      </c>
      <c r="G3397" s="3">
        <v>1.7615997930988669E-3</v>
      </c>
    </row>
    <row r="3398" spans="1:7" x14ac:dyDescent="0.25">
      <c r="A3398" s="3">
        <v>22</v>
      </c>
      <c r="B3398" s="3">
        <v>13</v>
      </c>
      <c r="C3398" s="3">
        <v>6</v>
      </c>
      <c r="D3398" s="3">
        <v>3</v>
      </c>
      <c r="E3398" s="3">
        <v>-1</v>
      </c>
      <c r="F3398" s="3">
        <v>-1</v>
      </c>
      <c r="G3398" s="3">
        <v>2.1839793771505359E-2</v>
      </c>
    </row>
    <row r="3399" spans="1:7" x14ac:dyDescent="0.25">
      <c r="A3399" s="3">
        <v>22</v>
      </c>
      <c r="B3399" s="3">
        <v>14</v>
      </c>
      <c r="C3399" s="3">
        <v>6</v>
      </c>
      <c r="D3399" s="3">
        <v>3</v>
      </c>
      <c r="E3399" s="3">
        <v>-1</v>
      </c>
      <c r="F3399" s="3">
        <v>-1</v>
      </c>
      <c r="G3399" s="3">
        <v>0.25413066148757929</v>
      </c>
    </row>
    <row r="3400" spans="1:7" x14ac:dyDescent="0.25">
      <c r="A3400" s="3">
        <v>22</v>
      </c>
      <c r="B3400" s="3">
        <v>15</v>
      </c>
      <c r="C3400" s="3">
        <v>6</v>
      </c>
      <c r="D3400" s="3">
        <v>3</v>
      </c>
      <c r="E3400" s="3">
        <v>-1</v>
      </c>
      <c r="F3400" s="3">
        <v>-1</v>
      </c>
      <c r="G3400" s="3">
        <v>606.29473876953125</v>
      </c>
    </row>
    <row r="3401" spans="1:7" x14ac:dyDescent="0.25">
      <c r="A3401" s="3">
        <v>22</v>
      </c>
      <c r="B3401" s="3">
        <v>16</v>
      </c>
      <c r="C3401" s="3">
        <v>6</v>
      </c>
      <c r="D3401" s="3">
        <v>3</v>
      </c>
      <c r="E3401" s="3">
        <v>-1</v>
      </c>
      <c r="F3401" s="3">
        <v>-1</v>
      </c>
      <c r="G3401" s="3">
        <v>1.493789604865015E-3</v>
      </c>
    </row>
    <row r="3402" spans="1:7" x14ac:dyDescent="0.25">
      <c r="A3402" s="3">
        <v>22</v>
      </c>
      <c r="B3402" s="3">
        <v>17</v>
      </c>
      <c r="C3402" s="3">
        <v>6</v>
      </c>
      <c r="D3402" s="3">
        <v>3</v>
      </c>
      <c r="E3402" s="3">
        <v>-1</v>
      </c>
      <c r="F3402" s="3">
        <v>-1</v>
      </c>
      <c r="G3402" s="3">
        <v>39.902462005615227</v>
      </c>
    </row>
    <row r="3403" spans="1:7" x14ac:dyDescent="0.25">
      <c r="A3403" s="3">
        <v>22</v>
      </c>
      <c r="B3403" s="3">
        <v>18</v>
      </c>
      <c r="C3403" s="3">
        <v>6</v>
      </c>
      <c r="D3403" s="3">
        <v>3</v>
      </c>
      <c r="E3403" s="3">
        <v>-1</v>
      </c>
      <c r="F3403" s="3">
        <v>-1</v>
      </c>
      <c r="G3403" s="3">
        <v>5.840385913848877</v>
      </c>
    </row>
    <row r="3404" spans="1:7" x14ac:dyDescent="0.25">
      <c r="A3404" s="3">
        <v>22</v>
      </c>
      <c r="B3404" s="3">
        <v>19</v>
      </c>
      <c r="C3404" s="3">
        <v>6</v>
      </c>
      <c r="D3404" s="3">
        <v>3</v>
      </c>
      <c r="E3404" s="3">
        <v>-1</v>
      </c>
      <c r="F3404" s="3">
        <v>-1</v>
      </c>
      <c r="G3404" s="3">
        <v>4.0905036926269531</v>
      </c>
    </row>
    <row r="3405" spans="1:7" x14ac:dyDescent="0.25">
      <c r="A3405" s="3">
        <v>22</v>
      </c>
      <c r="B3405" s="3">
        <v>20</v>
      </c>
      <c r="C3405" s="3">
        <v>6</v>
      </c>
      <c r="D3405" s="3">
        <v>3</v>
      </c>
      <c r="E3405" s="3">
        <v>-1</v>
      </c>
      <c r="F3405" s="3">
        <v>-1</v>
      </c>
      <c r="G3405" s="3">
        <v>7.2204962372779846E-2</v>
      </c>
    </row>
    <row r="3406" spans="1:7" x14ac:dyDescent="0.25">
      <c r="A3406" s="3">
        <v>22</v>
      </c>
      <c r="B3406" s="3">
        <v>21</v>
      </c>
      <c r="C3406" s="3">
        <v>6</v>
      </c>
      <c r="D3406" s="3">
        <v>3</v>
      </c>
      <c r="E3406" s="3">
        <v>-1</v>
      </c>
      <c r="F3406" s="3">
        <v>-1</v>
      </c>
      <c r="G3406" s="3">
        <v>5751.1953125</v>
      </c>
    </row>
    <row r="3407" spans="1:7" x14ac:dyDescent="0.25">
      <c r="A3407" s="3">
        <v>22</v>
      </c>
      <c r="B3407" s="3">
        <v>22</v>
      </c>
      <c r="C3407" s="3">
        <v>6</v>
      </c>
      <c r="D3407" s="3">
        <v>3</v>
      </c>
      <c r="E3407" s="3">
        <v>-1</v>
      </c>
      <c r="F3407" s="3">
        <v>-1</v>
      </c>
      <c r="G3407" s="3">
        <v>526191.125</v>
      </c>
    </row>
    <row r="3408" spans="1:7" x14ac:dyDescent="0.25">
      <c r="A3408" s="3">
        <v>22</v>
      </c>
      <c r="B3408" s="3">
        <v>23</v>
      </c>
      <c r="C3408" s="3">
        <v>6</v>
      </c>
      <c r="D3408" s="3">
        <v>3</v>
      </c>
      <c r="E3408" s="3">
        <v>-1</v>
      </c>
      <c r="F3408" s="3">
        <v>-1</v>
      </c>
      <c r="G3408" s="3">
        <v>981.40576171875</v>
      </c>
    </row>
    <row r="3409" spans="1:7" x14ac:dyDescent="0.25">
      <c r="A3409" s="3">
        <v>22</v>
      </c>
      <c r="B3409" s="3">
        <v>24</v>
      </c>
      <c r="C3409" s="3">
        <v>6</v>
      </c>
      <c r="D3409" s="3">
        <v>3</v>
      </c>
      <c r="E3409" s="3">
        <v>-1</v>
      </c>
      <c r="F3409" s="3">
        <v>-1</v>
      </c>
      <c r="G3409" s="3">
        <v>4982.27587890625</v>
      </c>
    </row>
    <row r="3410" spans="1:7" x14ac:dyDescent="0.25">
      <c r="A3410" s="3">
        <v>23</v>
      </c>
      <c r="B3410" s="3">
        <v>1</v>
      </c>
      <c r="C3410" s="3">
        <v>6</v>
      </c>
      <c r="D3410" s="3">
        <v>3</v>
      </c>
      <c r="E3410" s="3">
        <v>-1</v>
      </c>
      <c r="F3410" s="3">
        <v>-1</v>
      </c>
      <c r="G3410" s="3">
        <v>0.35525721311569208</v>
      </c>
    </row>
    <row r="3411" spans="1:7" x14ac:dyDescent="0.25">
      <c r="A3411" s="3">
        <v>23</v>
      </c>
      <c r="B3411" s="3">
        <v>2</v>
      </c>
      <c r="C3411" s="3">
        <v>6</v>
      </c>
      <c r="D3411" s="3">
        <v>3</v>
      </c>
      <c r="E3411" s="3">
        <v>-1</v>
      </c>
      <c r="F3411" s="3">
        <v>-1</v>
      </c>
      <c r="G3411" s="3">
        <v>4.2261004447937012E-2</v>
      </c>
    </row>
    <row r="3412" spans="1:7" x14ac:dyDescent="0.25">
      <c r="A3412" s="3">
        <v>23</v>
      </c>
      <c r="B3412" s="3">
        <v>3</v>
      </c>
      <c r="C3412" s="3">
        <v>6</v>
      </c>
      <c r="D3412" s="3">
        <v>3</v>
      </c>
      <c r="E3412" s="3">
        <v>-1</v>
      </c>
      <c r="F3412" s="3">
        <v>-1</v>
      </c>
      <c r="G3412" s="3">
        <v>4.5325569808483117E-2</v>
      </c>
    </row>
    <row r="3413" spans="1:7" x14ac:dyDescent="0.25">
      <c r="A3413" s="3">
        <v>23</v>
      </c>
      <c r="B3413" s="3">
        <v>4</v>
      </c>
      <c r="C3413" s="3">
        <v>6</v>
      </c>
      <c r="D3413" s="3">
        <v>3</v>
      </c>
      <c r="E3413" s="3">
        <v>-1</v>
      </c>
      <c r="F3413" s="3">
        <v>-1</v>
      </c>
      <c r="G3413" s="3">
        <v>1.0825975798070431E-2</v>
      </c>
    </row>
    <row r="3414" spans="1:7" x14ac:dyDescent="0.25">
      <c r="A3414" s="3">
        <v>23</v>
      </c>
      <c r="B3414" s="3">
        <v>5</v>
      </c>
      <c r="C3414" s="3">
        <v>6</v>
      </c>
      <c r="D3414" s="3">
        <v>3</v>
      </c>
      <c r="E3414" s="3">
        <v>-1</v>
      </c>
      <c r="F3414" s="3">
        <v>-1</v>
      </c>
      <c r="G3414" s="3">
        <v>5.4690237448085099E-5</v>
      </c>
    </row>
    <row r="3415" spans="1:7" x14ac:dyDescent="0.25">
      <c r="A3415" s="3">
        <v>23</v>
      </c>
      <c r="B3415" s="3">
        <v>6</v>
      </c>
      <c r="C3415" s="3">
        <v>6</v>
      </c>
      <c r="D3415" s="3">
        <v>3</v>
      </c>
      <c r="E3415" s="3">
        <v>-1</v>
      </c>
      <c r="F3415" s="3">
        <v>-1</v>
      </c>
      <c r="G3415" s="3">
        <v>3.9499369449913502E-5</v>
      </c>
    </row>
    <row r="3416" spans="1:7" x14ac:dyDescent="0.25">
      <c r="A3416" s="3">
        <v>23</v>
      </c>
      <c r="B3416" s="3">
        <v>7</v>
      </c>
      <c r="C3416" s="3">
        <v>6</v>
      </c>
      <c r="D3416" s="3">
        <v>3</v>
      </c>
      <c r="E3416" s="3">
        <v>-1</v>
      </c>
      <c r="F3416" s="3">
        <v>-1</v>
      </c>
      <c r="G3416" s="3">
        <v>4.0284565329784527E-5</v>
      </c>
    </row>
    <row r="3417" spans="1:7" x14ac:dyDescent="0.25">
      <c r="A3417" s="3">
        <v>23</v>
      </c>
      <c r="B3417" s="3">
        <v>8</v>
      </c>
      <c r="C3417" s="3">
        <v>6</v>
      </c>
      <c r="D3417" s="3">
        <v>3</v>
      </c>
      <c r="E3417" s="3">
        <v>-1</v>
      </c>
      <c r="F3417" s="3">
        <v>-1</v>
      </c>
      <c r="G3417" s="3">
        <v>3.3288447856903081</v>
      </c>
    </row>
    <row r="3418" spans="1:7" x14ac:dyDescent="0.25">
      <c r="A3418" s="3">
        <v>23</v>
      </c>
      <c r="B3418" s="3">
        <v>9</v>
      </c>
      <c r="C3418" s="3">
        <v>6</v>
      </c>
      <c r="D3418" s="3">
        <v>3</v>
      </c>
      <c r="E3418" s="3">
        <v>-1</v>
      </c>
      <c r="F3418" s="3">
        <v>-1</v>
      </c>
      <c r="G3418" s="3">
        <v>4.5388522557914257E-3</v>
      </c>
    </row>
    <row r="3419" spans="1:7" x14ac:dyDescent="0.25">
      <c r="A3419" s="3">
        <v>23</v>
      </c>
      <c r="B3419" s="3">
        <v>10</v>
      </c>
      <c r="C3419" s="3">
        <v>6</v>
      </c>
      <c r="D3419" s="3">
        <v>3</v>
      </c>
      <c r="E3419" s="3">
        <v>-1</v>
      </c>
      <c r="F3419" s="3">
        <v>-1</v>
      </c>
      <c r="G3419" s="3">
        <v>1.5752080071251839E-4</v>
      </c>
    </row>
    <row r="3420" spans="1:7" x14ac:dyDescent="0.25">
      <c r="A3420" s="3">
        <v>23</v>
      </c>
      <c r="B3420" s="3">
        <v>11</v>
      </c>
      <c r="C3420" s="3">
        <v>6</v>
      </c>
      <c r="D3420" s="3">
        <v>3</v>
      </c>
      <c r="E3420" s="3">
        <v>-1</v>
      </c>
      <c r="F3420" s="3">
        <v>-1</v>
      </c>
      <c r="G3420" s="3">
        <v>3.6761202500201762E-4</v>
      </c>
    </row>
    <row r="3421" spans="1:7" x14ac:dyDescent="0.25">
      <c r="A3421" s="3">
        <v>23</v>
      </c>
      <c r="B3421" s="3">
        <v>12</v>
      </c>
      <c r="C3421" s="3">
        <v>6</v>
      </c>
      <c r="D3421" s="3">
        <v>3</v>
      </c>
      <c r="E3421" s="3">
        <v>-1</v>
      </c>
      <c r="F3421" s="3">
        <v>-1</v>
      </c>
      <c r="G3421" s="3">
        <v>5.6937192566692829E-3</v>
      </c>
    </row>
    <row r="3422" spans="1:7" x14ac:dyDescent="0.25">
      <c r="A3422" s="3">
        <v>23</v>
      </c>
      <c r="B3422" s="3">
        <v>13</v>
      </c>
      <c r="C3422" s="3">
        <v>6</v>
      </c>
      <c r="D3422" s="3">
        <v>3</v>
      </c>
      <c r="E3422" s="3">
        <v>-1</v>
      </c>
      <c r="F3422" s="3">
        <v>-1</v>
      </c>
      <c r="G3422" s="3">
        <v>3.356629371643066</v>
      </c>
    </row>
    <row r="3423" spans="1:7" x14ac:dyDescent="0.25">
      <c r="A3423" s="3">
        <v>23</v>
      </c>
      <c r="B3423" s="3">
        <v>14</v>
      </c>
      <c r="C3423" s="3">
        <v>6</v>
      </c>
      <c r="D3423" s="3">
        <v>3</v>
      </c>
      <c r="E3423" s="3">
        <v>-1</v>
      </c>
      <c r="F3423" s="3">
        <v>-1</v>
      </c>
      <c r="G3423" s="3">
        <v>1111.2158203125</v>
      </c>
    </row>
    <row r="3424" spans="1:7" x14ac:dyDescent="0.25">
      <c r="A3424" s="3">
        <v>23</v>
      </c>
      <c r="B3424" s="3">
        <v>15</v>
      </c>
      <c r="C3424" s="3">
        <v>6</v>
      </c>
      <c r="D3424" s="3">
        <v>3</v>
      </c>
      <c r="E3424" s="3">
        <v>-1</v>
      </c>
      <c r="F3424" s="3">
        <v>-1</v>
      </c>
      <c r="G3424" s="3">
        <v>176.49565124511719</v>
      </c>
    </row>
    <row r="3425" spans="1:7" x14ac:dyDescent="0.25">
      <c r="A3425" s="3">
        <v>23</v>
      </c>
      <c r="B3425" s="3">
        <v>16</v>
      </c>
      <c r="C3425" s="3">
        <v>6</v>
      </c>
      <c r="D3425" s="3">
        <v>3</v>
      </c>
      <c r="E3425" s="3">
        <v>-1</v>
      </c>
      <c r="F3425" s="3">
        <v>-1</v>
      </c>
      <c r="G3425" s="3">
        <v>0.49936234951019293</v>
      </c>
    </row>
    <row r="3426" spans="1:7" x14ac:dyDescent="0.25">
      <c r="A3426" s="3">
        <v>23</v>
      </c>
      <c r="B3426" s="3">
        <v>17</v>
      </c>
      <c r="C3426" s="3">
        <v>6</v>
      </c>
      <c r="D3426" s="3">
        <v>3</v>
      </c>
      <c r="E3426" s="3">
        <v>-1</v>
      </c>
      <c r="F3426" s="3">
        <v>-1</v>
      </c>
      <c r="G3426" s="3">
        <v>3302.018798828125</v>
      </c>
    </row>
    <row r="3427" spans="1:7" x14ac:dyDescent="0.25">
      <c r="A3427" s="3">
        <v>23</v>
      </c>
      <c r="B3427" s="3">
        <v>18</v>
      </c>
      <c r="C3427" s="3">
        <v>6</v>
      </c>
      <c r="D3427" s="3">
        <v>3</v>
      </c>
      <c r="E3427" s="3">
        <v>-1</v>
      </c>
      <c r="F3427" s="3">
        <v>-1</v>
      </c>
      <c r="G3427" s="3">
        <v>1.7829880714416499</v>
      </c>
    </row>
    <row r="3428" spans="1:7" x14ac:dyDescent="0.25">
      <c r="A3428" s="3">
        <v>23</v>
      </c>
      <c r="B3428" s="3">
        <v>19</v>
      </c>
      <c r="C3428" s="3">
        <v>6</v>
      </c>
      <c r="D3428" s="3">
        <v>3</v>
      </c>
      <c r="E3428" s="3">
        <v>-1</v>
      </c>
      <c r="F3428" s="3">
        <v>-1</v>
      </c>
      <c r="G3428" s="3">
        <v>6.6659823060035706E-2</v>
      </c>
    </row>
    <row r="3429" spans="1:7" x14ac:dyDescent="0.25">
      <c r="A3429" s="3">
        <v>23</v>
      </c>
      <c r="B3429" s="3">
        <v>20</v>
      </c>
      <c r="C3429" s="3">
        <v>6</v>
      </c>
      <c r="D3429" s="3">
        <v>3</v>
      </c>
      <c r="E3429" s="3">
        <v>-1</v>
      </c>
      <c r="F3429" s="3">
        <v>-1</v>
      </c>
      <c r="G3429" s="3">
        <v>6.7163904896005988E-4</v>
      </c>
    </row>
    <row r="3430" spans="1:7" x14ac:dyDescent="0.25">
      <c r="A3430" s="3">
        <v>23</v>
      </c>
      <c r="B3430" s="3">
        <v>21</v>
      </c>
      <c r="C3430" s="3">
        <v>6</v>
      </c>
      <c r="D3430" s="3">
        <v>3</v>
      </c>
      <c r="E3430" s="3">
        <v>-1</v>
      </c>
      <c r="F3430" s="3">
        <v>-1</v>
      </c>
      <c r="G3430" s="3">
        <v>831.32623291015625</v>
      </c>
    </row>
    <row r="3431" spans="1:7" x14ac:dyDescent="0.25">
      <c r="A3431" s="3">
        <v>23</v>
      </c>
      <c r="B3431" s="3">
        <v>22</v>
      </c>
      <c r="C3431" s="3">
        <v>6</v>
      </c>
      <c r="D3431" s="3">
        <v>3</v>
      </c>
      <c r="E3431" s="3">
        <v>-1</v>
      </c>
      <c r="F3431" s="3">
        <v>-1</v>
      </c>
      <c r="G3431" s="3">
        <v>4831.84375</v>
      </c>
    </row>
    <row r="3432" spans="1:7" x14ac:dyDescent="0.25">
      <c r="A3432" s="3">
        <v>23</v>
      </c>
      <c r="B3432" s="3">
        <v>23</v>
      </c>
      <c r="C3432" s="3">
        <v>6</v>
      </c>
      <c r="D3432" s="3">
        <v>3</v>
      </c>
      <c r="E3432" s="3">
        <v>-1</v>
      </c>
      <c r="F3432" s="3">
        <v>-1</v>
      </c>
      <c r="G3432" s="3">
        <v>419595.625</v>
      </c>
    </row>
    <row r="3433" spans="1:7" x14ac:dyDescent="0.25">
      <c r="A3433" s="3">
        <v>23</v>
      </c>
      <c r="B3433" s="3">
        <v>24</v>
      </c>
      <c r="C3433" s="3">
        <v>6</v>
      </c>
      <c r="D3433" s="3">
        <v>3</v>
      </c>
      <c r="E3433" s="3">
        <v>-1</v>
      </c>
      <c r="F3433" s="3">
        <v>-1</v>
      </c>
      <c r="G3433" s="3">
        <v>1410.00439453125</v>
      </c>
    </row>
    <row r="3434" spans="1:7" x14ac:dyDescent="0.25">
      <c r="A3434" s="3">
        <v>24</v>
      </c>
      <c r="B3434" s="3">
        <v>1</v>
      </c>
      <c r="C3434" s="3">
        <v>6</v>
      </c>
      <c r="D3434" s="3">
        <v>3</v>
      </c>
      <c r="E3434" s="3">
        <v>-1</v>
      </c>
      <c r="F3434" s="3">
        <v>-1</v>
      </c>
      <c r="G3434" s="3">
        <v>0.65354281663894653</v>
      </c>
    </row>
    <row r="3435" spans="1:7" x14ac:dyDescent="0.25">
      <c r="A3435" s="3">
        <v>24</v>
      </c>
      <c r="B3435" s="3">
        <v>2</v>
      </c>
      <c r="C3435" s="3">
        <v>6</v>
      </c>
      <c r="D3435" s="3">
        <v>3</v>
      </c>
      <c r="E3435" s="3">
        <v>-1</v>
      </c>
      <c r="F3435" s="3">
        <v>-1</v>
      </c>
      <c r="G3435" s="3">
        <v>0.22132372856140139</v>
      </c>
    </row>
    <row r="3436" spans="1:7" x14ac:dyDescent="0.25">
      <c r="A3436" s="3">
        <v>24</v>
      </c>
      <c r="B3436" s="3">
        <v>3</v>
      </c>
      <c r="C3436" s="3">
        <v>6</v>
      </c>
      <c r="D3436" s="3">
        <v>3</v>
      </c>
      <c r="E3436" s="3">
        <v>-1</v>
      </c>
      <c r="F3436" s="3">
        <v>-1</v>
      </c>
      <c r="G3436" s="3">
        <v>0.1287064999341965</v>
      </c>
    </row>
    <row r="3437" spans="1:7" x14ac:dyDescent="0.25">
      <c r="A3437" s="3">
        <v>24</v>
      </c>
      <c r="B3437" s="3">
        <v>4</v>
      </c>
      <c r="C3437" s="3">
        <v>6</v>
      </c>
      <c r="D3437" s="3">
        <v>3</v>
      </c>
      <c r="E3437" s="3">
        <v>-1</v>
      </c>
      <c r="F3437" s="3">
        <v>-1</v>
      </c>
      <c r="G3437" s="3">
        <v>5.4700118489563474E-3</v>
      </c>
    </row>
    <row r="3438" spans="1:7" x14ac:dyDescent="0.25">
      <c r="A3438" s="3">
        <v>24</v>
      </c>
      <c r="B3438" s="3">
        <v>5</v>
      </c>
      <c r="C3438" s="3">
        <v>6</v>
      </c>
      <c r="D3438" s="3">
        <v>3</v>
      </c>
      <c r="E3438" s="3">
        <v>-1</v>
      </c>
      <c r="F3438" s="3">
        <v>-1</v>
      </c>
      <c r="G3438" s="3">
        <v>2.2290126071311531E-4</v>
      </c>
    </row>
    <row r="3439" spans="1:7" x14ac:dyDescent="0.25">
      <c r="A3439" s="3">
        <v>24</v>
      </c>
      <c r="B3439" s="3">
        <v>6</v>
      </c>
      <c r="C3439" s="3">
        <v>6</v>
      </c>
      <c r="D3439" s="3">
        <v>3</v>
      </c>
      <c r="E3439" s="3">
        <v>-1</v>
      </c>
      <c r="F3439" s="3">
        <v>-1</v>
      </c>
      <c r="G3439" s="3">
        <v>1.888212718768045E-4</v>
      </c>
    </row>
    <row r="3440" spans="1:7" x14ac:dyDescent="0.25">
      <c r="A3440" s="3">
        <v>24</v>
      </c>
      <c r="B3440" s="3">
        <v>7</v>
      </c>
      <c r="C3440" s="3">
        <v>6</v>
      </c>
      <c r="D3440" s="3">
        <v>3</v>
      </c>
      <c r="E3440" s="3">
        <v>-1</v>
      </c>
      <c r="F3440" s="3">
        <v>-1</v>
      </c>
      <c r="G3440" s="3">
        <v>1.340505696134642E-4</v>
      </c>
    </row>
    <row r="3441" spans="1:7" x14ac:dyDescent="0.25">
      <c r="A3441" s="3">
        <v>24</v>
      </c>
      <c r="B3441" s="3">
        <v>8</v>
      </c>
      <c r="C3441" s="3">
        <v>6</v>
      </c>
      <c r="D3441" s="3">
        <v>3</v>
      </c>
      <c r="E3441" s="3">
        <v>-1</v>
      </c>
      <c r="F3441" s="3">
        <v>-1</v>
      </c>
      <c r="G3441" s="3">
        <v>4.0364480018615723</v>
      </c>
    </row>
    <row r="3442" spans="1:7" x14ac:dyDescent="0.25">
      <c r="A3442" s="3">
        <v>24</v>
      </c>
      <c r="B3442" s="3">
        <v>9</v>
      </c>
      <c r="C3442" s="3">
        <v>6</v>
      </c>
      <c r="D3442" s="3">
        <v>3</v>
      </c>
      <c r="E3442" s="3">
        <v>-1</v>
      </c>
      <c r="F3442" s="3">
        <v>-1</v>
      </c>
      <c r="G3442" s="3">
        <v>1.265210751444101E-2</v>
      </c>
    </row>
    <row r="3443" spans="1:7" x14ac:dyDescent="0.25">
      <c r="A3443" s="3">
        <v>24</v>
      </c>
      <c r="B3443" s="3">
        <v>10</v>
      </c>
      <c r="C3443" s="3">
        <v>6</v>
      </c>
      <c r="D3443" s="3">
        <v>3</v>
      </c>
      <c r="E3443" s="3">
        <v>-1</v>
      </c>
      <c r="F3443" s="3">
        <v>-1</v>
      </c>
      <c r="G3443" s="3">
        <v>1.2314853665884579E-4</v>
      </c>
    </row>
    <row r="3444" spans="1:7" x14ac:dyDescent="0.25">
      <c r="A3444" s="3">
        <v>24</v>
      </c>
      <c r="B3444" s="3">
        <v>11</v>
      </c>
      <c r="C3444" s="3">
        <v>6</v>
      </c>
      <c r="D3444" s="3">
        <v>3</v>
      </c>
      <c r="E3444" s="3">
        <v>-1</v>
      </c>
      <c r="F3444" s="3">
        <v>-1</v>
      </c>
      <c r="G3444" s="3">
        <v>1.835144241340458E-3</v>
      </c>
    </row>
    <row r="3445" spans="1:7" x14ac:dyDescent="0.25">
      <c r="A3445" s="3">
        <v>24</v>
      </c>
      <c r="B3445" s="3">
        <v>12</v>
      </c>
      <c r="C3445" s="3">
        <v>6</v>
      </c>
      <c r="D3445" s="3">
        <v>3</v>
      </c>
      <c r="E3445" s="3">
        <v>-1</v>
      </c>
      <c r="F3445" s="3">
        <v>-1</v>
      </c>
      <c r="G3445" s="3">
        <v>1.8349567428231239E-2</v>
      </c>
    </row>
    <row r="3446" spans="1:7" x14ac:dyDescent="0.25">
      <c r="A3446" s="3">
        <v>24</v>
      </c>
      <c r="B3446" s="3">
        <v>13</v>
      </c>
      <c r="C3446" s="3">
        <v>6</v>
      </c>
      <c r="D3446" s="3">
        <v>3</v>
      </c>
      <c r="E3446" s="3">
        <v>-1</v>
      </c>
      <c r="F3446" s="3">
        <v>-1</v>
      </c>
      <c r="G3446" s="3">
        <v>0.13910320401191709</v>
      </c>
    </row>
    <row r="3447" spans="1:7" x14ac:dyDescent="0.25">
      <c r="A3447" s="3">
        <v>24</v>
      </c>
      <c r="B3447" s="3">
        <v>14</v>
      </c>
      <c r="C3447" s="3">
        <v>6</v>
      </c>
      <c r="D3447" s="3">
        <v>3</v>
      </c>
      <c r="E3447" s="3">
        <v>-1</v>
      </c>
      <c r="F3447" s="3">
        <v>-1</v>
      </c>
      <c r="G3447" s="3">
        <v>126.807991027832</v>
      </c>
    </row>
    <row r="3448" spans="1:7" x14ac:dyDescent="0.25">
      <c r="A3448" s="3">
        <v>24</v>
      </c>
      <c r="B3448" s="3">
        <v>15</v>
      </c>
      <c r="C3448" s="3">
        <v>6</v>
      </c>
      <c r="D3448" s="3">
        <v>3</v>
      </c>
      <c r="E3448" s="3">
        <v>-1</v>
      </c>
      <c r="F3448" s="3">
        <v>-1</v>
      </c>
      <c r="G3448" s="3">
        <v>4.2279329299926758</v>
      </c>
    </row>
    <row r="3449" spans="1:7" x14ac:dyDescent="0.25">
      <c r="A3449" s="3">
        <v>24</v>
      </c>
      <c r="B3449" s="3">
        <v>16</v>
      </c>
      <c r="C3449" s="3">
        <v>6</v>
      </c>
      <c r="D3449" s="3">
        <v>3</v>
      </c>
      <c r="E3449" s="3">
        <v>-1</v>
      </c>
      <c r="F3449" s="3">
        <v>-1</v>
      </c>
      <c r="G3449" s="3">
        <v>32.601631164550781</v>
      </c>
    </row>
    <row r="3450" spans="1:7" x14ac:dyDescent="0.25">
      <c r="A3450" s="3">
        <v>24</v>
      </c>
      <c r="B3450" s="3">
        <v>17</v>
      </c>
      <c r="C3450" s="3">
        <v>6</v>
      </c>
      <c r="D3450" s="3">
        <v>3</v>
      </c>
      <c r="E3450" s="3">
        <v>-1</v>
      </c>
      <c r="F3450" s="3">
        <v>-1</v>
      </c>
      <c r="G3450" s="3">
        <v>9.0412759780883789</v>
      </c>
    </row>
    <row r="3451" spans="1:7" x14ac:dyDescent="0.25">
      <c r="A3451" s="3">
        <v>24</v>
      </c>
      <c r="B3451" s="3">
        <v>18</v>
      </c>
      <c r="C3451" s="3">
        <v>6</v>
      </c>
      <c r="D3451" s="3">
        <v>3</v>
      </c>
      <c r="E3451" s="3">
        <v>-1</v>
      </c>
      <c r="F3451" s="3">
        <v>-1</v>
      </c>
      <c r="G3451" s="3">
        <v>0.29189702868461609</v>
      </c>
    </row>
    <row r="3452" spans="1:7" x14ac:dyDescent="0.25">
      <c r="A3452" s="3">
        <v>24</v>
      </c>
      <c r="B3452" s="3">
        <v>19</v>
      </c>
      <c r="C3452" s="3">
        <v>6</v>
      </c>
      <c r="D3452" s="3">
        <v>3</v>
      </c>
      <c r="E3452" s="3">
        <v>-1</v>
      </c>
      <c r="F3452" s="3">
        <v>-1</v>
      </c>
      <c r="G3452" s="3">
        <v>4.4356591999530792E-2</v>
      </c>
    </row>
    <row r="3453" spans="1:7" x14ac:dyDescent="0.25">
      <c r="A3453" s="3">
        <v>24</v>
      </c>
      <c r="B3453" s="3">
        <v>20</v>
      </c>
      <c r="C3453" s="3">
        <v>6</v>
      </c>
      <c r="D3453" s="3">
        <v>3</v>
      </c>
      <c r="E3453" s="3">
        <v>-1</v>
      </c>
      <c r="F3453" s="3">
        <v>-1</v>
      </c>
      <c r="G3453" s="3">
        <v>7.6194796711206436E-3</v>
      </c>
    </row>
    <row r="3454" spans="1:7" x14ac:dyDescent="0.25">
      <c r="A3454" s="3">
        <v>24</v>
      </c>
      <c r="B3454" s="3">
        <v>21</v>
      </c>
      <c r="C3454" s="3">
        <v>6</v>
      </c>
      <c r="D3454" s="3">
        <v>3</v>
      </c>
      <c r="E3454" s="3">
        <v>-1</v>
      </c>
      <c r="F3454" s="3">
        <v>-1</v>
      </c>
      <c r="G3454" s="3">
        <v>27.525991439819339</v>
      </c>
    </row>
    <row r="3455" spans="1:7" x14ac:dyDescent="0.25">
      <c r="A3455" s="3">
        <v>24</v>
      </c>
      <c r="B3455" s="3">
        <v>22</v>
      </c>
      <c r="C3455" s="3">
        <v>6</v>
      </c>
      <c r="D3455" s="3">
        <v>3</v>
      </c>
      <c r="E3455" s="3">
        <v>-1</v>
      </c>
      <c r="F3455" s="3">
        <v>-1</v>
      </c>
      <c r="G3455" s="3">
        <v>1598.621948242188</v>
      </c>
    </row>
    <row r="3456" spans="1:7" x14ac:dyDescent="0.25">
      <c r="A3456" s="3">
        <v>24</v>
      </c>
      <c r="B3456" s="3">
        <v>23</v>
      </c>
      <c r="C3456" s="3">
        <v>6</v>
      </c>
      <c r="D3456" s="3">
        <v>3</v>
      </c>
      <c r="E3456" s="3">
        <v>-1</v>
      </c>
      <c r="F3456" s="3">
        <v>-1</v>
      </c>
      <c r="G3456" s="3">
        <v>682.43817138671875</v>
      </c>
    </row>
    <row r="3457" spans="1:7" x14ac:dyDescent="0.25">
      <c r="A3457" s="3">
        <v>24</v>
      </c>
      <c r="B3457" s="3">
        <v>24</v>
      </c>
      <c r="C3457" s="3">
        <v>6</v>
      </c>
      <c r="D3457" s="3">
        <v>3</v>
      </c>
      <c r="E3457" s="3">
        <v>-1</v>
      </c>
      <c r="F3457" s="3">
        <v>-1</v>
      </c>
      <c r="G3457" s="3">
        <v>230233.34375</v>
      </c>
    </row>
    <row r="3458" spans="1:7" x14ac:dyDescent="0.25">
      <c r="A3458" s="3">
        <v>1</v>
      </c>
      <c r="B3458" s="3">
        <v>1</v>
      </c>
      <c r="C3458" s="3">
        <v>7</v>
      </c>
      <c r="D3458" s="3">
        <v>3</v>
      </c>
      <c r="E3458" s="3">
        <v>-1</v>
      </c>
      <c r="F3458" s="3">
        <v>-1</v>
      </c>
      <c r="G3458" s="3">
        <v>188179</v>
      </c>
    </row>
    <row r="3459" spans="1:7" x14ac:dyDescent="0.25">
      <c r="A3459" s="3">
        <v>1</v>
      </c>
      <c r="B3459" s="3">
        <v>2</v>
      </c>
      <c r="C3459" s="3">
        <v>7</v>
      </c>
      <c r="D3459" s="3">
        <v>3</v>
      </c>
      <c r="E3459" s="3">
        <v>-1</v>
      </c>
      <c r="F3459" s="3">
        <v>-1</v>
      </c>
      <c r="G3459" s="3">
        <v>1921.130493164062</v>
      </c>
    </row>
    <row r="3460" spans="1:7" x14ac:dyDescent="0.25">
      <c r="A3460" s="3">
        <v>1</v>
      </c>
      <c r="B3460" s="3">
        <v>3</v>
      </c>
      <c r="C3460" s="3">
        <v>7</v>
      </c>
      <c r="D3460" s="3">
        <v>3</v>
      </c>
      <c r="E3460" s="3">
        <v>-1</v>
      </c>
      <c r="F3460" s="3">
        <v>-1</v>
      </c>
      <c r="G3460" s="3">
        <v>1834.576538085938</v>
      </c>
    </row>
    <row r="3461" spans="1:7" x14ac:dyDescent="0.25">
      <c r="A3461" s="3">
        <v>1</v>
      </c>
      <c r="B3461" s="3">
        <v>4</v>
      </c>
      <c r="C3461" s="3">
        <v>7</v>
      </c>
      <c r="D3461" s="3">
        <v>3</v>
      </c>
      <c r="E3461" s="3">
        <v>-1</v>
      </c>
      <c r="F3461" s="3">
        <v>-1</v>
      </c>
      <c r="G3461" s="3">
        <v>57.213100433349609</v>
      </c>
    </row>
    <row r="3462" spans="1:7" x14ac:dyDescent="0.25">
      <c r="A3462" s="3">
        <v>1</v>
      </c>
      <c r="B3462" s="3">
        <v>5</v>
      </c>
      <c r="C3462" s="3">
        <v>7</v>
      </c>
      <c r="D3462" s="3">
        <v>3</v>
      </c>
      <c r="E3462" s="3">
        <v>-1</v>
      </c>
      <c r="F3462" s="3">
        <v>-1</v>
      </c>
      <c r="G3462" s="3">
        <v>1.5667909383773799</v>
      </c>
    </row>
    <row r="3463" spans="1:7" x14ac:dyDescent="0.25">
      <c r="A3463" s="3">
        <v>1</v>
      </c>
      <c r="B3463" s="3">
        <v>6</v>
      </c>
      <c r="C3463" s="3">
        <v>7</v>
      </c>
      <c r="D3463" s="3">
        <v>3</v>
      </c>
      <c r="E3463" s="3">
        <v>-1</v>
      </c>
      <c r="F3463" s="3">
        <v>-1</v>
      </c>
      <c r="G3463" s="3">
        <v>1.3581175804138179</v>
      </c>
    </row>
    <row r="3464" spans="1:7" x14ac:dyDescent="0.25">
      <c r="A3464" s="3">
        <v>1</v>
      </c>
      <c r="B3464" s="3">
        <v>7</v>
      </c>
      <c r="C3464" s="3">
        <v>7</v>
      </c>
      <c r="D3464" s="3">
        <v>3</v>
      </c>
      <c r="E3464" s="3">
        <v>-1</v>
      </c>
      <c r="F3464" s="3">
        <v>-1</v>
      </c>
      <c r="G3464" s="3">
        <v>1.2200055122375491</v>
      </c>
    </row>
    <row r="3465" spans="1:7" x14ac:dyDescent="0.25">
      <c r="A3465" s="3">
        <v>1</v>
      </c>
      <c r="B3465" s="3">
        <v>8</v>
      </c>
      <c r="C3465" s="3">
        <v>7</v>
      </c>
      <c r="D3465" s="3">
        <v>3</v>
      </c>
      <c r="E3465" s="3">
        <v>-1</v>
      </c>
      <c r="F3465" s="3">
        <v>-1</v>
      </c>
      <c r="G3465" s="3">
        <v>7671.087890625</v>
      </c>
    </row>
    <row r="3466" spans="1:7" x14ac:dyDescent="0.25">
      <c r="A3466" s="3">
        <v>1</v>
      </c>
      <c r="B3466" s="3">
        <v>9</v>
      </c>
      <c r="C3466" s="3">
        <v>7</v>
      </c>
      <c r="D3466" s="3">
        <v>3</v>
      </c>
      <c r="E3466" s="3">
        <v>-1</v>
      </c>
      <c r="F3466" s="3">
        <v>-1</v>
      </c>
      <c r="G3466" s="3">
        <v>96.780998229980469</v>
      </c>
    </row>
    <row r="3467" spans="1:7" x14ac:dyDescent="0.25">
      <c r="A3467" s="3">
        <v>1</v>
      </c>
      <c r="B3467" s="3">
        <v>10</v>
      </c>
      <c r="C3467" s="3">
        <v>7</v>
      </c>
      <c r="D3467" s="3">
        <v>3</v>
      </c>
      <c r="E3467" s="3">
        <v>-1</v>
      </c>
      <c r="F3467" s="3">
        <v>-1</v>
      </c>
      <c r="G3467" s="3">
        <v>0.91211771965026855</v>
      </c>
    </row>
    <row r="3468" spans="1:7" x14ac:dyDescent="0.25">
      <c r="A3468" s="3">
        <v>1</v>
      </c>
      <c r="B3468" s="3">
        <v>11</v>
      </c>
      <c r="C3468" s="3">
        <v>7</v>
      </c>
      <c r="D3468" s="3">
        <v>3</v>
      </c>
      <c r="E3468" s="3">
        <v>-1</v>
      </c>
      <c r="F3468" s="3">
        <v>-1</v>
      </c>
      <c r="G3468" s="3">
        <v>126.75193023681641</v>
      </c>
    </row>
    <row r="3469" spans="1:7" x14ac:dyDescent="0.25">
      <c r="A3469" s="3">
        <v>1</v>
      </c>
      <c r="B3469" s="3">
        <v>12</v>
      </c>
      <c r="C3469" s="3">
        <v>7</v>
      </c>
      <c r="D3469" s="3">
        <v>3</v>
      </c>
      <c r="E3469" s="3">
        <v>-1</v>
      </c>
      <c r="F3469" s="3">
        <v>-1</v>
      </c>
      <c r="G3469" s="3">
        <v>3662.475830078125</v>
      </c>
    </row>
    <row r="3470" spans="1:7" x14ac:dyDescent="0.25">
      <c r="A3470" s="3">
        <v>1</v>
      </c>
      <c r="B3470" s="3">
        <v>13</v>
      </c>
      <c r="C3470" s="3">
        <v>7</v>
      </c>
      <c r="D3470" s="3">
        <v>3</v>
      </c>
      <c r="E3470" s="3">
        <v>-1</v>
      </c>
      <c r="F3470" s="3">
        <v>-1</v>
      </c>
      <c r="G3470" s="3">
        <v>976.3502197265625</v>
      </c>
    </row>
    <row r="3471" spans="1:7" x14ac:dyDescent="0.25">
      <c r="A3471" s="3">
        <v>1</v>
      </c>
      <c r="B3471" s="3">
        <v>14</v>
      </c>
      <c r="C3471" s="3">
        <v>7</v>
      </c>
      <c r="D3471" s="3">
        <v>3</v>
      </c>
      <c r="E3471" s="3">
        <v>-1</v>
      </c>
      <c r="F3471" s="3">
        <v>-1</v>
      </c>
      <c r="G3471" s="3">
        <v>70.109237670898438</v>
      </c>
    </row>
    <row r="3472" spans="1:7" x14ac:dyDescent="0.25">
      <c r="A3472" s="3">
        <v>1</v>
      </c>
      <c r="B3472" s="3">
        <v>15</v>
      </c>
      <c r="C3472" s="3">
        <v>7</v>
      </c>
      <c r="D3472" s="3">
        <v>3</v>
      </c>
      <c r="E3472" s="3">
        <v>-1</v>
      </c>
      <c r="F3472" s="3">
        <v>-1</v>
      </c>
      <c r="G3472" s="3">
        <v>31.978759765625</v>
      </c>
    </row>
    <row r="3473" spans="1:7" x14ac:dyDescent="0.25">
      <c r="A3473" s="3">
        <v>1</v>
      </c>
      <c r="B3473" s="3">
        <v>16</v>
      </c>
      <c r="C3473" s="3">
        <v>7</v>
      </c>
      <c r="D3473" s="3">
        <v>3</v>
      </c>
      <c r="E3473" s="3">
        <v>-1</v>
      </c>
      <c r="F3473" s="3">
        <v>-1</v>
      </c>
      <c r="G3473" s="3">
        <v>46.589691162109382</v>
      </c>
    </row>
    <row r="3474" spans="1:7" x14ac:dyDescent="0.25">
      <c r="A3474" s="3">
        <v>1</v>
      </c>
      <c r="B3474" s="3">
        <v>17</v>
      </c>
      <c r="C3474" s="3">
        <v>7</v>
      </c>
      <c r="D3474" s="3">
        <v>3</v>
      </c>
      <c r="E3474" s="3">
        <v>-1</v>
      </c>
      <c r="F3474" s="3">
        <v>-1</v>
      </c>
      <c r="G3474" s="3">
        <v>15.637600898742679</v>
      </c>
    </row>
    <row r="3475" spans="1:7" x14ac:dyDescent="0.25">
      <c r="A3475" s="3">
        <v>1</v>
      </c>
      <c r="B3475" s="3">
        <v>18</v>
      </c>
      <c r="C3475" s="3">
        <v>7</v>
      </c>
      <c r="D3475" s="3">
        <v>3</v>
      </c>
      <c r="E3475" s="3">
        <v>-1</v>
      </c>
      <c r="F3475" s="3">
        <v>-1</v>
      </c>
      <c r="G3475" s="3">
        <v>1.5033870935440059</v>
      </c>
    </row>
    <row r="3476" spans="1:7" x14ac:dyDescent="0.25">
      <c r="A3476" s="3">
        <v>1</v>
      </c>
      <c r="B3476" s="3">
        <v>19</v>
      </c>
      <c r="C3476" s="3">
        <v>7</v>
      </c>
      <c r="D3476" s="3">
        <v>3</v>
      </c>
      <c r="E3476" s="3">
        <v>-1</v>
      </c>
      <c r="F3476" s="3">
        <v>-1</v>
      </c>
      <c r="G3476" s="3">
        <v>0.1960419565439224</v>
      </c>
    </row>
    <row r="3477" spans="1:7" x14ac:dyDescent="0.25">
      <c r="A3477" s="3">
        <v>1</v>
      </c>
      <c r="B3477" s="3">
        <v>20</v>
      </c>
      <c r="C3477" s="3">
        <v>7</v>
      </c>
      <c r="D3477" s="3">
        <v>3</v>
      </c>
      <c r="E3477" s="3">
        <v>-1</v>
      </c>
      <c r="F3477" s="3">
        <v>-1</v>
      </c>
      <c r="G3477" s="3">
        <v>15.33318614959717</v>
      </c>
    </row>
    <row r="3478" spans="1:7" x14ac:dyDescent="0.25">
      <c r="A3478" s="3">
        <v>1</v>
      </c>
      <c r="B3478" s="3">
        <v>21</v>
      </c>
      <c r="C3478" s="3">
        <v>7</v>
      </c>
      <c r="D3478" s="3">
        <v>3</v>
      </c>
      <c r="E3478" s="3">
        <v>-1</v>
      </c>
      <c r="F3478" s="3">
        <v>-1</v>
      </c>
      <c r="G3478" s="3">
        <v>6.4505434036254883</v>
      </c>
    </row>
    <row r="3479" spans="1:7" x14ac:dyDescent="0.25">
      <c r="A3479" s="3">
        <v>1</v>
      </c>
      <c r="B3479" s="3">
        <v>22</v>
      </c>
      <c r="C3479" s="3">
        <v>7</v>
      </c>
      <c r="D3479" s="3">
        <v>3</v>
      </c>
      <c r="E3479" s="3">
        <v>-1</v>
      </c>
      <c r="F3479" s="3">
        <v>-1</v>
      </c>
      <c r="G3479" s="3">
        <v>11.17059993743896</v>
      </c>
    </row>
    <row r="3480" spans="1:7" x14ac:dyDescent="0.25">
      <c r="A3480" s="3">
        <v>1</v>
      </c>
      <c r="B3480" s="3">
        <v>23</v>
      </c>
      <c r="C3480" s="3">
        <v>7</v>
      </c>
      <c r="D3480" s="3">
        <v>3</v>
      </c>
      <c r="E3480" s="3">
        <v>-1</v>
      </c>
      <c r="F3480" s="3">
        <v>-1</v>
      </c>
      <c r="G3480" s="3">
        <v>78.947532653808594</v>
      </c>
    </row>
    <row r="3481" spans="1:7" x14ac:dyDescent="0.25">
      <c r="A3481" s="3">
        <v>1</v>
      </c>
      <c r="B3481" s="3">
        <v>24</v>
      </c>
      <c r="C3481" s="3">
        <v>7</v>
      </c>
      <c r="D3481" s="3">
        <v>3</v>
      </c>
      <c r="E3481" s="3">
        <v>-1</v>
      </c>
      <c r="F3481" s="3">
        <v>-1</v>
      </c>
      <c r="G3481" s="3">
        <v>5.5749106407165527</v>
      </c>
    </row>
    <row r="3482" spans="1:7" x14ac:dyDescent="0.25">
      <c r="A3482" s="3">
        <v>2</v>
      </c>
      <c r="B3482" s="3">
        <v>1</v>
      </c>
      <c r="C3482" s="3">
        <v>7</v>
      </c>
      <c r="D3482" s="3">
        <v>3</v>
      </c>
      <c r="E3482" s="3">
        <v>-1</v>
      </c>
      <c r="F3482" s="3">
        <v>-1</v>
      </c>
      <c r="G3482" s="3">
        <v>4029.81884765625</v>
      </c>
    </row>
    <row r="3483" spans="1:7" x14ac:dyDescent="0.25">
      <c r="A3483" s="3">
        <v>2</v>
      </c>
      <c r="B3483" s="3">
        <v>2</v>
      </c>
      <c r="C3483" s="3">
        <v>7</v>
      </c>
      <c r="D3483" s="3">
        <v>3</v>
      </c>
      <c r="E3483" s="3">
        <v>-1</v>
      </c>
      <c r="F3483" s="3">
        <v>-1</v>
      </c>
      <c r="G3483" s="3">
        <v>95936.2734375</v>
      </c>
    </row>
    <row r="3484" spans="1:7" x14ac:dyDescent="0.25">
      <c r="A3484" s="3">
        <v>2</v>
      </c>
      <c r="B3484" s="3">
        <v>3</v>
      </c>
      <c r="C3484" s="3">
        <v>7</v>
      </c>
      <c r="D3484" s="3">
        <v>3</v>
      </c>
      <c r="E3484" s="3">
        <v>-1</v>
      </c>
      <c r="F3484" s="3">
        <v>-1</v>
      </c>
      <c r="G3484" s="3">
        <v>76.781974792480469</v>
      </c>
    </row>
    <row r="3485" spans="1:7" x14ac:dyDescent="0.25">
      <c r="A3485" s="3">
        <v>2</v>
      </c>
      <c r="B3485" s="3">
        <v>4</v>
      </c>
      <c r="C3485" s="3">
        <v>7</v>
      </c>
      <c r="D3485" s="3">
        <v>3</v>
      </c>
      <c r="E3485" s="3">
        <v>-1</v>
      </c>
      <c r="F3485" s="3">
        <v>-1</v>
      </c>
      <c r="G3485" s="3">
        <v>3.5085830688476558</v>
      </c>
    </row>
    <row r="3486" spans="1:7" x14ac:dyDescent="0.25">
      <c r="A3486" s="3">
        <v>2</v>
      </c>
      <c r="B3486" s="3">
        <v>5</v>
      </c>
      <c r="C3486" s="3">
        <v>7</v>
      </c>
      <c r="D3486" s="3">
        <v>3</v>
      </c>
      <c r="E3486" s="3">
        <v>-1</v>
      </c>
      <c r="F3486" s="3">
        <v>-1</v>
      </c>
      <c r="G3486" s="3">
        <v>1.012898445129395</v>
      </c>
    </row>
    <row r="3487" spans="1:7" x14ac:dyDescent="0.25">
      <c r="A3487" s="3">
        <v>2</v>
      </c>
      <c r="B3487" s="3">
        <v>6</v>
      </c>
      <c r="C3487" s="3">
        <v>7</v>
      </c>
      <c r="D3487" s="3">
        <v>3</v>
      </c>
      <c r="E3487" s="3">
        <v>-1</v>
      </c>
      <c r="F3487" s="3">
        <v>-1</v>
      </c>
      <c r="G3487" s="3">
        <v>1.071513891220093</v>
      </c>
    </row>
    <row r="3488" spans="1:7" x14ac:dyDescent="0.25">
      <c r="A3488" s="3">
        <v>2</v>
      </c>
      <c r="B3488" s="3">
        <v>7</v>
      </c>
      <c r="C3488" s="3">
        <v>7</v>
      </c>
      <c r="D3488" s="3">
        <v>3</v>
      </c>
      <c r="E3488" s="3">
        <v>-1</v>
      </c>
      <c r="F3488" s="3">
        <v>-1</v>
      </c>
      <c r="G3488" s="3">
        <v>0.44915342330932623</v>
      </c>
    </row>
    <row r="3489" spans="1:7" x14ac:dyDescent="0.25">
      <c r="A3489" s="3">
        <v>2</v>
      </c>
      <c r="B3489" s="3">
        <v>8</v>
      </c>
      <c r="C3489" s="3">
        <v>7</v>
      </c>
      <c r="D3489" s="3">
        <v>3</v>
      </c>
      <c r="E3489" s="3">
        <v>-1</v>
      </c>
      <c r="F3489" s="3">
        <v>-1</v>
      </c>
      <c r="G3489" s="3">
        <v>10503.69921875</v>
      </c>
    </row>
    <row r="3490" spans="1:7" x14ac:dyDescent="0.25">
      <c r="A3490" s="3">
        <v>2</v>
      </c>
      <c r="B3490" s="3">
        <v>9</v>
      </c>
      <c r="C3490" s="3">
        <v>7</v>
      </c>
      <c r="D3490" s="3">
        <v>3</v>
      </c>
      <c r="E3490" s="3">
        <v>-1</v>
      </c>
      <c r="F3490" s="3">
        <v>-1</v>
      </c>
      <c r="G3490" s="3">
        <v>20.290817260742191</v>
      </c>
    </row>
    <row r="3491" spans="1:7" x14ac:dyDescent="0.25">
      <c r="A3491" s="3">
        <v>2</v>
      </c>
      <c r="B3491" s="3">
        <v>10</v>
      </c>
      <c r="C3491" s="3">
        <v>7</v>
      </c>
      <c r="D3491" s="3">
        <v>3</v>
      </c>
      <c r="E3491" s="3">
        <v>-1</v>
      </c>
      <c r="F3491" s="3">
        <v>-1</v>
      </c>
      <c r="G3491" s="3">
        <v>0.18259380757808691</v>
      </c>
    </row>
    <row r="3492" spans="1:7" x14ac:dyDescent="0.25">
      <c r="A3492" s="3">
        <v>2</v>
      </c>
      <c r="B3492" s="3">
        <v>11</v>
      </c>
      <c r="C3492" s="3">
        <v>7</v>
      </c>
      <c r="D3492" s="3">
        <v>3</v>
      </c>
      <c r="E3492" s="3">
        <v>-1</v>
      </c>
      <c r="F3492" s="3">
        <v>-1</v>
      </c>
      <c r="G3492" s="3">
        <v>120.5567169189453</v>
      </c>
    </row>
    <row r="3493" spans="1:7" x14ac:dyDescent="0.25">
      <c r="A3493" s="3">
        <v>2</v>
      </c>
      <c r="B3493" s="3">
        <v>12</v>
      </c>
      <c r="C3493" s="3">
        <v>7</v>
      </c>
      <c r="D3493" s="3">
        <v>3</v>
      </c>
      <c r="E3493" s="3">
        <v>-1</v>
      </c>
      <c r="F3493" s="3">
        <v>-1</v>
      </c>
      <c r="G3493" s="3">
        <v>2596.00390625</v>
      </c>
    </row>
    <row r="3494" spans="1:7" x14ac:dyDescent="0.25">
      <c r="A3494" s="3">
        <v>2</v>
      </c>
      <c r="B3494" s="3">
        <v>13</v>
      </c>
      <c r="C3494" s="3">
        <v>7</v>
      </c>
      <c r="D3494" s="3">
        <v>3</v>
      </c>
      <c r="E3494" s="3">
        <v>-1</v>
      </c>
      <c r="F3494" s="3">
        <v>-1</v>
      </c>
      <c r="G3494" s="3">
        <v>17.523738861083981</v>
      </c>
    </row>
    <row r="3495" spans="1:7" x14ac:dyDescent="0.25">
      <c r="A3495" s="3">
        <v>2</v>
      </c>
      <c r="B3495" s="3">
        <v>14</v>
      </c>
      <c r="C3495" s="3">
        <v>7</v>
      </c>
      <c r="D3495" s="3">
        <v>3</v>
      </c>
      <c r="E3495" s="3">
        <v>-1</v>
      </c>
      <c r="F3495" s="3">
        <v>-1</v>
      </c>
      <c r="G3495" s="3">
        <v>77.190498352050781</v>
      </c>
    </row>
    <row r="3496" spans="1:7" x14ac:dyDescent="0.25">
      <c r="A3496" s="3">
        <v>2</v>
      </c>
      <c r="B3496" s="3">
        <v>15</v>
      </c>
      <c r="C3496" s="3">
        <v>7</v>
      </c>
      <c r="D3496" s="3">
        <v>3</v>
      </c>
      <c r="E3496" s="3">
        <v>-1</v>
      </c>
      <c r="F3496" s="3">
        <v>-1</v>
      </c>
      <c r="G3496" s="3">
        <v>12.09125423431396</v>
      </c>
    </row>
    <row r="3497" spans="1:7" x14ac:dyDescent="0.25">
      <c r="A3497" s="3">
        <v>2</v>
      </c>
      <c r="B3497" s="3">
        <v>16</v>
      </c>
      <c r="C3497" s="3">
        <v>7</v>
      </c>
      <c r="D3497" s="3">
        <v>3</v>
      </c>
      <c r="E3497" s="3">
        <v>-1</v>
      </c>
      <c r="F3497" s="3">
        <v>-1</v>
      </c>
      <c r="G3497" s="3">
        <v>1260.984375</v>
      </c>
    </row>
    <row r="3498" spans="1:7" x14ac:dyDescent="0.25">
      <c r="A3498" s="3">
        <v>2</v>
      </c>
      <c r="B3498" s="3">
        <v>17</v>
      </c>
      <c r="C3498" s="3">
        <v>7</v>
      </c>
      <c r="D3498" s="3">
        <v>3</v>
      </c>
      <c r="E3498" s="3">
        <v>-1</v>
      </c>
      <c r="F3498" s="3">
        <v>-1</v>
      </c>
      <c r="G3498" s="3">
        <v>13.245461463928221</v>
      </c>
    </row>
    <row r="3499" spans="1:7" x14ac:dyDescent="0.25">
      <c r="A3499" s="3">
        <v>2</v>
      </c>
      <c r="B3499" s="3">
        <v>18</v>
      </c>
      <c r="C3499" s="3">
        <v>7</v>
      </c>
      <c r="D3499" s="3">
        <v>3</v>
      </c>
      <c r="E3499" s="3">
        <v>-1</v>
      </c>
      <c r="F3499" s="3">
        <v>-1</v>
      </c>
      <c r="G3499" s="3">
        <v>1.208452701568604</v>
      </c>
    </row>
    <row r="3500" spans="1:7" x14ac:dyDescent="0.25">
      <c r="A3500" s="3">
        <v>2</v>
      </c>
      <c r="B3500" s="3">
        <v>19</v>
      </c>
      <c r="C3500" s="3">
        <v>7</v>
      </c>
      <c r="D3500" s="3">
        <v>3</v>
      </c>
      <c r="E3500" s="3">
        <v>-1</v>
      </c>
      <c r="F3500" s="3">
        <v>-1</v>
      </c>
      <c r="G3500" s="3">
        <v>0.2010460048913956</v>
      </c>
    </row>
    <row r="3501" spans="1:7" x14ac:dyDescent="0.25">
      <c r="A3501" s="3">
        <v>2</v>
      </c>
      <c r="B3501" s="3">
        <v>20</v>
      </c>
      <c r="C3501" s="3">
        <v>7</v>
      </c>
      <c r="D3501" s="3">
        <v>3</v>
      </c>
      <c r="E3501" s="3">
        <v>-1</v>
      </c>
      <c r="F3501" s="3">
        <v>-1</v>
      </c>
      <c r="G3501" s="3">
        <v>16.012228012084961</v>
      </c>
    </row>
    <row r="3502" spans="1:7" x14ac:dyDescent="0.25">
      <c r="A3502" s="3">
        <v>2</v>
      </c>
      <c r="B3502" s="3">
        <v>21</v>
      </c>
      <c r="C3502" s="3">
        <v>7</v>
      </c>
      <c r="D3502" s="3">
        <v>3</v>
      </c>
      <c r="E3502" s="3">
        <v>-1</v>
      </c>
      <c r="F3502" s="3">
        <v>-1</v>
      </c>
      <c r="G3502" s="3">
        <v>6.5474839210510254</v>
      </c>
    </row>
    <row r="3503" spans="1:7" x14ac:dyDescent="0.25">
      <c r="A3503" s="3">
        <v>2</v>
      </c>
      <c r="B3503" s="3">
        <v>22</v>
      </c>
      <c r="C3503" s="3">
        <v>7</v>
      </c>
      <c r="D3503" s="3">
        <v>3</v>
      </c>
      <c r="E3503" s="3">
        <v>-1</v>
      </c>
      <c r="F3503" s="3">
        <v>-1</v>
      </c>
      <c r="G3503" s="3">
        <v>11.321481704711911</v>
      </c>
    </row>
    <row r="3504" spans="1:7" x14ac:dyDescent="0.25">
      <c r="A3504" s="3">
        <v>2</v>
      </c>
      <c r="B3504" s="3">
        <v>23</v>
      </c>
      <c r="C3504" s="3">
        <v>7</v>
      </c>
      <c r="D3504" s="3">
        <v>3</v>
      </c>
      <c r="E3504" s="3">
        <v>-1</v>
      </c>
      <c r="F3504" s="3">
        <v>-1</v>
      </c>
      <c r="G3504" s="3">
        <v>95.325767517089844</v>
      </c>
    </row>
    <row r="3505" spans="1:7" x14ac:dyDescent="0.25">
      <c r="A3505" s="3">
        <v>2</v>
      </c>
      <c r="B3505" s="3">
        <v>24</v>
      </c>
      <c r="C3505" s="3">
        <v>7</v>
      </c>
      <c r="D3505" s="3">
        <v>3</v>
      </c>
      <c r="E3505" s="3">
        <v>-1</v>
      </c>
      <c r="F3505" s="3">
        <v>-1</v>
      </c>
      <c r="G3505" s="3">
        <v>19.031833648681641</v>
      </c>
    </row>
    <row r="3506" spans="1:7" x14ac:dyDescent="0.25">
      <c r="A3506" s="3">
        <v>3</v>
      </c>
      <c r="B3506" s="3">
        <v>1</v>
      </c>
      <c r="C3506" s="3">
        <v>7</v>
      </c>
      <c r="D3506" s="3">
        <v>3</v>
      </c>
      <c r="E3506" s="3">
        <v>-1</v>
      </c>
      <c r="F3506" s="3">
        <v>-1</v>
      </c>
      <c r="G3506" s="3">
        <v>1169.140747070312</v>
      </c>
    </row>
    <row r="3507" spans="1:7" x14ac:dyDescent="0.25">
      <c r="A3507" s="3">
        <v>3</v>
      </c>
      <c r="B3507" s="3">
        <v>2</v>
      </c>
      <c r="C3507" s="3">
        <v>7</v>
      </c>
      <c r="D3507" s="3">
        <v>3</v>
      </c>
      <c r="E3507" s="3">
        <v>-1</v>
      </c>
      <c r="F3507" s="3">
        <v>-1</v>
      </c>
      <c r="G3507" s="3">
        <v>6.3088641166687012</v>
      </c>
    </row>
    <row r="3508" spans="1:7" x14ac:dyDescent="0.25">
      <c r="A3508" s="3">
        <v>3</v>
      </c>
      <c r="B3508" s="3">
        <v>3</v>
      </c>
      <c r="C3508" s="3">
        <v>7</v>
      </c>
      <c r="D3508" s="3">
        <v>3</v>
      </c>
      <c r="E3508" s="3">
        <v>-1</v>
      </c>
      <c r="F3508" s="3">
        <v>-1</v>
      </c>
      <c r="G3508" s="3">
        <v>168749.890625</v>
      </c>
    </row>
    <row r="3509" spans="1:7" x14ac:dyDescent="0.25">
      <c r="A3509" s="3">
        <v>3</v>
      </c>
      <c r="B3509" s="3">
        <v>4</v>
      </c>
      <c r="C3509" s="3">
        <v>7</v>
      </c>
      <c r="D3509" s="3">
        <v>3</v>
      </c>
      <c r="E3509" s="3">
        <v>-1</v>
      </c>
      <c r="F3509" s="3">
        <v>-1</v>
      </c>
      <c r="G3509" s="3">
        <v>1098.826538085938</v>
      </c>
    </row>
    <row r="3510" spans="1:7" x14ac:dyDescent="0.25">
      <c r="A3510" s="3">
        <v>3</v>
      </c>
      <c r="B3510" s="3">
        <v>5</v>
      </c>
      <c r="C3510" s="3">
        <v>7</v>
      </c>
      <c r="D3510" s="3">
        <v>3</v>
      </c>
      <c r="E3510" s="3">
        <v>-1</v>
      </c>
      <c r="F3510" s="3">
        <v>-1</v>
      </c>
      <c r="G3510" s="3">
        <v>6.3064346313476563</v>
      </c>
    </row>
    <row r="3511" spans="1:7" x14ac:dyDescent="0.25">
      <c r="A3511" s="3">
        <v>3</v>
      </c>
      <c r="B3511" s="3">
        <v>6</v>
      </c>
      <c r="C3511" s="3">
        <v>7</v>
      </c>
      <c r="D3511" s="3">
        <v>3</v>
      </c>
      <c r="E3511" s="3">
        <v>-1</v>
      </c>
      <c r="F3511" s="3">
        <v>-1</v>
      </c>
      <c r="G3511" s="3">
        <v>3.2429697513580318</v>
      </c>
    </row>
    <row r="3512" spans="1:7" x14ac:dyDescent="0.25">
      <c r="A3512" s="3">
        <v>3</v>
      </c>
      <c r="B3512" s="3">
        <v>7</v>
      </c>
      <c r="C3512" s="3">
        <v>7</v>
      </c>
      <c r="D3512" s="3">
        <v>3</v>
      </c>
      <c r="E3512" s="3">
        <v>-1</v>
      </c>
      <c r="F3512" s="3">
        <v>-1</v>
      </c>
      <c r="G3512" s="3">
        <v>7.7468776702880859</v>
      </c>
    </row>
    <row r="3513" spans="1:7" x14ac:dyDescent="0.25">
      <c r="A3513" s="3">
        <v>3</v>
      </c>
      <c r="B3513" s="3">
        <v>8</v>
      </c>
      <c r="C3513" s="3">
        <v>7</v>
      </c>
      <c r="D3513" s="3">
        <v>3</v>
      </c>
      <c r="E3513" s="3">
        <v>-1</v>
      </c>
      <c r="F3513" s="3">
        <v>-1</v>
      </c>
      <c r="G3513" s="3">
        <v>59.974140167236328</v>
      </c>
    </row>
    <row r="3514" spans="1:7" x14ac:dyDescent="0.25">
      <c r="A3514" s="3">
        <v>3</v>
      </c>
      <c r="B3514" s="3">
        <v>9</v>
      </c>
      <c r="C3514" s="3">
        <v>7</v>
      </c>
      <c r="D3514" s="3">
        <v>3</v>
      </c>
      <c r="E3514" s="3">
        <v>-1</v>
      </c>
      <c r="F3514" s="3">
        <v>-1</v>
      </c>
      <c r="G3514" s="3">
        <v>3193.03857421875</v>
      </c>
    </row>
    <row r="3515" spans="1:7" x14ac:dyDescent="0.25">
      <c r="A3515" s="3">
        <v>3</v>
      </c>
      <c r="B3515" s="3">
        <v>10</v>
      </c>
      <c r="C3515" s="3">
        <v>7</v>
      </c>
      <c r="D3515" s="3">
        <v>3</v>
      </c>
      <c r="E3515" s="3">
        <v>-1</v>
      </c>
      <c r="F3515" s="3">
        <v>-1</v>
      </c>
      <c r="G3515" s="3">
        <v>22.337062835693359</v>
      </c>
    </row>
    <row r="3516" spans="1:7" x14ac:dyDescent="0.25">
      <c r="A3516" s="3">
        <v>3</v>
      </c>
      <c r="B3516" s="3">
        <v>11</v>
      </c>
      <c r="C3516" s="3">
        <v>7</v>
      </c>
      <c r="D3516" s="3">
        <v>3</v>
      </c>
      <c r="E3516" s="3">
        <v>-1</v>
      </c>
      <c r="F3516" s="3">
        <v>-1</v>
      </c>
      <c r="G3516" s="3">
        <v>52.490116119384773</v>
      </c>
    </row>
    <row r="3517" spans="1:7" x14ac:dyDescent="0.25">
      <c r="A3517" s="3">
        <v>3</v>
      </c>
      <c r="B3517" s="3">
        <v>12</v>
      </c>
      <c r="C3517" s="3">
        <v>7</v>
      </c>
      <c r="D3517" s="3">
        <v>3</v>
      </c>
      <c r="E3517" s="3">
        <v>-1</v>
      </c>
      <c r="F3517" s="3">
        <v>-1</v>
      </c>
      <c r="G3517" s="3">
        <v>227.6023864746094</v>
      </c>
    </row>
    <row r="3518" spans="1:7" x14ac:dyDescent="0.25">
      <c r="A3518" s="3">
        <v>3</v>
      </c>
      <c r="B3518" s="3">
        <v>13</v>
      </c>
      <c r="C3518" s="3">
        <v>7</v>
      </c>
      <c r="D3518" s="3">
        <v>3</v>
      </c>
      <c r="E3518" s="3">
        <v>-1</v>
      </c>
      <c r="F3518" s="3">
        <v>-1</v>
      </c>
      <c r="G3518" s="3">
        <v>65.123184204101563</v>
      </c>
    </row>
    <row r="3519" spans="1:7" x14ac:dyDescent="0.25">
      <c r="A3519" s="3">
        <v>3</v>
      </c>
      <c r="B3519" s="3">
        <v>14</v>
      </c>
      <c r="C3519" s="3">
        <v>7</v>
      </c>
      <c r="D3519" s="3">
        <v>3</v>
      </c>
      <c r="E3519" s="3">
        <v>-1</v>
      </c>
      <c r="F3519" s="3">
        <v>-1</v>
      </c>
      <c r="G3519" s="3">
        <v>6.0359354019165039</v>
      </c>
    </row>
    <row r="3520" spans="1:7" x14ac:dyDescent="0.25">
      <c r="A3520" s="3">
        <v>3</v>
      </c>
      <c r="B3520" s="3">
        <v>15</v>
      </c>
      <c r="C3520" s="3">
        <v>7</v>
      </c>
      <c r="D3520" s="3">
        <v>3</v>
      </c>
      <c r="E3520" s="3">
        <v>-1</v>
      </c>
      <c r="F3520" s="3">
        <v>-1</v>
      </c>
      <c r="G3520" s="3">
        <v>54.44378662109375</v>
      </c>
    </row>
    <row r="3521" spans="1:7" x14ac:dyDescent="0.25">
      <c r="A3521" s="3">
        <v>3</v>
      </c>
      <c r="B3521" s="3">
        <v>16</v>
      </c>
      <c r="C3521" s="3">
        <v>7</v>
      </c>
      <c r="D3521" s="3">
        <v>3</v>
      </c>
      <c r="E3521" s="3">
        <v>-1</v>
      </c>
      <c r="F3521" s="3">
        <v>-1</v>
      </c>
      <c r="G3521" s="3">
        <v>2.169713973999023</v>
      </c>
    </row>
    <row r="3522" spans="1:7" x14ac:dyDescent="0.25">
      <c r="A3522" s="3">
        <v>3</v>
      </c>
      <c r="B3522" s="3">
        <v>17</v>
      </c>
      <c r="C3522" s="3">
        <v>7</v>
      </c>
      <c r="D3522" s="3">
        <v>3</v>
      </c>
      <c r="E3522" s="3">
        <v>-1</v>
      </c>
      <c r="F3522" s="3">
        <v>-1</v>
      </c>
      <c r="G3522" s="3">
        <v>22.985357284545898</v>
      </c>
    </row>
    <row r="3523" spans="1:7" x14ac:dyDescent="0.25">
      <c r="A3523" s="3">
        <v>3</v>
      </c>
      <c r="B3523" s="3">
        <v>18</v>
      </c>
      <c r="C3523" s="3">
        <v>7</v>
      </c>
      <c r="D3523" s="3">
        <v>3</v>
      </c>
      <c r="E3523" s="3">
        <v>-1</v>
      </c>
      <c r="F3523" s="3">
        <v>-1</v>
      </c>
      <c r="G3523" s="3">
        <v>2.845727682113647</v>
      </c>
    </row>
    <row r="3524" spans="1:7" x14ac:dyDescent="0.25">
      <c r="A3524" s="3">
        <v>3</v>
      </c>
      <c r="B3524" s="3">
        <v>19</v>
      </c>
      <c r="C3524" s="3">
        <v>7</v>
      </c>
      <c r="D3524" s="3">
        <v>3</v>
      </c>
      <c r="E3524" s="3">
        <v>-1</v>
      </c>
      <c r="F3524" s="3">
        <v>-1</v>
      </c>
      <c r="G3524" s="3">
        <v>0.19009268283843991</v>
      </c>
    </row>
    <row r="3525" spans="1:7" x14ac:dyDescent="0.25">
      <c r="A3525" s="3">
        <v>3</v>
      </c>
      <c r="B3525" s="3">
        <v>20</v>
      </c>
      <c r="C3525" s="3">
        <v>7</v>
      </c>
      <c r="D3525" s="3">
        <v>3</v>
      </c>
      <c r="E3525" s="3">
        <v>-1</v>
      </c>
      <c r="F3525" s="3">
        <v>-1</v>
      </c>
      <c r="G3525" s="3">
        <v>9.0361824035644531</v>
      </c>
    </row>
    <row r="3526" spans="1:7" x14ac:dyDescent="0.25">
      <c r="A3526" s="3">
        <v>3</v>
      </c>
      <c r="B3526" s="3">
        <v>21</v>
      </c>
      <c r="C3526" s="3">
        <v>7</v>
      </c>
      <c r="D3526" s="3">
        <v>3</v>
      </c>
      <c r="E3526" s="3">
        <v>-1</v>
      </c>
      <c r="F3526" s="3">
        <v>-1</v>
      </c>
      <c r="G3526" s="3">
        <v>4.3136773109436044</v>
      </c>
    </row>
    <row r="3527" spans="1:7" x14ac:dyDescent="0.25">
      <c r="A3527" s="3">
        <v>3</v>
      </c>
      <c r="B3527" s="3">
        <v>22</v>
      </c>
      <c r="C3527" s="3">
        <v>7</v>
      </c>
      <c r="D3527" s="3">
        <v>3</v>
      </c>
      <c r="E3527" s="3">
        <v>-1</v>
      </c>
      <c r="F3527" s="3">
        <v>-1</v>
      </c>
      <c r="G3527" s="3">
        <v>2.8742392063140869</v>
      </c>
    </row>
    <row r="3528" spans="1:7" x14ac:dyDescent="0.25">
      <c r="A3528" s="3">
        <v>3</v>
      </c>
      <c r="B3528" s="3">
        <v>23</v>
      </c>
      <c r="C3528" s="3">
        <v>7</v>
      </c>
      <c r="D3528" s="3">
        <v>3</v>
      </c>
      <c r="E3528" s="3">
        <v>-1</v>
      </c>
      <c r="F3528" s="3">
        <v>-1</v>
      </c>
      <c r="G3528" s="3">
        <v>21.430875778198239</v>
      </c>
    </row>
    <row r="3529" spans="1:7" x14ac:dyDescent="0.25">
      <c r="A3529" s="3">
        <v>3</v>
      </c>
      <c r="B3529" s="3">
        <v>24</v>
      </c>
      <c r="C3529" s="3">
        <v>7</v>
      </c>
      <c r="D3529" s="3">
        <v>3</v>
      </c>
      <c r="E3529" s="3">
        <v>-1</v>
      </c>
      <c r="F3529" s="3">
        <v>-1</v>
      </c>
      <c r="G3529" s="3">
        <v>0.83949744701385498</v>
      </c>
    </row>
    <row r="3530" spans="1:7" x14ac:dyDescent="0.25">
      <c r="A3530" s="3">
        <v>4</v>
      </c>
      <c r="B3530" s="3">
        <v>1</v>
      </c>
      <c r="C3530" s="3">
        <v>7</v>
      </c>
      <c r="D3530" s="3">
        <v>3</v>
      </c>
      <c r="E3530" s="3">
        <v>-1</v>
      </c>
      <c r="F3530" s="3">
        <v>-1</v>
      </c>
      <c r="G3530" s="3">
        <v>437.4290771484375</v>
      </c>
    </row>
    <row r="3531" spans="1:7" x14ac:dyDescent="0.25">
      <c r="A3531" s="3">
        <v>4</v>
      </c>
      <c r="B3531" s="3">
        <v>2</v>
      </c>
      <c r="C3531" s="3">
        <v>7</v>
      </c>
      <c r="D3531" s="3">
        <v>3</v>
      </c>
      <c r="E3531" s="3">
        <v>-1</v>
      </c>
      <c r="F3531" s="3">
        <v>-1</v>
      </c>
      <c r="G3531" s="3">
        <v>3.5426144599914551</v>
      </c>
    </row>
    <row r="3532" spans="1:7" x14ac:dyDescent="0.25">
      <c r="A3532" s="3">
        <v>4</v>
      </c>
      <c r="B3532" s="3">
        <v>3</v>
      </c>
      <c r="C3532" s="3">
        <v>7</v>
      </c>
      <c r="D3532" s="3">
        <v>3</v>
      </c>
      <c r="E3532" s="3">
        <v>-1</v>
      </c>
      <c r="F3532" s="3">
        <v>-1</v>
      </c>
      <c r="G3532" s="3">
        <v>9935.4130859375</v>
      </c>
    </row>
    <row r="3533" spans="1:7" x14ac:dyDescent="0.25">
      <c r="A3533" s="3">
        <v>4</v>
      </c>
      <c r="B3533" s="3">
        <v>4</v>
      </c>
      <c r="C3533" s="3">
        <v>7</v>
      </c>
      <c r="D3533" s="3">
        <v>3</v>
      </c>
      <c r="E3533" s="3">
        <v>-1</v>
      </c>
      <c r="F3533" s="3">
        <v>-1</v>
      </c>
      <c r="G3533" s="3">
        <v>89112.5546875</v>
      </c>
    </row>
    <row r="3534" spans="1:7" x14ac:dyDescent="0.25">
      <c r="A3534" s="3">
        <v>4</v>
      </c>
      <c r="B3534" s="3">
        <v>5</v>
      </c>
      <c r="C3534" s="3">
        <v>7</v>
      </c>
      <c r="D3534" s="3">
        <v>3</v>
      </c>
      <c r="E3534" s="3">
        <v>-1</v>
      </c>
      <c r="F3534" s="3">
        <v>-1</v>
      </c>
      <c r="G3534" s="3">
        <v>7.8598408699035636</v>
      </c>
    </row>
    <row r="3535" spans="1:7" x14ac:dyDescent="0.25">
      <c r="A3535" s="3">
        <v>4</v>
      </c>
      <c r="B3535" s="3">
        <v>6</v>
      </c>
      <c r="C3535" s="3">
        <v>7</v>
      </c>
      <c r="D3535" s="3">
        <v>3</v>
      </c>
      <c r="E3535" s="3">
        <v>-1</v>
      </c>
      <c r="F3535" s="3">
        <v>-1</v>
      </c>
      <c r="G3535" s="3">
        <v>4.8050370216369629</v>
      </c>
    </row>
    <row r="3536" spans="1:7" x14ac:dyDescent="0.25">
      <c r="A3536" s="3">
        <v>4</v>
      </c>
      <c r="B3536" s="3">
        <v>7</v>
      </c>
      <c r="C3536" s="3">
        <v>7</v>
      </c>
      <c r="D3536" s="3">
        <v>3</v>
      </c>
      <c r="E3536" s="3">
        <v>-1</v>
      </c>
      <c r="F3536" s="3">
        <v>-1</v>
      </c>
      <c r="G3536" s="3">
        <v>8.6131649017333984</v>
      </c>
    </row>
    <row r="3537" spans="1:7" x14ac:dyDescent="0.25">
      <c r="A3537" s="3">
        <v>4</v>
      </c>
      <c r="B3537" s="3">
        <v>8</v>
      </c>
      <c r="C3537" s="3">
        <v>7</v>
      </c>
      <c r="D3537" s="3">
        <v>3</v>
      </c>
      <c r="E3537" s="3">
        <v>-1</v>
      </c>
      <c r="F3537" s="3">
        <v>-1</v>
      </c>
      <c r="G3537" s="3">
        <v>77.004356384277344</v>
      </c>
    </row>
    <row r="3538" spans="1:7" x14ac:dyDescent="0.25">
      <c r="A3538" s="3">
        <v>4</v>
      </c>
      <c r="B3538" s="3">
        <v>9</v>
      </c>
      <c r="C3538" s="3">
        <v>7</v>
      </c>
      <c r="D3538" s="3">
        <v>3</v>
      </c>
      <c r="E3538" s="3">
        <v>-1</v>
      </c>
      <c r="F3538" s="3">
        <v>-1</v>
      </c>
      <c r="G3538" s="3">
        <v>1167.309204101562</v>
      </c>
    </row>
    <row r="3539" spans="1:7" x14ac:dyDescent="0.25">
      <c r="A3539" s="3">
        <v>4</v>
      </c>
      <c r="B3539" s="3">
        <v>10</v>
      </c>
      <c r="C3539" s="3">
        <v>7</v>
      </c>
      <c r="D3539" s="3">
        <v>3</v>
      </c>
      <c r="E3539" s="3">
        <v>-1</v>
      </c>
      <c r="F3539" s="3">
        <v>-1</v>
      </c>
      <c r="G3539" s="3">
        <v>539.18316650390625</v>
      </c>
    </row>
    <row r="3540" spans="1:7" x14ac:dyDescent="0.25">
      <c r="A3540" s="3">
        <v>4</v>
      </c>
      <c r="B3540" s="3">
        <v>11</v>
      </c>
      <c r="C3540" s="3">
        <v>7</v>
      </c>
      <c r="D3540" s="3">
        <v>3</v>
      </c>
      <c r="E3540" s="3">
        <v>-1</v>
      </c>
      <c r="F3540" s="3">
        <v>-1</v>
      </c>
      <c r="G3540" s="3">
        <v>25.70506477355957</v>
      </c>
    </row>
    <row r="3541" spans="1:7" x14ac:dyDescent="0.25">
      <c r="A3541" s="3">
        <v>4</v>
      </c>
      <c r="B3541" s="3">
        <v>12</v>
      </c>
      <c r="C3541" s="3">
        <v>7</v>
      </c>
      <c r="D3541" s="3">
        <v>3</v>
      </c>
      <c r="E3541" s="3">
        <v>-1</v>
      </c>
      <c r="F3541" s="3">
        <v>-1</v>
      </c>
      <c r="G3541" s="3">
        <v>6.4619088172912598</v>
      </c>
    </row>
    <row r="3542" spans="1:7" x14ac:dyDescent="0.25">
      <c r="A3542" s="3">
        <v>4</v>
      </c>
      <c r="B3542" s="3">
        <v>13</v>
      </c>
      <c r="C3542" s="3">
        <v>7</v>
      </c>
      <c r="D3542" s="3">
        <v>3</v>
      </c>
      <c r="E3542" s="3">
        <v>-1</v>
      </c>
      <c r="F3542" s="3">
        <v>-1</v>
      </c>
      <c r="G3542" s="3">
        <v>725.09564208984375</v>
      </c>
    </row>
    <row r="3543" spans="1:7" x14ac:dyDescent="0.25">
      <c r="A3543" s="3">
        <v>4</v>
      </c>
      <c r="B3543" s="3">
        <v>14</v>
      </c>
      <c r="C3543" s="3">
        <v>7</v>
      </c>
      <c r="D3543" s="3">
        <v>3</v>
      </c>
      <c r="E3543" s="3">
        <v>-1</v>
      </c>
      <c r="F3543" s="3">
        <v>-1</v>
      </c>
      <c r="G3543" s="3">
        <v>42.347457885742188</v>
      </c>
    </row>
    <row r="3544" spans="1:7" x14ac:dyDescent="0.25">
      <c r="A3544" s="3">
        <v>4</v>
      </c>
      <c r="B3544" s="3">
        <v>15</v>
      </c>
      <c r="C3544" s="3">
        <v>7</v>
      </c>
      <c r="D3544" s="3">
        <v>3</v>
      </c>
      <c r="E3544" s="3">
        <v>-1</v>
      </c>
      <c r="F3544" s="3">
        <v>-1</v>
      </c>
      <c r="G3544" s="3">
        <v>5066.91455078125</v>
      </c>
    </row>
    <row r="3545" spans="1:7" x14ac:dyDescent="0.25">
      <c r="A3545" s="3">
        <v>4</v>
      </c>
      <c r="B3545" s="3">
        <v>16</v>
      </c>
      <c r="C3545" s="3">
        <v>7</v>
      </c>
      <c r="D3545" s="3">
        <v>3</v>
      </c>
      <c r="E3545" s="3">
        <v>-1</v>
      </c>
      <c r="F3545" s="3">
        <v>-1</v>
      </c>
      <c r="G3545" s="3">
        <v>2.898415088653564</v>
      </c>
    </row>
    <row r="3546" spans="1:7" x14ac:dyDescent="0.25">
      <c r="A3546" s="3">
        <v>4</v>
      </c>
      <c r="B3546" s="3">
        <v>17</v>
      </c>
      <c r="C3546" s="3">
        <v>7</v>
      </c>
      <c r="D3546" s="3">
        <v>3</v>
      </c>
      <c r="E3546" s="3">
        <v>-1</v>
      </c>
      <c r="F3546" s="3">
        <v>-1</v>
      </c>
      <c r="G3546" s="3">
        <v>230.1150817871094</v>
      </c>
    </row>
    <row r="3547" spans="1:7" x14ac:dyDescent="0.25">
      <c r="A3547" s="3">
        <v>4</v>
      </c>
      <c r="B3547" s="3">
        <v>18</v>
      </c>
      <c r="C3547" s="3">
        <v>7</v>
      </c>
      <c r="D3547" s="3">
        <v>3</v>
      </c>
      <c r="E3547" s="3">
        <v>-1</v>
      </c>
      <c r="F3547" s="3">
        <v>-1</v>
      </c>
      <c r="G3547" s="3">
        <v>19.355497360229489</v>
      </c>
    </row>
    <row r="3548" spans="1:7" x14ac:dyDescent="0.25">
      <c r="A3548" s="3">
        <v>4</v>
      </c>
      <c r="B3548" s="3">
        <v>19</v>
      </c>
      <c r="C3548" s="3">
        <v>7</v>
      </c>
      <c r="D3548" s="3">
        <v>3</v>
      </c>
      <c r="E3548" s="3">
        <v>-1</v>
      </c>
      <c r="F3548" s="3">
        <v>-1</v>
      </c>
      <c r="G3548" s="3">
        <v>0.98257946968078613</v>
      </c>
    </row>
    <row r="3549" spans="1:7" x14ac:dyDescent="0.25">
      <c r="A3549" s="3">
        <v>4</v>
      </c>
      <c r="B3549" s="3">
        <v>20</v>
      </c>
      <c r="C3549" s="3">
        <v>7</v>
      </c>
      <c r="D3549" s="3">
        <v>3</v>
      </c>
      <c r="E3549" s="3">
        <v>-1</v>
      </c>
      <c r="F3549" s="3">
        <v>-1</v>
      </c>
      <c r="G3549" s="3">
        <v>10.57235908508301</v>
      </c>
    </row>
    <row r="3550" spans="1:7" x14ac:dyDescent="0.25">
      <c r="A3550" s="3">
        <v>4</v>
      </c>
      <c r="B3550" s="3">
        <v>21</v>
      </c>
      <c r="C3550" s="3">
        <v>7</v>
      </c>
      <c r="D3550" s="3">
        <v>3</v>
      </c>
      <c r="E3550" s="3">
        <v>-1</v>
      </c>
      <c r="F3550" s="3">
        <v>-1</v>
      </c>
      <c r="G3550" s="3">
        <v>25.085439682006839</v>
      </c>
    </row>
    <row r="3551" spans="1:7" x14ac:dyDescent="0.25">
      <c r="A3551" s="3">
        <v>4</v>
      </c>
      <c r="B3551" s="3">
        <v>22</v>
      </c>
      <c r="C3551" s="3">
        <v>7</v>
      </c>
      <c r="D3551" s="3">
        <v>3</v>
      </c>
      <c r="E3551" s="3">
        <v>-1</v>
      </c>
      <c r="F3551" s="3">
        <v>-1</v>
      </c>
      <c r="G3551" s="3">
        <v>13.359335899353029</v>
      </c>
    </row>
    <row r="3552" spans="1:7" x14ac:dyDescent="0.25">
      <c r="A3552" s="3">
        <v>4</v>
      </c>
      <c r="B3552" s="3">
        <v>23</v>
      </c>
      <c r="C3552" s="3">
        <v>7</v>
      </c>
      <c r="D3552" s="3">
        <v>3</v>
      </c>
      <c r="E3552" s="3">
        <v>-1</v>
      </c>
      <c r="F3552" s="3">
        <v>-1</v>
      </c>
      <c r="G3552" s="3">
        <v>160.6874084472656</v>
      </c>
    </row>
    <row r="3553" spans="1:7" x14ac:dyDescent="0.25">
      <c r="A3553" s="3">
        <v>4</v>
      </c>
      <c r="B3553" s="3">
        <v>24</v>
      </c>
      <c r="C3553" s="3">
        <v>7</v>
      </c>
      <c r="D3553" s="3">
        <v>3</v>
      </c>
      <c r="E3553" s="3">
        <v>-1</v>
      </c>
      <c r="F3553" s="3">
        <v>-1</v>
      </c>
      <c r="G3553" s="3">
        <v>1.7802693843841551</v>
      </c>
    </row>
    <row r="3554" spans="1:7" x14ac:dyDescent="0.25">
      <c r="A3554" s="3">
        <v>5</v>
      </c>
      <c r="B3554" s="3">
        <v>1</v>
      </c>
      <c r="C3554" s="3">
        <v>7</v>
      </c>
      <c r="D3554" s="3">
        <v>3</v>
      </c>
      <c r="E3554" s="3">
        <v>-1</v>
      </c>
      <c r="F3554" s="3">
        <v>-1</v>
      </c>
      <c r="G3554" s="3">
        <v>0.10703049600124361</v>
      </c>
    </row>
    <row r="3555" spans="1:7" x14ac:dyDescent="0.25">
      <c r="A3555" s="3">
        <v>5</v>
      </c>
      <c r="B3555" s="3">
        <v>2</v>
      </c>
      <c r="C3555" s="3">
        <v>7</v>
      </c>
      <c r="D3555" s="3">
        <v>3</v>
      </c>
      <c r="E3555" s="3">
        <v>-1</v>
      </c>
      <c r="F3555" s="3">
        <v>-1</v>
      </c>
      <c r="G3555" s="3">
        <v>9.7585702314972878E-3</v>
      </c>
    </row>
    <row r="3556" spans="1:7" x14ac:dyDescent="0.25">
      <c r="A3556" s="3">
        <v>5</v>
      </c>
      <c r="B3556" s="3">
        <v>3</v>
      </c>
      <c r="C3556" s="3">
        <v>7</v>
      </c>
      <c r="D3556" s="3">
        <v>3</v>
      </c>
      <c r="E3556" s="3">
        <v>-1</v>
      </c>
      <c r="F3556" s="3">
        <v>-1</v>
      </c>
      <c r="G3556" s="3">
        <v>4.3035984039306641</v>
      </c>
    </row>
    <row r="3557" spans="1:7" x14ac:dyDescent="0.25">
      <c r="A3557" s="3">
        <v>5</v>
      </c>
      <c r="B3557" s="3">
        <v>4</v>
      </c>
      <c r="C3557" s="3">
        <v>7</v>
      </c>
      <c r="D3557" s="3">
        <v>3</v>
      </c>
      <c r="E3557" s="3">
        <v>-1</v>
      </c>
      <c r="F3557" s="3">
        <v>-1</v>
      </c>
      <c r="G3557" s="3">
        <v>6.7703746259212494E-2</v>
      </c>
    </row>
    <row r="3558" spans="1:7" x14ac:dyDescent="0.25">
      <c r="A3558" s="3">
        <v>5</v>
      </c>
      <c r="B3558" s="3">
        <v>5</v>
      </c>
      <c r="C3558" s="3">
        <v>7</v>
      </c>
      <c r="D3558" s="3">
        <v>3</v>
      </c>
      <c r="E3558" s="3">
        <v>-1</v>
      </c>
      <c r="F3558" s="3">
        <v>-1</v>
      </c>
      <c r="G3558" s="3">
        <v>74595.96875</v>
      </c>
    </row>
    <row r="3559" spans="1:7" x14ac:dyDescent="0.25">
      <c r="A3559" s="3">
        <v>5</v>
      </c>
      <c r="B3559" s="3">
        <v>6</v>
      </c>
      <c r="C3559" s="3">
        <v>7</v>
      </c>
      <c r="D3559" s="3">
        <v>3</v>
      </c>
      <c r="E3559" s="3">
        <v>-1</v>
      </c>
      <c r="F3559" s="3">
        <v>-1</v>
      </c>
      <c r="G3559" s="3">
        <v>16134.0224609375</v>
      </c>
    </row>
    <row r="3560" spans="1:7" x14ac:dyDescent="0.25">
      <c r="A3560" s="3">
        <v>5</v>
      </c>
      <c r="B3560" s="3">
        <v>7</v>
      </c>
      <c r="C3560" s="3">
        <v>7</v>
      </c>
      <c r="D3560" s="3">
        <v>3</v>
      </c>
      <c r="E3560" s="3">
        <v>-1</v>
      </c>
      <c r="F3560" s="3">
        <v>-1</v>
      </c>
      <c r="G3560" s="3">
        <v>2024.025756835938</v>
      </c>
    </row>
    <row r="3561" spans="1:7" x14ac:dyDescent="0.25">
      <c r="A3561" s="3">
        <v>5</v>
      </c>
      <c r="B3561" s="3">
        <v>8</v>
      </c>
      <c r="C3561" s="3">
        <v>7</v>
      </c>
      <c r="D3561" s="3">
        <v>3</v>
      </c>
      <c r="E3561" s="3">
        <v>-1</v>
      </c>
      <c r="F3561" s="3">
        <v>-1</v>
      </c>
      <c r="G3561" s="3">
        <v>3.2466068863868713E-2</v>
      </c>
    </row>
    <row r="3562" spans="1:7" x14ac:dyDescent="0.25">
      <c r="A3562" s="3">
        <v>5</v>
      </c>
      <c r="B3562" s="3">
        <v>9</v>
      </c>
      <c r="C3562" s="3">
        <v>7</v>
      </c>
      <c r="D3562" s="3">
        <v>3</v>
      </c>
      <c r="E3562" s="3">
        <v>-1</v>
      </c>
      <c r="F3562" s="3">
        <v>-1</v>
      </c>
      <c r="G3562" s="3">
        <v>130.32713317871091</v>
      </c>
    </row>
    <row r="3563" spans="1:7" x14ac:dyDescent="0.25">
      <c r="A3563" s="3">
        <v>5</v>
      </c>
      <c r="B3563" s="3">
        <v>10</v>
      </c>
      <c r="C3563" s="3">
        <v>7</v>
      </c>
      <c r="D3563" s="3">
        <v>3</v>
      </c>
      <c r="E3563" s="3">
        <v>-1</v>
      </c>
      <c r="F3563" s="3">
        <v>-1</v>
      </c>
      <c r="G3563" s="3">
        <v>6.060367077589035E-2</v>
      </c>
    </row>
    <row r="3564" spans="1:7" x14ac:dyDescent="0.25">
      <c r="A3564" s="3">
        <v>5</v>
      </c>
      <c r="B3564" s="3">
        <v>11</v>
      </c>
      <c r="C3564" s="3">
        <v>7</v>
      </c>
      <c r="D3564" s="3">
        <v>3</v>
      </c>
      <c r="E3564" s="3">
        <v>-1</v>
      </c>
      <c r="F3564" s="3">
        <v>-1</v>
      </c>
      <c r="G3564" s="3">
        <v>372.74539184570313</v>
      </c>
    </row>
    <row r="3565" spans="1:7" x14ac:dyDescent="0.25">
      <c r="A3565" s="3">
        <v>5</v>
      </c>
      <c r="B3565" s="3">
        <v>12</v>
      </c>
      <c r="C3565" s="3">
        <v>7</v>
      </c>
      <c r="D3565" s="3">
        <v>3</v>
      </c>
      <c r="E3565" s="3">
        <v>-1</v>
      </c>
      <c r="F3565" s="3">
        <v>-1</v>
      </c>
      <c r="G3565" s="3">
        <v>0.1459388732910156</v>
      </c>
    </row>
    <row r="3566" spans="1:7" x14ac:dyDescent="0.25">
      <c r="A3566" s="3">
        <v>5</v>
      </c>
      <c r="B3566" s="3">
        <v>13</v>
      </c>
      <c r="C3566" s="3">
        <v>7</v>
      </c>
      <c r="D3566" s="3">
        <v>3</v>
      </c>
      <c r="E3566" s="3">
        <v>-1</v>
      </c>
      <c r="F3566" s="3">
        <v>-1</v>
      </c>
      <c r="G3566" s="3">
        <v>1.7203241586685181E-2</v>
      </c>
    </row>
    <row r="3567" spans="1:7" x14ac:dyDescent="0.25">
      <c r="A3567" s="3">
        <v>5</v>
      </c>
      <c r="B3567" s="3">
        <v>14</v>
      </c>
      <c r="C3567" s="3">
        <v>7</v>
      </c>
      <c r="D3567" s="3">
        <v>3</v>
      </c>
      <c r="E3567" s="3">
        <v>-1</v>
      </c>
      <c r="F3567" s="3">
        <v>-1</v>
      </c>
      <c r="G3567" s="3">
        <v>1.38864628970623E-2</v>
      </c>
    </row>
    <row r="3568" spans="1:7" x14ac:dyDescent="0.25">
      <c r="A3568" s="3">
        <v>5</v>
      </c>
      <c r="B3568" s="3">
        <v>15</v>
      </c>
      <c r="C3568" s="3">
        <v>7</v>
      </c>
      <c r="D3568" s="3">
        <v>3</v>
      </c>
      <c r="E3568" s="3">
        <v>-1</v>
      </c>
      <c r="F3568" s="3">
        <v>-1</v>
      </c>
      <c r="G3568" s="3">
        <v>0.1109698340296745</v>
      </c>
    </row>
    <row r="3569" spans="1:7" x14ac:dyDescent="0.25">
      <c r="A3569" s="3">
        <v>5</v>
      </c>
      <c r="B3569" s="3">
        <v>16</v>
      </c>
      <c r="C3569" s="3">
        <v>7</v>
      </c>
      <c r="D3569" s="3">
        <v>3</v>
      </c>
      <c r="E3569" s="3">
        <v>-1</v>
      </c>
      <c r="F3569" s="3">
        <v>-1</v>
      </c>
      <c r="G3569" s="3">
        <v>6.0233711265027523E-3</v>
      </c>
    </row>
    <row r="3570" spans="1:7" x14ac:dyDescent="0.25">
      <c r="A3570" s="3">
        <v>5</v>
      </c>
      <c r="B3570" s="3">
        <v>17</v>
      </c>
      <c r="C3570" s="3">
        <v>7</v>
      </c>
      <c r="D3570" s="3">
        <v>3</v>
      </c>
      <c r="E3570" s="3">
        <v>-1</v>
      </c>
      <c r="F3570" s="3">
        <v>-1</v>
      </c>
      <c r="G3570" s="3">
        <v>0.31365805864334112</v>
      </c>
    </row>
    <row r="3571" spans="1:7" x14ac:dyDescent="0.25">
      <c r="A3571" s="3">
        <v>5</v>
      </c>
      <c r="B3571" s="3">
        <v>18</v>
      </c>
      <c r="C3571" s="3">
        <v>7</v>
      </c>
      <c r="D3571" s="3">
        <v>3</v>
      </c>
      <c r="E3571" s="3">
        <v>-1</v>
      </c>
      <c r="F3571" s="3">
        <v>-1</v>
      </c>
      <c r="G3571" s="3">
        <v>7.9743124544620514E-2</v>
      </c>
    </row>
    <row r="3572" spans="1:7" x14ac:dyDescent="0.25">
      <c r="A3572" s="3">
        <v>5</v>
      </c>
      <c r="B3572" s="3">
        <v>19</v>
      </c>
      <c r="C3572" s="3">
        <v>7</v>
      </c>
      <c r="D3572" s="3">
        <v>3</v>
      </c>
      <c r="E3572" s="3">
        <v>-1</v>
      </c>
      <c r="F3572" s="3">
        <v>-1</v>
      </c>
      <c r="G3572" s="3">
        <v>7.8723244369029999E-3</v>
      </c>
    </row>
    <row r="3573" spans="1:7" x14ac:dyDescent="0.25">
      <c r="A3573" s="3">
        <v>5</v>
      </c>
      <c r="B3573" s="3">
        <v>20</v>
      </c>
      <c r="C3573" s="3">
        <v>7</v>
      </c>
      <c r="D3573" s="3">
        <v>3</v>
      </c>
      <c r="E3573" s="3">
        <v>-1</v>
      </c>
      <c r="F3573" s="3">
        <v>-1</v>
      </c>
      <c r="G3573" s="3">
        <v>44.853141784667969</v>
      </c>
    </row>
    <row r="3574" spans="1:7" x14ac:dyDescent="0.25">
      <c r="A3574" s="3">
        <v>5</v>
      </c>
      <c r="B3574" s="3">
        <v>21</v>
      </c>
      <c r="C3574" s="3">
        <v>7</v>
      </c>
      <c r="D3574" s="3">
        <v>3</v>
      </c>
      <c r="E3574" s="3">
        <v>-1</v>
      </c>
      <c r="F3574" s="3">
        <v>-1</v>
      </c>
      <c r="G3574" s="3">
        <v>0.13715668022632599</v>
      </c>
    </row>
    <row r="3575" spans="1:7" x14ac:dyDescent="0.25">
      <c r="A3575" s="3">
        <v>5</v>
      </c>
      <c r="B3575" s="3">
        <v>22</v>
      </c>
      <c r="C3575" s="3">
        <v>7</v>
      </c>
      <c r="D3575" s="3">
        <v>3</v>
      </c>
      <c r="E3575" s="3">
        <v>-1</v>
      </c>
      <c r="F3575" s="3">
        <v>-1</v>
      </c>
      <c r="G3575" s="3">
        <v>8.9172229170799255E-2</v>
      </c>
    </row>
    <row r="3576" spans="1:7" x14ac:dyDescent="0.25">
      <c r="A3576" s="3">
        <v>5</v>
      </c>
      <c r="B3576" s="3">
        <v>23</v>
      </c>
      <c r="C3576" s="3">
        <v>7</v>
      </c>
      <c r="D3576" s="3">
        <v>3</v>
      </c>
      <c r="E3576" s="3">
        <v>-1</v>
      </c>
      <c r="F3576" s="3">
        <v>-1</v>
      </c>
      <c r="G3576" s="3">
        <v>0.33420988917350769</v>
      </c>
    </row>
    <row r="3577" spans="1:7" x14ac:dyDescent="0.25">
      <c r="A3577" s="3">
        <v>5</v>
      </c>
      <c r="B3577" s="3">
        <v>24</v>
      </c>
      <c r="C3577" s="3">
        <v>7</v>
      </c>
      <c r="D3577" s="3">
        <v>3</v>
      </c>
      <c r="E3577" s="3">
        <v>-1</v>
      </c>
      <c r="F3577" s="3">
        <v>-1</v>
      </c>
      <c r="G3577" s="3">
        <v>1.6996311023831371E-2</v>
      </c>
    </row>
    <row r="3578" spans="1:7" x14ac:dyDescent="0.25">
      <c r="A3578" s="3">
        <v>6</v>
      </c>
      <c r="B3578" s="3">
        <v>1</v>
      </c>
      <c r="C3578" s="3">
        <v>7</v>
      </c>
      <c r="D3578" s="3">
        <v>3</v>
      </c>
      <c r="E3578" s="3">
        <v>-1</v>
      </c>
      <c r="F3578" s="3">
        <v>-1</v>
      </c>
      <c r="G3578" s="3">
        <v>1.208727434277534E-2</v>
      </c>
    </row>
    <row r="3579" spans="1:7" x14ac:dyDescent="0.25">
      <c r="A3579" s="3">
        <v>6</v>
      </c>
      <c r="B3579" s="3">
        <v>2</v>
      </c>
      <c r="C3579" s="3">
        <v>7</v>
      </c>
      <c r="D3579" s="3">
        <v>3</v>
      </c>
      <c r="E3579" s="3">
        <v>-1</v>
      </c>
      <c r="F3579" s="3">
        <v>-1</v>
      </c>
      <c r="G3579" s="3">
        <v>1.085721771232784E-3</v>
      </c>
    </row>
    <row r="3580" spans="1:7" x14ac:dyDescent="0.25">
      <c r="A3580" s="3">
        <v>6</v>
      </c>
      <c r="B3580" s="3">
        <v>3</v>
      </c>
      <c r="C3580" s="3">
        <v>7</v>
      </c>
      <c r="D3580" s="3">
        <v>3</v>
      </c>
      <c r="E3580" s="3">
        <v>-1</v>
      </c>
      <c r="F3580" s="3">
        <v>-1</v>
      </c>
      <c r="G3580" s="3">
        <v>0.26517096161842352</v>
      </c>
    </row>
    <row r="3581" spans="1:7" x14ac:dyDescent="0.25">
      <c r="A3581" s="3">
        <v>6</v>
      </c>
      <c r="B3581" s="3">
        <v>4</v>
      </c>
      <c r="C3581" s="3">
        <v>7</v>
      </c>
      <c r="D3581" s="3">
        <v>3</v>
      </c>
      <c r="E3581" s="3">
        <v>-1</v>
      </c>
      <c r="F3581" s="3">
        <v>-1</v>
      </c>
      <c r="G3581" s="3">
        <v>6.1483262106776237E-3</v>
      </c>
    </row>
    <row r="3582" spans="1:7" x14ac:dyDescent="0.25">
      <c r="A3582" s="3">
        <v>6</v>
      </c>
      <c r="B3582" s="3">
        <v>5</v>
      </c>
      <c r="C3582" s="3">
        <v>7</v>
      </c>
      <c r="D3582" s="3">
        <v>3</v>
      </c>
      <c r="E3582" s="3">
        <v>-1</v>
      </c>
      <c r="F3582" s="3">
        <v>-1</v>
      </c>
      <c r="G3582" s="3">
        <v>5111.580078125</v>
      </c>
    </row>
    <row r="3583" spans="1:7" x14ac:dyDescent="0.25">
      <c r="A3583" s="3">
        <v>6</v>
      </c>
      <c r="B3583" s="3">
        <v>6</v>
      </c>
      <c r="C3583" s="3">
        <v>7</v>
      </c>
      <c r="D3583" s="3">
        <v>3</v>
      </c>
      <c r="E3583" s="3">
        <v>-1</v>
      </c>
      <c r="F3583" s="3">
        <v>-1</v>
      </c>
      <c r="G3583" s="3">
        <v>56994.015625</v>
      </c>
    </row>
    <row r="3584" spans="1:7" x14ac:dyDescent="0.25">
      <c r="A3584" s="3">
        <v>6</v>
      </c>
      <c r="B3584" s="3">
        <v>7</v>
      </c>
      <c r="C3584" s="3">
        <v>7</v>
      </c>
      <c r="D3584" s="3">
        <v>3</v>
      </c>
      <c r="E3584" s="3">
        <v>-1</v>
      </c>
      <c r="F3584" s="3">
        <v>-1</v>
      </c>
      <c r="G3584" s="3">
        <v>12.54728984832764</v>
      </c>
    </row>
    <row r="3585" spans="1:7" x14ac:dyDescent="0.25">
      <c r="A3585" s="3">
        <v>6</v>
      </c>
      <c r="B3585" s="3">
        <v>8</v>
      </c>
      <c r="C3585" s="3">
        <v>7</v>
      </c>
      <c r="D3585" s="3">
        <v>3</v>
      </c>
      <c r="E3585" s="3">
        <v>-1</v>
      </c>
      <c r="F3585" s="3">
        <v>-1</v>
      </c>
      <c r="G3585" s="3">
        <v>4.078359343111515E-3</v>
      </c>
    </row>
    <row r="3586" spans="1:7" x14ac:dyDescent="0.25">
      <c r="A3586" s="3">
        <v>6</v>
      </c>
      <c r="B3586" s="3">
        <v>9</v>
      </c>
      <c r="C3586" s="3">
        <v>7</v>
      </c>
      <c r="D3586" s="3">
        <v>3</v>
      </c>
      <c r="E3586" s="3">
        <v>-1</v>
      </c>
      <c r="F3586" s="3">
        <v>-1</v>
      </c>
      <c r="G3586" s="3">
        <v>2.5207536220550542</v>
      </c>
    </row>
    <row r="3587" spans="1:7" x14ac:dyDescent="0.25">
      <c r="A3587" s="3">
        <v>6</v>
      </c>
      <c r="B3587" s="3">
        <v>10</v>
      </c>
      <c r="C3587" s="3">
        <v>7</v>
      </c>
      <c r="D3587" s="3">
        <v>3</v>
      </c>
      <c r="E3587" s="3">
        <v>-1</v>
      </c>
      <c r="F3587" s="3">
        <v>-1</v>
      </c>
      <c r="G3587" s="3">
        <v>5.6292270310223103E-3</v>
      </c>
    </row>
    <row r="3588" spans="1:7" x14ac:dyDescent="0.25">
      <c r="A3588" s="3">
        <v>6</v>
      </c>
      <c r="B3588" s="3">
        <v>11</v>
      </c>
      <c r="C3588" s="3">
        <v>7</v>
      </c>
      <c r="D3588" s="3">
        <v>3</v>
      </c>
      <c r="E3588" s="3">
        <v>-1</v>
      </c>
      <c r="F3588" s="3">
        <v>-1</v>
      </c>
      <c r="G3588" s="3">
        <v>387.13031005859381</v>
      </c>
    </row>
    <row r="3589" spans="1:7" x14ac:dyDescent="0.25">
      <c r="A3589" s="3">
        <v>6</v>
      </c>
      <c r="B3589" s="3">
        <v>12</v>
      </c>
      <c r="C3589" s="3">
        <v>7</v>
      </c>
      <c r="D3589" s="3">
        <v>3</v>
      </c>
      <c r="E3589" s="3">
        <v>-1</v>
      </c>
      <c r="F3589" s="3">
        <v>-1</v>
      </c>
      <c r="G3589" s="3">
        <v>1.012321095913649E-2</v>
      </c>
    </row>
    <row r="3590" spans="1:7" x14ac:dyDescent="0.25">
      <c r="A3590" s="3">
        <v>6</v>
      </c>
      <c r="B3590" s="3">
        <v>13</v>
      </c>
      <c r="C3590" s="3">
        <v>7</v>
      </c>
      <c r="D3590" s="3">
        <v>3</v>
      </c>
      <c r="E3590" s="3">
        <v>-1</v>
      </c>
      <c r="F3590" s="3">
        <v>-1</v>
      </c>
      <c r="G3590" s="3">
        <v>2.0347870886325841E-3</v>
      </c>
    </row>
    <row r="3591" spans="1:7" x14ac:dyDescent="0.25">
      <c r="A3591" s="3">
        <v>6</v>
      </c>
      <c r="B3591" s="3">
        <v>14</v>
      </c>
      <c r="C3591" s="3">
        <v>7</v>
      </c>
      <c r="D3591" s="3">
        <v>3</v>
      </c>
      <c r="E3591" s="3">
        <v>-1</v>
      </c>
      <c r="F3591" s="3">
        <v>-1</v>
      </c>
      <c r="G3591" s="3">
        <v>1.9848567899316549E-3</v>
      </c>
    </row>
    <row r="3592" spans="1:7" x14ac:dyDescent="0.25">
      <c r="A3592" s="3">
        <v>6</v>
      </c>
      <c r="B3592" s="3">
        <v>15</v>
      </c>
      <c r="C3592" s="3">
        <v>7</v>
      </c>
      <c r="D3592" s="3">
        <v>3</v>
      </c>
      <c r="E3592" s="3">
        <v>-1</v>
      </c>
      <c r="F3592" s="3">
        <v>-1</v>
      </c>
      <c r="G3592" s="3">
        <v>1.34952487424016E-2</v>
      </c>
    </row>
    <row r="3593" spans="1:7" x14ac:dyDescent="0.25">
      <c r="A3593" s="3">
        <v>6</v>
      </c>
      <c r="B3593" s="3">
        <v>16</v>
      </c>
      <c r="C3593" s="3">
        <v>7</v>
      </c>
      <c r="D3593" s="3">
        <v>3</v>
      </c>
      <c r="E3593" s="3">
        <v>-1</v>
      </c>
      <c r="F3593" s="3">
        <v>-1</v>
      </c>
      <c r="G3593" s="3">
        <v>8.7806256487965584E-4</v>
      </c>
    </row>
    <row r="3594" spans="1:7" x14ac:dyDescent="0.25">
      <c r="A3594" s="3">
        <v>6</v>
      </c>
      <c r="B3594" s="3">
        <v>17</v>
      </c>
      <c r="C3594" s="3">
        <v>7</v>
      </c>
      <c r="D3594" s="3">
        <v>3</v>
      </c>
      <c r="E3594" s="3">
        <v>-1</v>
      </c>
      <c r="F3594" s="3">
        <v>-1</v>
      </c>
      <c r="G3594" s="3">
        <v>6.0658514499664307E-2</v>
      </c>
    </row>
    <row r="3595" spans="1:7" x14ac:dyDescent="0.25">
      <c r="A3595" s="3">
        <v>6</v>
      </c>
      <c r="B3595" s="3">
        <v>18</v>
      </c>
      <c r="C3595" s="3">
        <v>7</v>
      </c>
      <c r="D3595" s="3">
        <v>3</v>
      </c>
      <c r="E3595" s="3">
        <v>-1</v>
      </c>
      <c r="F3595" s="3">
        <v>-1</v>
      </c>
      <c r="G3595" s="3">
        <v>1.7288625240325931E-2</v>
      </c>
    </row>
    <row r="3596" spans="1:7" x14ac:dyDescent="0.25">
      <c r="A3596" s="3">
        <v>6</v>
      </c>
      <c r="B3596" s="3">
        <v>19</v>
      </c>
      <c r="C3596" s="3">
        <v>7</v>
      </c>
      <c r="D3596" s="3">
        <v>3</v>
      </c>
      <c r="E3596" s="3">
        <v>-1</v>
      </c>
      <c r="F3596" s="3">
        <v>-1</v>
      </c>
      <c r="G3596" s="3">
        <v>1.9647043664008379E-3</v>
      </c>
    </row>
    <row r="3597" spans="1:7" x14ac:dyDescent="0.25">
      <c r="A3597" s="3">
        <v>6</v>
      </c>
      <c r="B3597" s="3">
        <v>20</v>
      </c>
      <c r="C3597" s="3">
        <v>7</v>
      </c>
      <c r="D3597" s="3">
        <v>3</v>
      </c>
      <c r="E3597" s="3">
        <v>-1</v>
      </c>
      <c r="F3597" s="3">
        <v>-1</v>
      </c>
      <c r="G3597" s="3">
        <v>118.83233642578119</v>
      </c>
    </row>
    <row r="3598" spans="1:7" x14ac:dyDescent="0.25">
      <c r="A3598" s="3">
        <v>6</v>
      </c>
      <c r="B3598" s="3">
        <v>21</v>
      </c>
      <c r="C3598" s="3">
        <v>7</v>
      </c>
      <c r="D3598" s="3">
        <v>3</v>
      </c>
      <c r="E3598" s="3">
        <v>-1</v>
      </c>
      <c r="F3598" s="3">
        <v>-1</v>
      </c>
      <c r="G3598" s="3">
        <v>3.2397769391536713E-2</v>
      </c>
    </row>
    <row r="3599" spans="1:7" x14ac:dyDescent="0.25">
      <c r="A3599" s="3">
        <v>6</v>
      </c>
      <c r="B3599" s="3">
        <v>22</v>
      </c>
      <c r="C3599" s="3">
        <v>7</v>
      </c>
      <c r="D3599" s="3">
        <v>3</v>
      </c>
      <c r="E3599" s="3">
        <v>-1</v>
      </c>
      <c r="F3599" s="3">
        <v>-1</v>
      </c>
      <c r="G3599" s="3">
        <v>2.2063868120312691E-2</v>
      </c>
    </row>
    <row r="3600" spans="1:7" x14ac:dyDescent="0.25">
      <c r="A3600" s="3">
        <v>6</v>
      </c>
      <c r="B3600" s="3">
        <v>23</v>
      </c>
      <c r="C3600" s="3">
        <v>7</v>
      </c>
      <c r="D3600" s="3">
        <v>3</v>
      </c>
      <c r="E3600" s="3">
        <v>-1</v>
      </c>
      <c r="F3600" s="3">
        <v>-1</v>
      </c>
      <c r="G3600" s="3">
        <v>6.8891972303390503E-2</v>
      </c>
    </row>
    <row r="3601" spans="1:7" x14ac:dyDescent="0.25">
      <c r="A3601" s="3">
        <v>6</v>
      </c>
      <c r="B3601" s="3">
        <v>24</v>
      </c>
      <c r="C3601" s="3">
        <v>7</v>
      </c>
      <c r="D3601" s="3">
        <v>3</v>
      </c>
      <c r="E3601" s="3">
        <v>-1</v>
      </c>
      <c r="F3601" s="3">
        <v>-1</v>
      </c>
      <c r="G3601" s="3">
        <v>4.3147667311131954E-3</v>
      </c>
    </row>
    <row r="3602" spans="1:7" x14ac:dyDescent="0.25">
      <c r="A3602" s="3">
        <v>7</v>
      </c>
      <c r="B3602" s="3">
        <v>1</v>
      </c>
      <c r="C3602" s="3">
        <v>7</v>
      </c>
      <c r="D3602" s="3">
        <v>3</v>
      </c>
      <c r="E3602" s="3">
        <v>-1</v>
      </c>
      <c r="F3602" s="3">
        <v>-1</v>
      </c>
      <c r="G3602" s="3">
        <v>0.1840288192033768</v>
      </c>
    </row>
    <row r="3603" spans="1:7" x14ac:dyDescent="0.25">
      <c r="A3603" s="3">
        <v>7</v>
      </c>
      <c r="B3603" s="3">
        <v>2</v>
      </c>
      <c r="C3603" s="3">
        <v>7</v>
      </c>
      <c r="D3603" s="3">
        <v>3</v>
      </c>
      <c r="E3603" s="3">
        <v>-1</v>
      </c>
      <c r="F3603" s="3">
        <v>-1</v>
      </c>
      <c r="G3603" s="3">
        <v>1.0184455662965769E-2</v>
      </c>
    </row>
    <row r="3604" spans="1:7" x14ac:dyDescent="0.25">
      <c r="A3604" s="3">
        <v>7</v>
      </c>
      <c r="B3604" s="3">
        <v>3</v>
      </c>
      <c r="C3604" s="3">
        <v>7</v>
      </c>
      <c r="D3604" s="3">
        <v>3</v>
      </c>
      <c r="E3604" s="3">
        <v>-1</v>
      </c>
      <c r="F3604" s="3">
        <v>-1</v>
      </c>
      <c r="G3604" s="3">
        <v>10.523550987243651</v>
      </c>
    </row>
    <row r="3605" spans="1:7" x14ac:dyDescent="0.25">
      <c r="A3605" s="3">
        <v>7</v>
      </c>
      <c r="B3605" s="3">
        <v>4</v>
      </c>
      <c r="C3605" s="3">
        <v>7</v>
      </c>
      <c r="D3605" s="3">
        <v>3</v>
      </c>
      <c r="E3605" s="3">
        <v>-1</v>
      </c>
      <c r="F3605" s="3">
        <v>-1</v>
      </c>
      <c r="G3605" s="3">
        <v>0.1358889043331146</v>
      </c>
    </row>
    <row r="3606" spans="1:7" x14ac:dyDescent="0.25">
      <c r="A3606" s="3">
        <v>7</v>
      </c>
      <c r="B3606" s="3">
        <v>5</v>
      </c>
      <c r="C3606" s="3">
        <v>7</v>
      </c>
      <c r="D3606" s="3">
        <v>3</v>
      </c>
      <c r="E3606" s="3">
        <v>-1</v>
      </c>
      <c r="F3606" s="3">
        <v>-1</v>
      </c>
      <c r="G3606" s="3">
        <v>1879.914794921875</v>
      </c>
    </row>
    <row r="3607" spans="1:7" x14ac:dyDescent="0.25">
      <c r="A3607" s="3">
        <v>7</v>
      </c>
      <c r="B3607" s="3">
        <v>6</v>
      </c>
      <c r="C3607" s="3">
        <v>7</v>
      </c>
      <c r="D3607" s="3">
        <v>3</v>
      </c>
      <c r="E3607" s="3">
        <v>-1</v>
      </c>
      <c r="F3607" s="3">
        <v>-1</v>
      </c>
      <c r="G3607" s="3">
        <v>169.32884216308591</v>
      </c>
    </row>
    <row r="3608" spans="1:7" x14ac:dyDescent="0.25">
      <c r="A3608" s="3">
        <v>7</v>
      </c>
      <c r="B3608" s="3">
        <v>7</v>
      </c>
      <c r="C3608" s="3">
        <v>7</v>
      </c>
      <c r="D3608" s="3">
        <v>3</v>
      </c>
      <c r="E3608" s="3">
        <v>-1</v>
      </c>
      <c r="F3608" s="3">
        <v>-1</v>
      </c>
      <c r="G3608" s="3">
        <v>51470.46875</v>
      </c>
    </row>
    <row r="3609" spans="1:7" x14ac:dyDescent="0.25">
      <c r="A3609" s="3">
        <v>7</v>
      </c>
      <c r="B3609" s="3">
        <v>8</v>
      </c>
      <c r="C3609" s="3">
        <v>7</v>
      </c>
      <c r="D3609" s="3">
        <v>3</v>
      </c>
      <c r="E3609" s="3">
        <v>-1</v>
      </c>
      <c r="F3609" s="3">
        <v>-1</v>
      </c>
      <c r="G3609" s="3">
        <v>4.8099666833877557E-2</v>
      </c>
    </row>
    <row r="3610" spans="1:7" x14ac:dyDescent="0.25">
      <c r="A3610" s="3">
        <v>7</v>
      </c>
      <c r="B3610" s="3">
        <v>9</v>
      </c>
      <c r="C3610" s="3">
        <v>7</v>
      </c>
      <c r="D3610" s="3">
        <v>3</v>
      </c>
      <c r="E3610" s="3">
        <v>-1</v>
      </c>
      <c r="F3610" s="3">
        <v>-1</v>
      </c>
      <c r="G3610" s="3">
        <v>972.7412109375</v>
      </c>
    </row>
    <row r="3611" spans="1:7" x14ac:dyDescent="0.25">
      <c r="A3611" s="3">
        <v>7</v>
      </c>
      <c r="B3611" s="3">
        <v>10</v>
      </c>
      <c r="C3611" s="3">
        <v>7</v>
      </c>
      <c r="D3611" s="3">
        <v>3</v>
      </c>
      <c r="E3611" s="3">
        <v>-1</v>
      </c>
      <c r="F3611" s="3">
        <v>-1</v>
      </c>
      <c r="G3611" s="3">
        <v>0.23438253998756409</v>
      </c>
    </row>
    <row r="3612" spans="1:7" x14ac:dyDescent="0.25">
      <c r="A3612" s="3">
        <v>7</v>
      </c>
      <c r="B3612" s="3">
        <v>11</v>
      </c>
      <c r="C3612" s="3">
        <v>7</v>
      </c>
      <c r="D3612" s="3">
        <v>3</v>
      </c>
      <c r="E3612" s="3">
        <v>-1</v>
      </c>
      <c r="F3612" s="3">
        <v>-1</v>
      </c>
      <c r="G3612" s="3">
        <v>52.815456390380859</v>
      </c>
    </row>
    <row r="3613" spans="1:7" x14ac:dyDescent="0.25">
      <c r="A3613" s="3">
        <v>7</v>
      </c>
      <c r="B3613" s="3">
        <v>12</v>
      </c>
      <c r="C3613" s="3">
        <v>7</v>
      </c>
      <c r="D3613" s="3">
        <v>3</v>
      </c>
      <c r="E3613" s="3">
        <v>-1</v>
      </c>
      <c r="F3613" s="3">
        <v>-1</v>
      </c>
      <c r="G3613" s="3">
        <v>0.1369105726480484</v>
      </c>
    </row>
    <row r="3614" spans="1:7" x14ac:dyDescent="0.25">
      <c r="A3614" s="3">
        <v>7</v>
      </c>
      <c r="B3614" s="3">
        <v>13</v>
      </c>
      <c r="C3614" s="3">
        <v>7</v>
      </c>
      <c r="D3614" s="3">
        <v>3</v>
      </c>
      <c r="E3614" s="3">
        <v>-1</v>
      </c>
      <c r="F3614" s="3">
        <v>-1</v>
      </c>
      <c r="G3614" s="3">
        <v>3.0420852825045589E-2</v>
      </c>
    </row>
    <row r="3615" spans="1:7" x14ac:dyDescent="0.25">
      <c r="A3615" s="3">
        <v>7</v>
      </c>
      <c r="B3615" s="3">
        <v>14</v>
      </c>
      <c r="C3615" s="3">
        <v>7</v>
      </c>
      <c r="D3615" s="3">
        <v>3</v>
      </c>
      <c r="E3615" s="3">
        <v>-1</v>
      </c>
      <c r="F3615" s="3">
        <v>-1</v>
      </c>
      <c r="G3615" s="3">
        <v>2.1488728001713749E-2</v>
      </c>
    </row>
    <row r="3616" spans="1:7" x14ac:dyDescent="0.25">
      <c r="A3616" s="3">
        <v>7</v>
      </c>
      <c r="B3616" s="3">
        <v>15</v>
      </c>
      <c r="C3616" s="3">
        <v>7</v>
      </c>
      <c r="D3616" s="3">
        <v>3</v>
      </c>
      <c r="E3616" s="3">
        <v>-1</v>
      </c>
      <c r="F3616" s="3">
        <v>-1</v>
      </c>
      <c r="G3616" s="3">
        <v>0.1939766854047775</v>
      </c>
    </row>
    <row r="3617" spans="1:7" x14ac:dyDescent="0.25">
      <c r="A3617" s="3">
        <v>7</v>
      </c>
      <c r="B3617" s="3">
        <v>16</v>
      </c>
      <c r="C3617" s="3">
        <v>7</v>
      </c>
      <c r="D3617" s="3">
        <v>3</v>
      </c>
      <c r="E3617" s="3">
        <v>-1</v>
      </c>
      <c r="F3617" s="3">
        <v>-1</v>
      </c>
      <c r="G3617" s="3">
        <v>8.0614639446139336E-3</v>
      </c>
    </row>
    <row r="3618" spans="1:7" x14ac:dyDescent="0.25">
      <c r="A3618" s="3">
        <v>7</v>
      </c>
      <c r="B3618" s="3">
        <v>17</v>
      </c>
      <c r="C3618" s="3">
        <v>7</v>
      </c>
      <c r="D3618" s="3">
        <v>3</v>
      </c>
      <c r="E3618" s="3">
        <v>-1</v>
      </c>
      <c r="F3618" s="3">
        <v>-1</v>
      </c>
      <c r="G3618" s="3">
        <v>0.40909937024116522</v>
      </c>
    </row>
    <row r="3619" spans="1:7" x14ac:dyDescent="0.25">
      <c r="A3619" s="3">
        <v>7</v>
      </c>
      <c r="B3619" s="3">
        <v>18</v>
      </c>
      <c r="C3619" s="3">
        <v>7</v>
      </c>
      <c r="D3619" s="3">
        <v>3</v>
      </c>
      <c r="E3619" s="3">
        <v>-1</v>
      </c>
      <c r="F3619" s="3">
        <v>-1</v>
      </c>
      <c r="G3619" s="3">
        <v>9.8306611180305481E-2</v>
      </c>
    </row>
    <row r="3620" spans="1:7" x14ac:dyDescent="0.25">
      <c r="A3620" s="3">
        <v>7</v>
      </c>
      <c r="B3620" s="3">
        <v>19</v>
      </c>
      <c r="C3620" s="3">
        <v>7</v>
      </c>
      <c r="D3620" s="3">
        <v>3</v>
      </c>
      <c r="E3620" s="3">
        <v>-1</v>
      </c>
      <c r="F3620" s="3">
        <v>-1</v>
      </c>
      <c r="G3620" s="3">
        <v>9.0502416715025902E-3</v>
      </c>
    </row>
    <row r="3621" spans="1:7" x14ac:dyDescent="0.25">
      <c r="A3621" s="3">
        <v>7</v>
      </c>
      <c r="B3621" s="3">
        <v>20</v>
      </c>
      <c r="C3621" s="3">
        <v>7</v>
      </c>
      <c r="D3621" s="3">
        <v>3</v>
      </c>
      <c r="E3621" s="3">
        <v>-1</v>
      </c>
      <c r="F3621" s="3">
        <v>-1</v>
      </c>
      <c r="G3621" s="3">
        <v>10.84551525115967</v>
      </c>
    </row>
    <row r="3622" spans="1:7" x14ac:dyDescent="0.25">
      <c r="A3622" s="3">
        <v>7</v>
      </c>
      <c r="B3622" s="3">
        <v>21</v>
      </c>
      <c r="C3622" s="3">
        <v>7</v>
      </c>
      <c r="D3622" s="3">
        <v>3</v>
      </c>
      <c r="E3622" s="3">
        <v>-1</v>
      </c>
      <c r="F3622" s="3">
        <v>-1</v>
      </c>
      <c r="G3622" s="3">
        <v>0.16192798316478729</v>
      </c>
    </row>
    <row r="3623" spans="1:7" x14ac:dyDescent="0.25">
      <c r="A3623" s="3">
        <v>7</v>
      </c>
      <c r="B3623" s="3">
        <v>22</v>
      </c>
      <c r="C3623" s="3">
        <v>7</v>
      </c>
      <c r="D3623" s="3">
        <v>3</v>
      </c>
      <c r="E3623" s="3">
        <v>-1</v>
      </c>
      <c r="F3623" s="3">
        <v>-1</v>
      </c>
      <c r="G3623" s="3">
        <v>0.1036589667201042</v>
      </c>
    </row>
    <row r="3624" spans="1:7" x14ac:dyDescent="0.25">
      <c r="A3624" s="3">
        <v>7</v>
      </c>
      <c r="B3624" s="3">
        <v>23</v>
      </c>
      <c r="C3624" s="3">
        <v>7</v>
      </c>
      <c r="D3624" s="3">
        <v>3</v>
      </c>
      <c r="E3624" s="3">
        <v>-1</v>
      </c>
      <c r="F3624" s="3">
        <v>-1</v>
      </c>
      <c r="G3624" s="3">
        <v>0.42223787307739258</v>
      </c>
    </row>
    <row r="3625" spans="1:7" x14ac:dyDescent="0.25">
      <c r="A3625" s="3">
        <v>7</v>
      </c>
      <c r="B3625" s="3">
        <v>24</v>
      </c>
      <c r="C3625" s="3">
        <v>7</v>
      </c>
      <c r="D3625" s="3">
        <v>3</v>
      </c>
      <c r="E3625" s="3">
        <v>-1</v>
      </c>
      <c r="F3625" s="3">
        <v>-1</v>
      </c>
      <c r="G3625" s="3">
        <v>1.9009251147508621E-2</v>
      </c>
    </row>
    <row r="3626" spans="1:7" x14ac:dyDescent="0.25">
      <c r="A3626" s="3">
        <v>8</v>
      </c>
      <c r="B3626" s="3">
        <v>1</v>
      </c>
      <c r="C3626" s="3">
        <v>7</v>
      </c>
      <c r="D3626" s="3">
        <v>3</v>
      </c>
      <c r="E3626" s="3">
        <v>-1</v>
      </c>
      <c r="F3626" s="3">
        <v>-1</v>
      </c>
      <c r="G3626" s="3">
        <v>5406.8076171875</v>
      </c>
    </row>
    <row r="3627" spans="1:7" x14ac:dyDescent="0.25">
      <c r="A3627" s="3">
        <v>8</v>
      </c>
      <c r="B3627" s="3">
        <v>2</v>
      </c>
      <c r="C3627" s="3">
        <v>7</v>
      </c>
      <c r="D3627" s="3">
        <v>3</v>
      </c>
      <c r="E3627" s="3">
        <v>-1</v>
      </c>
      <c r="F3627" s="3">
        <v>-1</v>
      </c>
      <c r="G3627" s="3">
        <v>2418.439697265625</v>
      </c>
    </row>
    <row r="3628" spans="1:7" x14ac:dyDescent="0.25">
      <c r="A3628" s="3">
        <v>8</v>
      </c>
      <c r="B3628" s="3">
        <v>3</v>
      </c>
      <c r="C3628" s="3">
        <v>7</v>
      </c>
      <c r="D3628" s="3">
        <v>3</v>
      </c>
      <c r="E3628" s="3">
        <v>-1</v>
      </c>
      <c r="F3628" s="3">
        <v>-1</v>
      </c>
      <c r="G3628" s="3">
        <v>31.166959762573239</v>
      </c>
    </row>
    <row r="3629" spans="1:7" x14ac:dyDescent="0.25">
      <c r="A3629" s="3">
        <v>8</v>
      </c>
      <c r="B3629" s="3">
        <v>4</v>
      </c>
      <c r="C3629" s="3">
        <v>7</v>
      </c>
      <c r="D3629" s="3">
        <v>3</v>
      </c>
      <c r="E3629" s="3">
        <v>-1</v>
      </c>
      <c r="F3629" s="3">
        <v>-1</v>
      </c>
      <c r="G3629" s="3">
        <v>5.7589035034179688</v>
      </c>
    </row>
    <row r="3630" spans="1:7" x14ac:dyDescent="0.25">
      <c r="A3630" s="3">
        <v>8</v>
      </c>
      <c r="B3630" s="3">
        <v>5</v>
      </c>
      <c r="C3630" s="3">
        <v>7</v>
      </c>
      <c r="D3630" s="3">
        <v>3</v>
      </c>
      <c r="E3630" s="3">
        <v>-1</v>
      </c>
      <c r="F3630" s="3">
        <v>-1</v>
      </c>
      <c r="G3630" s="3">
        <v>0.1803959459066391</v>
      </c>
    </row>
    <row r="3631" spans="1:7" x14ac:dyDescent="0.25">
      <c r="A3631" s="3">
        <v>8</v>
      </c>
      <c r="B3631" s="3">
        <v>6</v>
      </c>
      <c r="C3631" s="3">
        <v>7</v>
      </c>
      <c r="D3631" s="3">
        <v>3</v>
      </c>
      <c r="E3631" s="3">
        <v>-1</v>
      </c>
      <c r="F3631" s="3">
        <v>-1</v>
      </c>
      <c r="G3631" s="3">
        <v>0.1920463293790817</v>
      </c>
    </row>
    <row r="3632" spans="1:7" x14ac:dyDescent="0.25">
      <c r="A3632" s="3">
        <v>8</v>
      </c>
      <c r="B3632" s="3">
        <v>7</v>
      </c>
      <c r="C3632" s="3">
        <v>7</v>
      </c>
      <c r="D3632" s="3">
        <v>3</v>
      </c>
      <c r="E3632" s="3">
        <v>-1</v>
      </c>
      <c r="F3632" s="3">
        <v>-1</v>
      </c>
      <c r="G3632" s="3">
        <v>0.1205441504716873</v>
      </c>
    </row>
    <row r="3633" spans="1:7" x14ac:dyDescent="0.25">
      <c r="A3633" s="3">
        <v>8</v>
      </c>
      <c r="B3633" s="3">
        <v>8</v>
      </c>
      <c r="C3633" s="3">
        <v>7</v>
      </c>
      <c r="D3633" s="3">
        <v>3</v>
      </c>
      <c r="E3633" s="3">
        <v>-1</v>
      </c>
      <c r="F3633" s="3">
        <v>-1</v>
      </c>
      <c r="G3633" s="3">
        <v>61124.7734375</v>
      </c>
    </row>
    <row r="3634" spans="1:7" x14ac:dyDescent="0.25">
      <c r="A3634" s="3">
        <v>8</v>
      </c>
      <c r="B3634" s="3">
        <v>9</v>
      </c>
      <c r="C3634" s="3">
        <v>7</v>
      </c>
      <c r="D3634" s="3">
        <v>3</v>
      </c>
      <c r="E3634" s="3">
        <v>-1</v>
      </c>
      <c r="F3634" s="3">
        <v>-1</v>
      </c>
      <c r="G3634" s="3">
        <v>3.8609259128570561</v>
      </c>
    </row>
    <row r="3635" spans="1:7" x14ac:dyDescent="0.25">
      <c r="A3635" s="3">
        <v>8</v>
      </c>
      <c r="B3635" s="3">
        <v>10</v>
      </c>
      <c r="C3635" s="3">
        <v>7</v>
      </c>
      <c r="D3635" s="3">
        <v>3</v>
      </c>
      <c r="E3635" s="3">
        <v>-1</v>
      </c>
      <c r="F3635" s="3">
        <v>-1</v>
      </c>
      <c r="G3635" s="3">
        <v>6.7981056869029999E-2</v>
      </c>
    </row>
    <row r="3636" spans="1:7" x14ac:dyDescent="0.25">
      <c r="A3636" s="3">
        <v>8</v>
      </c>
      <c r="B3636" s="3">
        <v>11</v>
      </c>
      <c r="C3636" s="3">
        <v>7</v>
      </c>
      <c r="D3636" s="3">
        <v>3</v>
      </c>
      <c r="E3636" s="3">
        <v>-1</v>
      </c>
      <c r="F3636" s="3">
        <v>-1</v>
      </c>
      <c r="G3636" s="3">
        <v>16.166446685791019</v>
      </c>
    </row>
    <row r="3637" spans="1:7" x14ac:dyDescent="0.25">
      <c r="A3637" s="3">
        <v>8</v>
      </c>
      <c r="B3637" s="3">
        <v>12</v>
      </c>
      <c r="C3637" s="3">
        <v>7</v>
      </c>
      <c r="D3637" s="3">
        <v>3</v>
      </c>
      <c r="E3637" s="3">
        <v>-1</v>
      </c>
      <c r="F3637" s="3">
        <v>-1</v>
      </c>
      <c r="G3637" s="3">
        <v>49.042316436767578</v>
      </c>
    </row>
    <row r="3638" spans="1:7" x14ac:dyDescent="0.25">
      <c r="A3638" s="3">
        <v>8</v>
      </c>
      <c r="B3638" s="3">
        <v>13</v>
      </c>
      <c r="C3638" s="3">
        <v>7</v>
      </c>
      <c r="D3638" s="3">
        <v>3</v>
      </c>
      <c r="E3638" s="3">
        <v>-1</v>
      </c>
      <c r="F3638" s="3">
        <v>-1</v>
      </c>
      <c r="G3638" s="3">
        <v>298.52359008789063</v>
      </c>
    </row>
    <row r="3639" spans="1:7" x14ac:dyDescent="0.25">
      <c r="A3639" s="3">
        <v>8</v>
      </c>
      <c r="B3639" s="3">
        <v>14</v>
      </c>
      <c r="C3639" s="3">
        <v>7</v>
      </c>
      <c r="D3639" s="3">
        <v>3</v>
      </c>
      <c r="E3639" s="3">
        <v>-1</v>
      </c>
      <c r="F3639" s="3">
        <v>-1</v>
      </c>
      <c r="G3639" s="3">
        <v>1671.563598632812</v>
      </c>
    </row>
    <row r="3640" spans="1:7" x14ac:dyDescent="0.25">
      <c r="A3640" s="3">
        <v>8</v>
      </c>
      <c r="B3640" s="3">
        <v>15</v>
      </c>
      <c r="C3640" s="3">
        <v>7</v>
      </c>
      <c r="D3640" s="3">
        <v>3</v>
      </c>
      <c r="E3640" s="3">
        <v>-1</v>
      </c>
      <c r="F3640" s="3">
        <v>-1</v>
      </c>
      <c r="G3640" s="3">
        <v>38.306022644042969</v>
      </c>
    </row>
    <row r="3641" spans="1:7" x14ac:dyDescent="0.25">
      <c r="A3641" s="3">
        <v>8</v>
      </c>
      <c r="B3641" s="3">
        <v>16</v>
      </c>
      <c r="C3641" s="3">
        <v>7</v>
      </c>
      <c r="D3641" s="3">
        <v>3</v>
      </c>
      <c r="E3641" s="3">
        <v>-1</v>
      </c>
      <c r="F3641" s="3">
        <v>-1</v>
      </c>
      <c r="G3641" s="3">
        <v>1935.892822265625</v>
      </c>
    </row>
    <row r="3642" spans="1:7" x14ac:dyDescent="0.25">
      <c r="A3642" s="3">
        <v>8</v>
      </c>
      <c r="B3642" s="3">
        <v>17</v>
      </c>
      <c r="C3642" s="3">
        <v>7</v>
      </c>
      <c r="D3642" s="3">
        <v>3</v>
      </c>
      <c r="E3642" s="3">
        <v>-1</v>
      </c>
      <c r="F3642" s="3">
        <v>-1</v>
      </c>
      <c r="G3642" s="3">
        <v>23.451845169067379</v>
      </c>
    </row>
    <row r="3643" spans="1:7" x14ac:dyDescent="0.25">
      <c r="A3643" s="3">
        <v>8</v>
      </c>
      <c r="B3643" s="3">
        <v>18</v>
      </c>
      <c r="C3643" s="3">
        <v>7</v>
      </c>
      <c r="D3643" s="3">
        <v>3</v>
      </c>
      <c r="E3643" s="3">
        <v>-1</v>
      </c>
      <c r="F3643" s="3">
        <v>-1</v>
      </c>
      <c r="G3643" s="3">
        <v>1.303804993629456</v>
      </c>
    </row>
    <row r="3644" spans="1:7" x14ac:dyDescent="0.25">
      <c r="A3644" s="3">
        <v>8</v>
      </c>
      <c r="B3644" s="3">
        <v>19</v>
      </c>
      <c r="C3644" s="3">
        <v>7</v>
      </c>
      <c r="D3644" s="3">
        <v>3</v>
      </c>
      <c r="E3644" s="3">
        <v>-1</v>
      </c>
      <c r="F3644" s="3">
        <v>-1</v>
      </c>
      <c r="G3644" s="3">
        <v>0.18276518583297729</v>
      </c>
    </row>
    <row r="3645" spans="1:7" x14ac:dyDescent="0.25">
      <c r="A3645" s="3">
        <v>8</v>
      </c>
      <c r="B3645" s="3">
        <v>20</v>
      </c>
      <c r="C3645" s="3">
        <v>7</v>
      </c>
      <c r="D3645" s="3">
        <v>3</v>
      </c>
      <c r="E3645" s="3">
        <v>-1</v>
      </c>
      <c r="F3645" s="3">
        <v>-1</v>
      </c>
      <c r="G3645" s="3">
        <v>4.2016463279724121</v>
      </c>
    </row>
    <row r="3646" spans="1:7" x14ac:dyDescent="0.25">
      <c r="A3646" s="3">
        <v>8</v>
      </c>
      <c r="B3646" s="3">
        <v>21</v>
      </c>
      <c r="C3646" s="3">
        <v>7</v>
      </c>
      <c r="D3646" s="3">
        <v>3</v>
      </c>
      <c r="E3646" s="3">
        <v>-1</v>
      </c>
      <c r="F3646" s="3">
        <v>-1</v>
      </c>
      <c r="G3646" s="3">
        <v>7.3202075958251953</v>
      </c>
    </row>
    <row r="3647" spans="1:7" x14ac:dyDescent="0.25">
      <c r="A3647" s="3">
        <v>8</v>
      </c>
      <c r="B3647" s="3">
        <v>22</v>
      </c>
      <c r="C3647" s="3">
        <v>7</v>
      </c>
      <c r="D3647" s="3">
        <v>3</v>
      </c>
      <c r="E3647" s="3">
        <v>-1</v>
      </c>
      <c r="F3647" s="3">
        <v>-1</v>
      </c>
      <c r="G3647" s="3">
        <v>14.107492446899411</v>
      </c>
    </row>
    <row r="3648" spans="1:7" x14ac:dyDescent="0.25">
      <c r="A3648" s="3">
        <v>8</v>
      </c>
      <c r="B3648" s="3">
        <v>23</v>
      </c>
      <c r="C3648" s="3">
        <v>7</v>
      </c>
      <c r="D3648" s="3">
        <v>3</v>
      </c>
      <c r="E3648" s="3">
        <v>-1</v>
      </c>
      <c r="F3648" s="3">
        <v>-1</v>
      </c>
      <c r="G3648" s="3">
        <v>240.85498046875</v>
      </c>
    </row>
    <row r="3649" spans="1:7" x14ac:dyDescent="0.25">
      <c r="A3649" s="3">
        <v>8</v>
      </c>
      <c r="B3649" s="3">
        <v>24</v>
      </c>
      <c r="C3649" s="3">
        <v>7</v>
      </c>
      <c r="D3649" s="3">
        <v>3</v>
      </c>
      <c r="E3649" s="3">
        <v>-1</v>
      </c>
      <c r="F3649" s="3">
        <v>-1</v>
      </c>
      <c r="G3649" s="3">
        <v>18.99586296081543</v>
      </c>
    </row>
    <row r="3650" spans="1:7" x14ac:dyDescent="0.25">
      <c r="A3650" s="3">
        <v>9</v>
      </c>
      <c r="B3650" s="3">
        <v>1</v>
      </c>
      <c r="C3650" s="3">
        <v>7</v>
      </c>
      <c r="D3650" s="3">
        <v>3</v>
      </c>
      <c r="E3650" s="3">
        <v>-1</v>
      </c>
      <c r="F3650" s="3">
        <v>-1</v>
      </c>
      <c r="G3650" s="3">
        <v>12.71300792694092</v>
      </c>
    </row>
    <row r="3651" spans="1:7" x14ac:dyDescent="0.25">
      <c r="A3651" s="3">
        <v>9</v>
      </c>
      <c r="B3651" s="3">
        <v>2</v>
      </c>
      <c r="C3651" s="3">
        <v>7</v>
      </c>
      <c r="D3651" s="3">
        <v>3</v>
      </c>
      <c r="E3651" s="3">
        <v>-1</v>
      </c>
      <c r="F3651" s="3">
        <v>-1</v>
      </c>
      <c r="G3651" s="3">
        <v>0.49422910809516912</v>
      </c>
    </row>
    <row r="3652" spans="1:7" x14ac:dyDescent="0.25">
      <c r="A3652" s="3">
        <v>9</v>
      </c>
      <c r="B3652" s="3">
        <v>3</v>
      </c>
      <c r="C3652" s="3">
        <v>7</v>
      </c>
      <c r="D3652" s="3">
        <v>3</v>
      </c>
      <c r="E3652" s="3">
        <v>-1</v>
      </c>
      <c r="F3652" s="3">
        <v>-1</v>
      </c>
      <c r="G3652" s="3">
        <v>3659.91845703125</v>
      </c>
    </row>
    <row r="3653" spans="1:7" x14ac:dyDescent="0.25">
      <c r="A3653" s="3">
        <v>9</v>
      </c>
      <c r="B3653" s="3">
        <v>4</v>
      </c>
      <c r="C3653" s="3">
        <v>7</v>
      </c>
      <c r="D3653" s="3">
        <v>3</v>
      </c>
      <c r="E3653" s="3">
        <v>-1</v>
      </c>
      <c r="F3653" s="3">
        <v>-1</v>
      </c>
      <c r="G3653" s="3">
        <v>48.022258758544922</v>
      </c>
    </row>
    <row r="3654" spans="1:7" x14ac:dyDescent="0.25">
      <c r="A3654" s="3">
        <v>9</v>
      </c>
      <c r="B3654" s="3">
        <v>5</v>
      </c>
      <c r="C3654" s="3">
        <v>7</v>
      </c>
      <c r="D3654" s="3">
        <v>3</v>
      </c>
      <c r="E3654" s="3">
        <v>-1</v>
      </c>
      <c r="F3654" s="3">
        <v>-1</v>
      </c>
      <c r="G3654" s="3">
        <v>264.75228881835938</v>
      </c>
    </row>
    <row r="3655" spans="1:7" x14ac:dyDescent="0.25">
      <c r="A3655" s="3">
        <v>9</v>
      </c>
      <c r="B3655" s="3">
        <v>6</v>
      </c>
      <c r="C3655" s="3">
        <v>7</v>
      </c>
      <c r="D3655" s="3">
        <v>3</v>
      </c>
      <c r="E3655" s="3">
        <v>-1</v>
      </c>
      <c r="F3655" s="3">
        <v>-1</v>
      </c>
      <c r="G3655" s="3">
        <v>33.814128875732422</v>
      </c>
    </row>
    <row r="3656" spans="1:7" x14ac:dyDescent="0.25">
      <c r="A3656" s="3">
        <v>9</v>
      </c>
      <c r="B3656" s="3">
        <v>7</v>
      </c>
      <c r="C3656" s="3">
        <v>7</v>
      </c>
      <c r="D3656" s="3">
        <v>3</v>
      </c>
      <c r="E3656" s="3">
        <v>-1</v>
      </c>
      <c r="F3656" s="3">
        <v>-1</v>
      </c>
      <c r="G3656" s="3">
        <v>1140.41015625</v>
      </c>
    </row>
    <row r="3657" spans="1:7" x14ac:dyDescent="0.25">
      <c r="A3657" s="3">
        <v>9</v>
      </c>
      <c r="B3657" s="3">
        <v>8</v>
      </c>
      <c r="C3657" s="3">
        <v>7</v>
      </c>
      <c r="D3657" s="3">
        <v>3</v>
      </c>
      <c r="E3657" s="3">
        <v>-1</v>
      </c>
      <c r="F3657" s="3">
        <v>-1</v>
      </c>
      <c r="G3657" s="3">
        <v>1.7493448257446289</v>
      </c>
    </row>
    <row r="3658" spans="1:7" x14ac:dyDescent="0.25">
      <c r="A3658" s="3">
        <v>9</v>
      </c>
      <c r="B3658" s="3">
        <v>9</v>
      </c>
      <c r="C3658" s="3">
        <v>7</v>
      </c>
      <c r="D3658" s="3">
        <v>3</v>
      </c>
      <c r="E3658" s="3">
        <v>-1</v>
      </c>
      <c r="F3658" s="3">
        <v>-1</v>
      </c>
      <c r="G3658" s="3">
        <v>60191.80859375</v>
      </c>
    </row>
    <row r="3659" spans="1:7" x14ac:dyDescent="0.25">
      <c r="A3659" s="3">
        <v>9</v>
      </c>
      <c r="B3659" s="3">
        <v>10</v>
      </c>
      <c r="C3659" s="3">
        <v>7</v>
      </c>
      <c r="D3659" s="3">
        <v>3</v>
      </c>
      <c r="E3659" s="3">
        <v>-1</v>
      </c>
      <c r="F3659" s="3">
        <v>-1</v>
      </c>
      <c r="G3659" s="3">
        <v>347.8997802734375</v>
      </c>
    </row>
    <row r="3660" spans="1:7" x14ac:dyDescent="0.25">
      <c r="A3660" s="3">
        <v>9</v>
      </c>
      <c r="B3660" s="3">
        <v>11</v>
      </c>
      <c r="C3660" s="3">
        <v>7</v>
      </c>
      <c r="D3660" s="3">
        <v>3</v>
      </c>
      <c r="E3660" s="3">
        <v>-1</v>
      </c>
      <c r="F3660" s="3">
        <v>-1</v>
      </c>
      <c r="G3660" s="3">
        <v>394.71072387695313</v>
      </c>
    </row>
    <row r="3661" spans="1:7" x14ac:dyDescent="0.25">
      <c r="A3661" s="3">
        <v>9</v>
      </c>
      <c r="B3661" s="3">
        <v>12</v>
      </c>
      <c r="C3661" s="3">
        <v>7</v>
      </c>
      <c r="D3661" s="3">
        <v>3</v>
      </c>
      <c r="E3661" s="3">
        <v>-1</v>
      </c>
      <c r="F3661" s="3">
        <v>-1</v>
      </c>
      <c r="G3661" s="3">
        <v>93.173370361328125</v>
      </c>
    </row>
    <row r="3662" spans="1:7" x14ac:dyDescent="0.25">
      <c r="A3662" s="3">
        <v>9</v>
      </c>
      <c r="B3662" s="3">
        <v>13</v>
      </c>
      <c r="C3662" s="3">
        <v>7</v>
      </c>
      <c r="D3662" s="3">
        <v>3</v>
      </c>
      <c r="E3662" s="3">
        <v>-1</v>
      </c>
      <c r="F3662" s="3">
        <v>-1</v>
      </c>
      <c r="G3662" s="3">
        <v>1.249497175216675</v>
      </c>
    </row>
    <row r="3663" spans="1:7" x14ac:dyDescent="0.25">
      <c r="A3663" s="3">
        <v>9</v>
      </c>
      <c r="B3663" s="3">
        <v>14</v>
      </c>
      <c r="C3663" s="3">
        <v>7</v>
      </c>
      <c r="D3663" s="3">
        <v>3</v>
      </c>
      <c r="E3663" s="3">
        <v>-1</v>
      </c>
      <c r="F3663" s="3">
        <v>-1</v>
      </c>
      <c r="G3663" s="3">
        <v>0.5875886082649231</v>
      </c>
    </row>
    <row r="3664" spans="1:7" x14ac:dyDescent="0.25">
      <c r="A3664" s="3">
        <v>9</v>
      </c>
      <c r="B3664" s="3">
        <v>15</v>
      </c>
      <c r="C3664" s="3">
        <v>7</v>
      </c>
      <c r="D3664" s="3">
        <v>3</v>
      </c>
      <c r="E3664" s="3">
        <v>-1</v>
      </c>
      <c r="F3664" s="3">
        <v>-1</v>
      </c>
      <c r="G3664" s="3">
        <v>10.270712852478029</v>
      </c>
    </row>
    <row r="3665" spans="1:7" x14ac:dyDescent="0.25">
      <c r="A3665" s="3">
        <v>9</v>
      </c>
      <c r="B3665" s="3">
        <v>16</v>
      </c>
      <c r="C3665" s="3">
        <v>7</v>
      </c>
      <c r="D3665" s="3">
        <v>3</v>
      </c>
      <c r="E3665" s="3">
        <v>-1</v>
      </c>
      <c r="F3665" s="3">
        <v>-1</v>
      </c>
      <c r="G3665" s="3">
        <v>0.17998069524765009</v>
      </c>
    </row>
    <row r="3666" spans="1:7" x14ac:dyDescent="0.25">
      <c r="A3666" s="3">
        <v>9</v>
      </c>
      <c r="B3666" s="3">
        <v>17</v>
      </c>
      <c r="C3666" s="3">
        <v>7</v>
      </c>
      <c r="D3666" s="3">
        <v>3</v>
      </c>
      <c r="E3666" s="3">
        <v>-1</v>
      </c>
      <c r="F3666" s="3">
        <v>-1</v>
      </c>
      <c r="G3666" s="3">
        <v>6.9874505996704102</v>
      </c>
    </row>
    <row r="3667" spans="1:7" x14ac:dyDescent="0.25">
      <c r="A3667" s="3">
        <v>9</v>
      </c>
      <c r="B3667" s="3">
        <v>18</v>
      </c>
      <c r="C3667" s="3">
        <v>7</v>
      </c>
      <c r="D3667" s="3">
        <v>3</v>
      </c>
      <c r="E3667" s="3">
        <v>-1</v>
      </c>
      <c r="F3667" s="3">
        <v>-1</v>
      </c>
      <c r="G3667" s="3">
        <v>1.2825887203216551</v>
      </c>
    </row>
    <row r="3668" spans="1:7" x14ac:dyDescent="0.25">
      <c r="A3668" s="3">
        <v>9</v>
      </c>
      <c r="B3668" s="3">
        <v>19</v>
      </c>
      <c r="C3668" s="3">
        <v>7</v>
      </c>
      <c r="D3668" s="3">
        <v>3</v>
      </c>
      <c r="E3668" s="3">
        <v>-1</v>
      </c>
      <c r="F3668" s="3">
        <v>-1</v>
      </c>
      <c r="G3668" s="3">
        <v>8.528997004032135E-2</v>
      </c>
    </row>
    <row r="3669" spans="1:7" x14ac:dyDescent="0.25">
      <c r="A3669" s="3">
        <v>9</v>
      </c>
      <c r="B3669" s="3">
        <v>20</v>
      </c>
      <c r="C3669" s="3">
        <v>7</v>
      </c>
      <c r="D3669" s="3">
        <v>3</v>
      </c>
      <c r="E3669" s="3">
        <v>-1</v>
      </c>
      <c r="F3669" s="3">
        <v>-1</v>
      </c>
      <c r="G3669" s="3">
        <v>18.0474853515625</v>
      </c>
    </row>
    <row r="3670" spans="1:7" x14ac:dyDescent="0.25">
      <c r="A3670" s="3">
        <v>9</v>
      </c>
      <c r="B3670" s="3">
        <v>21</v>
      </c>
      <c r="C3670" s="3">
        <v>7</v>
      </c>
      <c r="D3670" s="3">
        <v>3</v>
      </c>
      <c r="E3670" s="3">
        <v>-1</v>
      </c>
      <c r="F3670" s="3">
        <v>-1</v>
      </c>
      <c r="G3670" s="3">
        <v>1.7018119096755979</v>
      </c>
    </row>
    <row r="3671" spans="1:7" x14ac:dyDescent="0.25">
      <c r="A3671" s="3">
        <v>9</v>
      </c>
      <c r="B3671" s="3">
        <v>22</v>
      </c>
      <c r="C3671" s="3">
        <v>7</v>
      </c>
      <c r="D3671" s="3">
        <v>3</v>
      </c>
      <c r="E3671" s="3">
        <v>-1</v>
      </c>
      <c r="F3671" s="3">
        <v>-1</v>
      </c>
      <c r="G3671" s="3">
        <v>1.093480706214905</v>
      </c>
    </row>
    <row r="3672" spans="1:7" x14ac:dyDescent="0.25">
      <c r="A3672" s="3">
        <v>9</v>
      </c>
      <c r="B3672" s="3">
        <v>23</v>
      </c>
      <c r="C3672" s="3">
        <v>7</v>
      </c>
      <c r="D3672" s="3">
        <v>3</v>
      </c>
      <c r="E3672" s="3">
        <v>-1</v>
      </c>
      <c r="F3672" s="3">
        <v>-1</v>
      </c>
      <c r="G3672" s="3">
        <v>6.2532343864440918</v>
      </c>
    </row>
    <row r="3673" spans="1:7" x14ac:dyDescent="0.25">
      <c r="A3673" s="3">
        <v>9</v>
      </c>
      <c r="B3673" s="3">
        <v>24</v>
      </c>
      <c r="C3673" s="3">
        <v>7</v>
      </c>
      <c r="D3673" s="3">
        <v>3</v>
      </c>
      <c r="E3673" s="3">
        <v>-1</v>
      </c>
      <c r="F3673" s="3">
        <v>-1</v>
      </c>
      <c r="G3673" s="3">
        <v>0.2083011120557785</v>
      </c>
    </row>
    <row r="3674" spans="1:7" x14ac:dyDescent="0.25">
      <c r="A3674" s="3">
        <v>10</v>
      </c>
      <c r="B3674" s="3">
        <v>1</v>
      </c>
      <c r="C3674" s="3">
        <v>7</v>
      </c>
      <c r="D3674" s="3">
        <v>3</v>
      </c>
      <c r="E3674" s="3">
        <v>-1</v>
      </c>
      <c r="F3674" s="3">
        <v>-1</v>
      </c>
      <c r="G3674" s="3">
        <v>26.803451538085941</v>
      </c>
    </row>
    <row r="3675" spans="1:7" x14ac:dyDescent="0.25">
      <c r="A3675" s="3">
        <v>10</v>
      </c>
      <c r="B3675" s="3">
        <v>2</v>
      </c>
      <c r="C3675" s="3">
        <v>7</v>
      </c>
      <c r="D3675" s="3">
        <v>3</v>
      </c>
      <c r="E3675" s="3">
        <v>-1</v>
      </c>
      <c r="F3675" s="3">
        <v>-1</v>
      </c>
      <c r="G3675" s="3">
        <v>1.0904455184936519</v>
      </c>
    </row>
    <row r="3676" spans="1:7" x14ac:dyDescent="0.25">
      <c r="A3676" s="3">
        <v>10</v>
      </c>
      <c r="B3676" s="3">
        <v>3</v>
      </c>
      <c r="C3676" s="3">
        <v>7</v>
      </c>
      <c r="D3676" s="3">
        <v>3</v>
      </c>
      <c r="E3676" s="3">
        <v>-1</v>
      </c>
      <c r="F3676" s="3">
        <v>-1</v>
      </c>
      <c r="G3676" s="3">
        <v>1363.992065429688</v>
      </c>
    </row>
    <row r="3677" spans="1:7" x14ac:dyDescent="0.25">
      <c r="A3677" s="3">
        <v>10</v>
      </c>
      <c r="B3677" s="3">
        <v>4</v>
      </c>
      <c r="C3677" s="3">
        <v>7</v>
      </c>
      <c r="D3677" s="3">
        <v>3</v>
      </c>
      <c r="E3677" s="3">
        <v>-1</v>
      </c>
      <c r="F3677" s="3">
        <v>-1</v>
      </c>
      <c r="G3677" s="3">
        <v>522.605712890625</v>
      </c>
    </row>
    <row r="3678" spans="1:7" x14ac:dyDescent="0.25">
      <c r="A3678" s="3">
        <v>10</v>
      </c>
      <c r="B3678" s="3">
        <v>5</v>
      </c>
      <c r="C3678" s="3">
        <v>7</v>
      </c>
      <c r="D3678" s="3">
        <v>3</v>
      </c>
      <c r="E3678" s="3">
        <v>-1</v>
      </c>
      <c r="F3678" s="3">
        <v>-1</v>
      </c>
      <c r="G3678" s="3">
        <v>25.28676795959473</v>
      </c>
    </row>
    <row r="3679" spans="1:7" x14ac:dyDescent="0.25">
      <c r="A3679" s="3">
        <v>10</v>
      </c>
      <c r="B3679" s="3">
        <v>6</v>
      </c>
      <c r="C3679" s="3">
        <v>7</v>
      </c>
      <c r="D3679" s="3">
        <v>3</v>
      </c>
      <c r="E3679" s="3">
        <v>-1</v>
      </c>
      <c r="F3679" s="3">
        <v>-1</v>
      </c>
      <c r="G3679" s="3">
        <v>17.300485610961911</v>
      </c>
    </row>
    <row r="3680" spans="1:7" x14ac:dyDescent="0.25">
      <c r="A3680" s="3">
        <v>10</v>
      </c>
      <c r="B3680" s="3">
        <v>7</v>
      </c>
      <c r="C3680" s="3">
        <v>7</v>
      </c>
      <c r="D3680" s="3">
        <v>3</v>
      </c>
      <c r="E3680" s="3">
        <v>-1</v>
      </c>
      <c r="F3680" s="3">
        <v>-1</v>
      </c>
      <c r="G3680" s="3">
        <v>50.325283050537109</v>
      </c>
    </row>
    <row r="3681" spans="1:7" x14ac:dyDescent="0.25">
      <c r="A3681" s="3">
        <v>10</v>
      </c>
      <c r="B3681" s="3">
        <v>8</v>
      </c>
      <c r="C3681" s="3">
        <v>7</v>
      </c>
      <c r="D3681" s="3">
        <v>3</v>
      </c>
      <c r="E3681" s="3">
        <v>-1</v>
      </c>
      <c r="F3681" s="3">
        <v>-1</v>
      </c>
      <c r="G3681" s="3">
        <v>7.4019465446472168</v>
      </c>
    </row>
    <row r="3682" spans="1:7" x14ac:dyDescent="0.25">
      <c r="A3682" s="3">
        <v>10</v>
      </c>
      <c r="B3682" s="3">
        <v>9</v>
      </c>
      <c r="C3682" s="3">
        <v>7</v>
      </c>
      <c r="D3682" s="3">
        <v>3</v>
      </c>
      <c r="E3682" s="3">
        <v>-1</v>
      </c>
      <c r="F3682" s="3">
        <v>-1</v>
      </c>
      <c r="G3682" s="3">
        <v>4107.1318359375</v>
      </c>
    </row>
    <row r="3683" spans="1:7" x14ac:dyDescent="0.25">
      <c r="A3683" s="3">
        <v>10</v>
      </c>
      <c r="B3683" s="3">
        <v>10</v>
      </c>
      <c r="C3683" s="3">
        <v>7</v>
      </c>
      <c r="D3683" s="3">
        <v>3</v>
      </c>
      <c r="E3683" s="3">
        <v>-1</v>
      </c>
      <c r="F3683" s="3">
        <v>-1</v>
      </c>
      <c r="G3683" s="3">
        <v>66349.8125</v>
      </c>
    </row>
    <row r="3684" spans="1:7" x14ac:dyDescent="0.25">
      <c r="A3684" s="3">
        <v>10</v>
      </c>
      <c r="B3684" s="3">
        <v>11</v>
      </c>
      <c r="C3684" s="3">
        <v>7</v>
      </c>
      <c r="D3684" s="3">
        <v>3</v>
      </c>
      <c r="E3684" s="3">
        <v>-1</v>
      </c>
      <c r="F3684" s="3">
        <v>-1</v>
      </c>
      <c r="G3684" s="3">
        <v>59.899208068847663</v>
      </c>
    </row>
    <row r="3685" spans="1:7" x14ac:dyDescent="0.25">
      <c r="A3685" s="3">
        <v>10</v>
      </c>
      <c r="B3685" s="3">
        <v>12</v>
      </c>
      <c r="C3685" s="3">
        <v>7</v>
      </c>
      <c r="D3685" s="3">
        <v>3</v>
      </c>
      <c r="E3685" s="3">
        <v>-1</v>
      </c>
      <c r="F3685" s="3">
        <v>-1</v>
      </c>
      <c r="G3685" s="3">
        <v>2.839511632919312</v>
      </c>
    </row>
    <row r="3686" spans="1:7" x14ac:dyDescent="0.25">
      <c r="A3686" s="3">
        <v>10</v>
      </c>
      <c r="B3686" s="3">
        <v>13</v>
      </c>
      <c r="C3686" s="3">
        <v>7</v>
      </c>
      <c r="D3686" s="3">
        <v>3</v>
      </c>
      <c r="E3686" s="3">
        <v>-1</v>
      </c>
      <c r="F3686" s="3">
        <v>-1</v>
      </c>
      <c r="G3686" s="3">
        <v>18.20101356506348</v>
      </c>
    </row>
    <row r="3687" spans="1:7" x14ac:dyDescent="0.25">
      <c r="A3687" s="3">
        <v>10</v>
      </c>
      <c r="B3687" s="3">
        <v>14</v>
      </c>
      <c r="C3687" s="3">
        <v>7</v>
      </c>
      <c r="D3687" s="3">
        <v>3</v>
      </c>
      <c r="E3687" s="3">
        <v>-1</v>
      </c>
      <c r="F3687" s="3">
        <v>-1</v>
      </c>
      <c r="G3687" s="3">
        <v>8.9589452743530273</v>
      </c>
    </row>
    <row r="3688" spans="1:7" x14ac:dyDescent="0.25">
      <c r="A3688" s="3">
        <v>10</v>
      </c>
      <c r="B3688" s="3">
        <v>15</v>
      </c>
      <c r="C3688" s="3">
        <v>7</v>
      </c>
      <c r="D3688" s="3">
        <v>3</v>
      </c>
      <c r="E3688" s="3">
        <v>-1</v>
      </c>
      <c r="F3688" s="3">
        <v>-1</v>
      </c>
      <c r="G3688" s="3">
        <v>1474.114013671875</v>
      </c>
    </row>
    <row r="3689" spans="1:7" x14ac:dyDescent="0.25">
      <c r="A3689" s="3">
        <v>10</v>
      </c>
      <c r="B3689" s="3">
        <v>16</v>
      </c>
      <c r="C3689" s="3">
        <v>7</v>
      </c>
      <c r="D3689" s="3">
        <v>3</v>
      </c>
      <c r="E3689" s="3">
        <v>-1</v>
      </c>
      <c r="F3689" s="3">
        <v>-1</v>
      </c>
      <c r="G3689" s="3">
        <v>0.81621623039245605</v>
      </c>
    </row>
    <row r="3690" spans="1:7" x14ac:dyDescent="0.25">
      <c r="A3690" s="3">
        <v>10</v>
      </c>
      <c r="B3690" s="3">
        <v>17</v>
      </c>
      <c r="C3690" s="3">
        <v>7</v>
      </c>
      <c r="D3690" s="3">
        <v>3</v>
      </c>
      <c r="E3690" s="3">
        <v>-1</v>
      </c>
      <c r="F3690" s="3">
        <v>-1</v>
      </c>
      <c r="G3690" s="3">
        <v>232.79510498046881</v>
      </c>
    </row>
    <row r="3691" spans="1:7" x14ac:dyDescent="0.25">
      <c r="A3691" s="3">
        <v>10</v>
      </c>
      <c r="B3691" s="3">
        <v>18</v>
      </c>
      <c r="C3691" s="3">
        <v>7</v>
      </c>
      <c r="D3691" s="3">
        <v>3</v>
      </c>
      <c r="E3691" s="3">
        <v>-1</v>
      </c>
      <c r="F3691" s="3">
        <v>-1</v>
      </c>
      <c r="G3691" s="3">
        <v>53.193603515625</v>
      </c>
    </row>
    <row r="3692" spans="1:7" x14ac:dyDescent="0.25">
      <c r="A3692" s="3">
        <v>10</v>
      </c>
      <c r="B3692" s="3">
        <v>19</v>
      </c>
      <c r="C3692" s="3">
        <v>7</v>
      </c>
      <c r="D3692" s="3">
        <v>3</v>
      </c>
      <c r="E3692" s="3">
        <v>-1</v>
      </c>
      <c r="F3692" s="3">
        <v>-1</v>
      </c>
      <c r="G3692" s="3">
        <v>2.1373577117919922</v>
      </c>
    </row>
    <row r="3693" spans="1:7" x14ac:dyDescent="0.25">
      <c r="A3693" s="3">
        <v>10</v>
      </c>
      <c r="B3693" s="3">
        <v>20</v>
      </c>
      <c r="C3693" s="3">
        <v>7</v>
      </c>
      <c r="D3693" s="3">
        <v>3</v>
      </c>
      <c r="E3693" s="3">
        <v>-1</v>
      </c>
      <c r="F3693" s="3">
        <v>-1</v>
      </c>
      <c r="G3693" s="3">
        <v>30.3990364074707</v>
      </c>
    </row>
    <row r="3694" spans="1:7" x14ac:dyDescent="0.25">
      <c r="A3694" s="3">
        <v>10</v>
      </c>
      <c r="B3694" s="3">
        <v>21</v>
      </c>
      <c r="C3694" s="3">
        <v>7</v>
      </c>
      <c r="D3694" s="3">
        <v>3</v>
      </c>
      <c r="E3694" s="3">
        <v>-1</v>
      </c>
      <c r="F3694" s="3">
        <v>-1</v>
      </c>
      <c r="G3694" s="3">
        <v>30.637699127197269</v>
      </c>
    </row>
    <row r="3695" spans="1:7" x14ac:dyDescent="0.25">
      <c r="A3695" s="3">
        <v>10</v>
      </c>
      <c r="B3695" s="3">
        <v>22</v>
      </c>
      <c r="C3695" s="3">
        <v>7</v>
      </c>
      <c r="D3695" s="3">
        <v>3</v>
      </c>
      <c r="E3695" s="3">
        <v>-1</v>
      </c>
      <c r="F3695" s="3">
        <v>-1</v>
      </c>
      <c r="G3695" s="3">
        <v>14.34528636932373</v>
      </c>
    </row>
    <row r="3696" spans="1:7" x14ac:dyDescent="0.25">
      <c r="A3696" s="3">
        <v>10</v>
      </c>
      <c r="B3696" s="3">
        <v>23</v>
      </c>
      <c r="C3696" s="3">
        <v>7</v>
      </c>
      <c r="D3696" s="3">
        <v>3</v>
      </c>
      <c r="E3696" s="3">
        <v>-1</v>
      </c>
      <c r="F3696" s="3">
        <v>-1</v>
      </c>
      <c r="G3696" s="3">
        <v>91.20428466796875</v>
      </c>
    </row>
    <row r="3697" spans="1:7" x14ac:dyDescent="0.25">
      <c r="A3697" s="3">
        <v>10</v>
      </c>
      <c r="B3697" s="3">
        <v>24</v>
      </c>
      <c r="C3697" s="3">
        <v>7</v>
      </c>
      <c r="D3697" s="3">
        <v>3</v>
      </c>
      <c r="E3697" s="3">
        <v>-1</v>
      </c>
      <c r="F3697" s="3">
        <v>-1</v>
      </c>
      <c r="G3697" s="3">
        <v>1.4463919401168821</v>
      </c>
    </row>
    <row r="3698" spans="1:7" x14ac:dyDescent="0.25">
      <c r="A3698" s="3">
        <v>11</v>
      </c>
      <c r="B3698" s="3">
        <v>1</v>
      </c>
      <c r="C3698" s="3">
        <v>7</v>
      </c>
      <c r="D3698" s="3">
        <v>3</v>
      </c>
      <c r="E3698" s="3">
        <v>-1</v>
      </c>
      <c r="F3698" s="3">
        <v>-1</v>
      </c>
      <c r="G3698" s="3">
        <v>0.54976284503936768</v>
      </c>
    </row>
    <row r="3699" spans="1:7" x14ac:dyDescent="0.25">
      <c r="A3699" s="3">
        <v>11</v>
      </c>
      <c r="B3699" s="3">
        <v>2</v>
      </c>
      <c r="C3699" s="3">
        <v>7</v>
      </c>
      <c r="D3699" s="3">
        <v>3</v>
      </c>
      <c r="E3699" s="3">
        <v>-1</v>
      </c>
      <c r="F3699" s="3">
        <v>-1</v>
      </c>
      <c r="G3699" s="3">
        <v>8.2540266215801239E-2</v>
      </c>
    </row>
    <row r="3700" spans="1:7" x14ac:dyDescent="0.25">
      <c r="A3700" s="3">
        <v>11</v>
      </c>
      <c r="B3700" s="3">
        <v>3</v>
      </c>
      <c r="C3700" s="3">
        <v>7</v>
      </c>
      <c r="D3700" s="3">
        <v>3</v>
      </c>
      <c r="E3700" s="3">
        <v>-1</v>
      </c>
      <c r="F3700" s="3">
        <v>-1</v>
      </c>
      <c r="G3700" s="3">
        <v>1.345862507820129</v>
      </c>
    </row>
    <row r="3701" spans="1:7" x14ac:dyDescent="0.25">
      <c r="A3701" s="3">
        <v>11</v>
      </c>
      <c r="B3701" s="3">
        <v>4</v>
      </c>
      <c r="C3701" s="3">
        <v>7</v>
      </c>
      <c r="D3701" s="3">
        <v>3</v>
      </c>
      <c r="E3701" s="3">
        <v>-1</v>
      </c>
      <c r="F3701" s="3">
        <v>-1</v>
      </c>
      <c r="G3701" s="3">
        <v>9.3700792640447617E-3</v>
      </c>
    </row>
    <row r="3702" spans="1:7" x14ac:dyDescent="0.25">
      <c r="A3702" s="3">
        <v>11</v>
      </c>
      <c r="B3702" s="3">
        <v>5</v>
      </c>
      <c r="C3702" s="3">
        <v>7</v>
      </c>
      <c r="D3702" s="3">
        <v>3</v>
      </c>
      <c r="E3702" s="3">
        <v>-1</v>
      </c>
      <c r="F3702" s="3">
        <v>-1</v>
      </c>
      <c r="G3702" s="3">
        <v>9.247685432434082</v>
      </c>
    </row>
    <row r="3703" spans="1:7" x14ac:dyDescent="0.25">
      <c r="A3703" s="3">
        <v>11</v>
      </c>
      <c r="B3703" s="3">
        <v>6</v>
      </c>
      <c r="C3703" s="3">
        <v>7</v>
      </c>
      <c r="D3703" s="3">
        <v>3</v>
      </c>
      <c r="E3703" s="3">
        <v>-1</v>
      </c>
      <c r="F3703" s="3">
        <v>-1</v>
      </c>
      <c r="G3703" s="3">
        <v>9.3360881805419922</v>
      </c>
    </row>
    <row r="3704" spans="1:7" x14ac:dyDescent="0.25">
      <c r="A3704" s="3">
        <v>11</v>
      </c>
      <c r="B3704" s="3">
        <v>7</v>
      </c>
      <c r="C3704" s="3">
        <v>7</v>
      </c>
      <c r="D3704" s="3">
        <v>3</v>
      </c>
      <c r="E3704" s="3">
        <v>-1</v>
      </c>
      <c r="F3704" s="3">
        <v>-1</v>
      </c>
      <c r="G3704" s="3">
        <v>0.78289419412612915</v>
      </c>
    </row>
    <row r="3705" spans="1:7" x14ac:dyDescent="0.25">
      <c r="A3705" s="3">
        <v>11</v>
      </c>
      <c r="B3705" s="3">
        <v>8</v>
      </c>
      <c r="C3705" s="3">
        <v>7</v>
      </c>
      <c r="D3705" s="3">
        <v>3</v>
      </c>
      <c r="E3705" s="3">
        <v>-1</v>
      </c>
      <c r="F3705" s="3">
        <v>-1</v>
      </c>
      <c r="G3705" s="3">
        <v>0.17922596633434301</v>
      </c>
    </row>
    <row r="3706" spans="1:7" x14ac:dyDescent="0.25">
      <c r="A3706" s="3">
        <v>11</v>
      </c>
      <c r="B3706" s="3">
        <v>9</v>
      </c>
      <c r="C3706" s="3">
        <v>7</v>
      </c>
      <c r="D3706" s="3">
        <v>3</v>
      </c>
      <c r="E3706" s="3">
        <v>-1</v>
      </c>
      <c r="F3706" s="3">
        <v>-1</v>
      </c>
      <c r="G3706" s="3">
        <v>23.513936996459961</v>
      </c>
    </row>
    <row r="3707" spans="1:7" x14ac:dyDescent="0.25">
      <c r="A3707" s="3">
        <v>11</v>
      </c>
      <c r="B3707" s="3">
        <v>10</v>
      </c>
      <c r="C3707" s="3">
        <v>7</v>
      </c>
      <c r="D3707" s="3">
        <v>3</v>
      </c>
      <c r="E3707" s="3">
        <v>-1</v>
      </c>
      <c r="F3707" s="3">
        <v>-1</v>
      </c>
      <c r="G3707" s="3">
        <v>3.3085881732404232E-3</v>
      </c>
    </row>
    <row r="3708" spans="1:7" x14ac:dyDescent="0.25">
      <c r="A3708" s="3">
        <v>11</v>
      </c>
      <c r="B3708" s="3">
        <v>11</v>
      </c>
      <c r="C3708" s="3">
        <v>7</v>
      </c>
      <c r="D3708" s="3">
        <v>3</v>
      </c>
      <c r="E3708" s="3">
        <v>-1</v>
      </c>
      <c r="F3708" s="3">
        <v>-1</v>
      </c>
      <c r="G3708" s="3">
        <v>40624.58203125</v>
      </c>
    </row>
    <row r="3709" spans="1:7" x14ac:dyDescent="0.25">
      <c r="A3709" s="3">
        <v>11</v>
      </c>
      <c r="B3709" s="3">
        <v>12</v>
      </c>
      <c r="C3709" s="3">
        <v>7</v>
      </c>
      <c r="D3709" s="3">
        <v>3</v>
      </c>
      <c r="E3709" s="3">
        <v>-1</v>
      </c>
      <c r="F3709" s="3">
        <v>-1</v>
      </c>
      <c r="G3709" s="3">
        <v>26.723455429077148</v>
      </c>
    </row>
    <row r="3710" spans="1:7" x14ac:dyDescent="0.25">
      <c r="A3710" s="3">
        <v>11</v>
      </c>
      <c r="B3710" s="3">
        <v>13</v>
      </c>
      <c r="C3710" s="3">
        <v>7</v>
      </c>
      <c r="D3710" s="3">
        <v>3</v>
      </c>
      <c r="E3710" s="3">
        <v>-1</v>
      </c>
      <c r="F3710" s="3">
        <v>-1</v>
      </c>
      <c r="G3710" s="3">
        <v>1.351240463554859E-2</v>
      </c>
    </row>
    <row r="3711" spans="1:7" x14ac:dyDescent="0.25">
      <c r="A3711" s="3">
        <v>11</v>
      </c>
      <c r="B3711" s="3">
        <v>14</v>
      </c>
      <c r="C3711" s="3">
        <v>7</v>
      </c>
      <c r="D3711" s="3">
        <v>3</v>
      </c>
      <c r="E3711" s="3">
        <v>-1</v>
      </c>
      <c r="F3711" s="3">
        <v>-1</v>
      </c>
      <c r="G3711" s="3">
        <v>2.7343641966581341E-2</v>
      </c>
    </row>
    <row r="3712" spans="1:7" x14ac:dyDescent="0.25">
      <c r="A3712" s="3">
        <v>11</v>
      </c>
      <c r="B3712" s="3">
        <v>15</v>
      </c>
      <c r="C3712" s="3">
        <v>7</v>
      </c>
      <c r="D3712" s="3">
        <v>3</v>
      </c>
      <c r="E3712" s="3">
        <v>-1</v>
      </c>
      <c r="F3712" s="3">
        <v>-1</v>
      </c>
      <c r="G3712" s="3">
        <v>2.00220663100481E-2</v>
      </c>
    </row>
    <row r="3713" spans="1:7" x14ac:dyDescent="0.25">
      <c r="A3713" s="3">
        <v>11</v>
      </c>
      <c r="B3713" s="3">
        <v>16</v>
      </c>
      <c r="C3713" s="3">
        <v>7</v>
      </c>
      <c r="D3713" s="3">
        <v>3</v>
      </c>
      <c r="E3713" s="3">
        <v>-1</v>
      </c>
      <c r="F3713" s="3">
        <v>-1</v>
      </c>
      <c r="G3713" s="3">
        <v>2.3837927728891369E-2</v>
      </c>
    </row>
    <row r="3714" spans="1:7" x14ac:dyDescent="0.25">
      <c r="A3714" s="3">
        <v>11</v>
      </c>
      <c r="B3714" s="3">
        <v>17</v>
      </c>
      <c r="C3714" s="3">
        <v>7</v>
      </c>
      <c r="D3714" s="3">
        <v>3</v>
      </c>
      <c r="E3714" s="3">
        <v>-1</v>
      </c>
      <c r="F3714" s="3">
        <v>-1</v>
      </c>
      <c r="G3714" s="3">
        <v>8.9742906391620636E-2</v>
      </c>
    </row>
    <row r="3715" spans="1:7" x14ac:dyDescent="0.25">
      <c r="A3715" s="3">
        <v>11</v>
      </c>
      <c r="B3715" s="3">
        <v>18</v>
      </c>
      <c r="C3715" s="3">
        <v>7</v>
      </c>
      <c r="D3715" s="3">
        <v>3</v>
      </c>
      <c r="E3715" s="3">
        <v>-1</v>
      </c>
      <c r="F3715" s="3">
        <v>-1</v>
      </c>
      <c r="G3715" s="3">
        <v>1.741109229624271E-2</v>
      </c>
    </row>
    <row r="3716" spans="1:7" x14ac:dyDescent="0.25">
      <c r="A3716" s="3">
        <v>11</v>
      </c>
      <c r="B3716" s="3">
        <v>19</v>
      </c>
      <c r="C3716" s="3">
        <v>7</v>
      </c>
      <c r="D3716" s="3">
        <v>3</v>
      </c>
      <c r="E3716" s="3">
        <v>-1</v>
      </c>
      <c r="F3716" s="3">
        <v>-1</v>
      </c>
      <c r="G3716" s="3">
        <v>2.7709184214472771E-3</v>
      </c>
    </row>
    <row r="3717" spans="1:7" x14ac:dyDescent="0.25">
      <c r="A3717" s="3">
        <v>11</v>
      </c>
      <c r="B3717" s="3">
        <v>20</v>
      </c>
      <c r="C3717" s="3">
        <v>7</v>
      </c>
      <c r="D3717" s="3">
        <v>3</v>
      </c>
      <c r="E3717" s="3">
        <v>-1</v>
      </c>
      <c r="F3717" s="3">
        <v>-1</v>
      </c>
      <c r="G3717" s="3">
        <v>120.27333068847661</v>
      </c>
    </row>
    <row r="3718" spans="1:7" x14ac:dyDescent="0.25">
      <c r="A3718" s="3">
        <v>11</v>
      </c>
      <c r="B3718" s="3">
        <v>21</v>
      </c>
      <c r="C3718" s="3">
        <v>7</v>
      </c>
      <c r="D3718" s="3">
        <v>3</v>
      </c>
      <c r="E3718" s="3">
        <v>-1</v>
      </c>
      <c r="F3718" s="3">
        <v>-1</v>
      </c>
      <c r="G3718" s="3">
        <v>6.7622818052768707E-2</v>
      </c>
    </row>
    <row r="3719" spans="1:7" x14ac:dyDescent="0.25">
      <c r="A3719" s="3">
        <v>11</v>
      </c>
      <c r="B3719" s="3">
        <v>22</v>
      </c>
      <c r="C3719" s="3">
        <v>7</v>
      </c>
      <c r="D3719" s="3">
        <v>3</v>
      </c>
      <c r="E3719" s="3">
        <v>-1</v>
      </c>
      <c r="F3719" s="3">
        <v>-1</v>
      </c>
      <c r="G3719" s="3">
        <v>9.9699825048446655E-2</v>
      </c>
    </row>
    <row r="3720" spans="1:7" x14ac:dyDescent="0.25">
      <c r="A3720" s="3">
        <v>11</v>
      </c>
      <c r="B3720" s="3">
        <v>23</v>
      </c>
      <c r="C3720" s="3">
        <v>7</v>
      </c>
      <c r="D3720" s="3">
        <v>3</v>
      </c>
      <c r="E3720" s="3">
        <v>-1</v>
      </c>
      <c r="F3720" s="3">
        <v>-1</v>
      </c>
      <c r="G3720" s="3">
        <v>0.31926855444908142</v>
      </c>
    </row>
    <row r="3721" spans="1:7" x14ac:dyDescent="0.25">
      <c r="A3721" s="3">
        <v>11</v>
      </c>
      <c r="B3721" s="3">
        <v>24</v>
      </c>
      <c r="C3721" s="3">
        <v>7</v>
      </c>
      <c r="D3721" s="3">
        <v>3</v>
      </c>
      <c r="E3721" s="3">
        <v>-1</v>
      </c>
      <c r="F3721" s="3">
        <v>-1</v>
      </c>
      <c r="G3721" s="3">
        <v>3.098502941429615E-2</v>
      </c>
    </row>
    <row r="3722" spans="1:7" x14ac:dyDescent="0.25">
      <c r="A3722" s="3">
        <v>12</v>
      </c>
      <c r="B3722" s="3">
        <v>1</v>
      </c>
      <c r="C3722" s="3">
        <v>7</v>
      </c>
      <c r="D3722" s="3">
        <v>3</v>
      </c>
      <c r="E3722" s="3">
        <v>-1</v>
      </c>
      <c r="F3722" s="3">
        <v>-1</v>
      </c>
      <c r="G3722" s="3">
        <v>7079.17822265625</v>
      </c>
    </row>
    <row r="3723" spans="1:7" x14ac:dyDescent="0.25">
      <c r="A3723" s="3">
        <v>12</v>
      </c>
      <c r="B3723" s="3">
        <v>2</v>
      </c>
      <c r="C3723" s="3">
        <v>7</v>
      </c>
      <c r="D3723" s="3">
        <v>3</v>
      </c>
      <c r="E3723" s="3">
        <v>-1</v>
      </c>
      <c r="F3723" s="3">
        <v>-1</v>
      </c>
      <c r="G3723" s="3">
        <v>2063.91357421875</v>
      </c>
    </row>
    <row r="3724" spans="1:7" x14ac:dyDescent="0.25">
      <c r="A3724" s="3">
        <v>12</v>
      </c>
      <c r="B3724" s="3">
        <v>3</v>
      </c>
      <c r="C3724" s="3">
        <v>7</v>
      </c>
      <c r="D3724" s="3">
        <v>3</v>
      </c>
      <c r="E3724" s="3">
        <v>-1</v>
      </c>
      <c r="F3724" s="3">
        <v>-1</v>
      </c>
      <c r="G3724" s="3">
        <v>1366.97216796875</v>
      </c>
    </row>
    <row r="3725" spans="1:7" x14ac:dyDescent="0.25">
      <c r="A3725" s="3">
        <v>12</v>
      </c>
      <c r="B3725" s="3">
        <v>4</v>
      </c>
      <c r="C3725" s="3">
        <v>7</v>
      </c>
      <c r="D3725" s="3">
        <v>3</v>
      </c>
      <c r="E3725" s="3">
        <v>-1</v>
      </c>
      <c r="F3725" s="3">
        <v>-1</v>
      </c>
      <c r="G3725" s="3">
        <v>7.7224783897399902</v>
      </c>
    </row>
    <row r="3726" spans="1:7" x14ac:dyDescent="0.25">
      <c r="A3726" s="3">
        <v>12</v>
      </c>
      <c r="B3726" s="3">
        <v>5</v>
      </c>
      <c r="C3726" s="3">
        <v>7</v>
      </c>
      <c r="D3726" s="3">
        <v>3</v>
      </c>
      <c r="E3726" s="3">
        <v>-1</v>
      </c>
      <c r="F3726" s="3">
        <v>-1</v>
      </c>
      <c r="G3726" s="3">
        <v>11.5081844329834</v>
      </c>
    </row>
    <row r="3727" spans="1:7" x14ac:dyDescent="0.25">
      <c r="A3727" s="3">
        <v>12</v>
      </c>
      <c r="B3727" s="3">
        <v>6</v>
      </c>
      <c r="C3727" s="3">
        <v>7</v>
      </c>
      <c r="D3727" s="3">
        <v>3</v>
      </c>
      <c r="E3727" s="3">
        <v>-1</v>
      </c>
      <c r="F3727" s="3">
        <v>-1</v>
      </c>
      <c r="G3727" s="3">
        <v>8.2395849227905273</v>
      </c>
    </row>
    <row r="3728" spans="1:7" x14ac:dyDescent="0.25">
      <c r="A3728" s="3">
        <v>12</v>
      </c>
      <c r="B3728" s="3">
        <v>7</v>
      </c>
      <c r="C3728" s="3">
        <v>7</v>
      </c>
      <c r="D3728" s="3">
        <v>3</v>
      </c>
      <c r="E3728" s="3">
        <v>-1</v>
      </c>
      <c r="F3728" s="3">
        <v>-1</v>
      </c>
      <c r="G3728" s="3">
        <v>5.3458495140075684</v>
      </c>
    </row>
    <row r="3729" spans="1:7" x14ac:dyDescent="0.25">
      <c r="A3729" s="3">
        <v>12</v>
      </c>
      <c r="B3729" s="3">
        <v>8</v>
      </c>
      <c r="C3729" s="3">
        <v>7</v>
      </c>
      <c r="D3729" s="3">
        <v>3</v>
      </c>
      <c r="E3729" s="3">
        <v>-1</v>
      </c>
      <c r="F3729" s="3">
        <v>-1</v>
      </c>
      <c r="G3729" s="3">
        <v>605.548828125</v>
      </c>
    </row>
    <row r="3730" spans="1:7" x14ac:dyDescent="0.25">
      <c r="A3730" s="3">
        <v>12</v>
      </c>
      <c r="B3730" s="3">
        <v>9</v>
      </c>
      <c r="C3730" s="3">
        <v>7</v>
      </c>
      <c r="D3730" s="3">
        <v>3</v>
      </c>
      <c r="E3730" s="3">
        <v>-1</v>
      </c>
      <c r="F3730" s="3">
        <v>-1</v>
      </c>
      <c r="G3730" s="3">
        <v>1691.177124023438</v>
      </c>
    </row>
    <row r="3731" spans="1:7" x14ac:dyDescent="0.25">
      <c r="A3731" s="3">
        <v>12</v>
      </c>
      <c r="B3731" s="3">
        <v>10</v>
      </c>
      <c r="C3731" s="3">
        <v>7</v>
      </c>
      <c r="D3731" s="3">
        <v>3</v>
      </c>
      <c r="E3731" s="3">
        <v>-1</v>
      </c>
      <c r="F3731" s="3">
        <v>-1</v>
      </c>
      <c r="G3731" s="3">
        <v>0.5296931266784668</v>
      </c>
    </row>
    <row r="3732" spans="1:7" x14ac:dyDescent="0.25">
      <c r="A3732" s="3">
        <v>12</v>
      </c>
      <c r="B3732" s="3">
        <v>11</v>
      </c>
      <c r="C3732" s="3">
        <v>7</v>
      </c>
      <c r="D3732" s="3">
        <v>3</v>
      </c>
      <c r="E3732" s="3">
        <v>-1</v>
      </c>
      <c r="F3732" s="3">
        <v>-1</v>
      </c>
      <c r="G3732" s="3">
        <v>2767.24267578125</v>
      </c>
    </row>
    <row r="3733" spans="1:7" x14ac:dyDescent="0.25">
      <c r="A3733" s="3">
        <v>12</v>
      </c>
      <c r="B3733" s="3">
        <v>12</v>
      </c>
      <c r="C3733" s="3">
        <v>7</v>
      </c>
      <c r="D3733" s="3">
        <v>3</v>
      </c>
      <c r="E3733" s="3">
        <v>-1</v>
      </c>
      <c r="F3733" s="3">
        <v>-1</v>
      </c>
      <c r="G3733" s="3">
        <v>102089.53125</v>
      </c>
    </row>
    <row r="3734" spans="1:7" x14ac:dyDescent="0.25">
      <c r="A3734" s="3">
        <v>12</v>
      </c>
      <c r="B3734" s="3">
        <v>13</v>
      </c>
      <c r="C3734" s="3">
        <v>7</v>
      </c>
      <c r="D3734" s="3">
        <v>3</v>
      </c>
      <c r="E3734" s="3">
        <v>-1</v>
      </c>
      <c r="F3734" s="3">
        <v>-1</v>
      </c>
      <c r="G3734" s="3">
        <v>23.5936164855957</v>
      </c>
    </row>
    <row r="3735" spans="1:7" x14ac:dyDescent="0.25">
      <c r="A3735" s="3">
        <v>12</v>
      </c>
      <c r="B3735" s="3">
        <v>14</v>
      </c>
      <c r="C3735" s="3">
        <v>7</v>
      </c>
      <c r="D3735" s="3">
        <v>3</v>
      </c>
      <c r="E3735" s="3">
        <v>-1</v>
      </c>
      <c r="F3735" s="3">
        <v>-1</v>
      </c>
      <c r="G3735" s="3">
        <v>20.448701858520511</v>
      </c>
    </row>
    <row r="3736" spans="1:7" x14ac:dyDescent="0.25">
      <c r="A3736" s="3">
        <v>12</v>
      </c>
      <c r="B3736" s="3">
        <v>15</v>
      </c>
      <c r="C3736" s="3">
        <v>7</v>
      </c>
      <c r="D3736" s="3">
        <v>3</v>
      </c>
      <c r="E3736" s="3">
        <v>-1</v>
      </c>
      <c r="F3736" s="3">
        <v>-1</v>
      </c>
      <c r="G3736" s="3">
        <v>8.9578924179077148</v>
      </c>
    </row>
    <row r="3737" spans="1:7" x14ac:dyDescent="0.25">
      <c r="A3737" s="3">
        <v>12</v>
      </c>
      <c r="B3737" s="3">
        <v>16</v>
      </c>
      <c r="C3737" s="3">
        <v>7</v>
      </c>
      <c r="D3737" s="3">
        <v>3</v>
      </c>
      <c r="E3737" s="3">
        <v>-1</v>
      </c>
      <c r="F3737" s="3">
        <v>-1</v>
      </c>
      <c r="G3737" s="3">
        <v>21.571365356445309</v>
      </c>
    </row>
    <row r="3738" spans="1:7" x14ac:dyDescent="0.25">
      <c r="A3738" s="3">
        <v>12</v>
      </c>
      <c r="B3738" s="3">
        <v>17</v>
      </c>
      <c r="C3738" s="3">
        <v>7</v>
      </c>
      <c r="D3738" s="3">
        <v>3</v>
      </c>
      <c r="E3738" s="3">
        <v>-1</v>
      </c>
      <c r="F3738" s="3">
        <v>-1</v>
      </c>
      <c r="G3738" s="3">
        <v>10.108884811401371</v>
      </c>
    </row>
    <row r="3739" spans="1:7" x14ac:dyDescent="0.25">
      <c r="A3739" s="3">
        <v>12</v>
      </c>
      <c r="B3739" s="3">
        <v>18</v>
      </c>
      <c r="C3739" s="3">
        <v>7</v>
      </c>
      <c r="D3739" s="3">
        <v>3</v>
      </c>
      <c r="E3739" s="3">
        <v>-1</v>
      </c>
      <c r="F3739" s="3">
        <v>-1</v>
      </c>
      <c r="G3739" s="3">
        <v>1.2345758676528931</v>
      </c>
    </row>
    <row r="3740" spans="1:7" x14ac:dyDescent="0.25">
      <c r="A3740" s="3">
        <v>12</v>
      </c>
      <c r="B3740" s="3">
        <v>19</v>
      </c>
      <c r="C3740" s="3">
        <v>7</v>
      </c>
      <c r="D3740" s="3">
        <v>3</v>
      </c>
      <c r="E3740" s="3">
        <v>-1</v>
      </c>
      <c r="F3740" s="3">
        <v>-1</v>
      </c>
      <c r="G3740" s="3">
        <v>0.18875701725482941</v>
      </c>
    </row>
    <row r="3741" spans="1:7" x14ac:dyDescent="0.25">
      <c r="A3741" s="3">
        <v>12</v>
      </c>
      <c r="B3741" s="3">
        <v>20</v>
      </c>
      <c r="C3741" s="3">
        <v>7</v>
      </c>
      <c r="D3741" s="3">
        <v>3</v>
      </c>
      <c r="E3741" s="3">
        <v>-1</v>
      </c>
      <c r="F3741" s="3">
        <v>-1</v>
      </c>
      <c r="G3741" s="3">
        <v>64.378387451171875</v>
      </c>
    </row>
    <row r="3742" spans="1:7" x14ac:dyDescent="0.25">
      <c r="A3742" s="3">
        <v>12</v>
      </c>
      <c r="B3742" s="3">
        <v>21</v>
      </c>
      <c r="C3742" s="3">
        <v>7</v>
      </c>
      <c r="D3742" s="3">
        <v>3</v>
      </c>
      <c r="E3742" s="3">
        <v>-1</v>
      </c>
      <c r="F3742" s="3">
        <v>-1</v>
      </c>
      <c r="G3742" s="3">
        <v>5.6297469139099121</v>
      </c>
    </row>
    <row r="3743" spans="1:7" x14ac:dyDescent="0.25">
      <c r="A3743" s="3">
        <v>12</v>
      </c>
      <c r="B3743" s="3">
        <v>22</v>
      </c>
      <c r="C3743" s="3">
        <v>7</v>
      </c>
      <c r="D3743" s="3">
        <v>3</v>
      </c>
      <c r="E3743" s="3">
        <v>-1</v>
      </c>
      <c r="F3743" s="3">
        <v>-1</v>
      </c>
      <c r="G3743" s="3">
        <v>9.2398080825805664</v>
      </c>
    </row>
    <row r="3744" spans="1:7" x14ac:dyDescent="0.25">
      <c r="A3744" s="3">
        <v>12</v>
      </c>
      <c r="B3744" s="3">
        <v>23</v>
      </c>
      <c r="C3744" s="3">
        <v>7</v>
      </c>
      <c r="D3744" s="3">
        <v>3</v>
      </c>
      <c r="E3744" s="3">
        <v>-1</v>
      </c>
      <c r="F3744" s="3">
        <v>-1</v>
      </c>
      <c r="G3744" s="3">
        <v>48.476291656494141</v>
      </c>
    </row>
    <row r="3745" spans="1:7" x14ac:dyDescent="0.25">
      <c r="A3745" s="3">
        <v>12</v>
      </c>
      <c r="B3745" s="3">
        <v>24</v>
      </c>
      <c r="C3745" s="3">
        <v>7</v>
      </c>
      <c r="D3745" s="3">
        <v>3</v>
      </c>
      <c r="E3745" s="3">
        <v>-1</v>
      </c>
      <c r="F3745" s="3">
        <v>-1</v>
      </c>
      <c r="G3745" s="3">
        <v>4.1428380012512207</v>
      </c>
    </row>
    <row r="3746" spans="1:7" x14ac:dyDescent="0.25">
      <c r="A3746" s="3">
        <v>13</v>
      </c>
      <c r="B3746" s="3">
        <v>1</v>
      </c>
      <c r="C3746" s="3">
        <v>7</v>
      </c>
      <c r="D3746" s="3">
        <v>3</v>
      </c>
      <c r="E3746" s="3">
        <v>-1</v>
      </c>
      <c r="F3746" s="3">
        <v>-1</v>
      </c>
      <c r="G3746" s="3">
        <v>2255.123046875</v>
      </c>
    </row>
    <row r="3747" spans="1:7" x14ac:dyDescent="0.25">
      <c r="A3747" s="3">
        <v>13</v>
      </c>
      <c r="B3747" s="3">
        <v>2</v>
      </c>
      <c r="C3747" s="3">
        <v>7</v>
      </c>
      <c r="D3747" s="3">
        <v>3</v>
      </c>
      <c r="E3747" s="3">
        <v>-1</v>
      </c>
      <c r="F3747" s="3">
        <v>-1</v>
      </c>
      <c r="G3747" s="3">
        <v>3.2548985481262211</v>
      </c>
    </row>
    <row r="3748" spans="1:7" x14ac:dyDescent="0.25">
      <c r="A3748" s="3">
        <v>13</v>
      </c>
      <c r="B3748" s="3">
        <v>3</v>
      </c>
      <c r="C3748" s="3">
        <v>7</v>
      </c>
      <c r="D3748" s="3">
        <v>3</v>
      </c>
      <c r="E3748" s="3">
        <v>-1</v>
      </c>
      <c r="F3748" s="3">
        <v>-1</v>
      </c>
      <c r="G3748" s="3">
        <v>74.294029235839844</v>
      </c>
    </row>
    <row r="3749" spans="1:7" x14ac:dyDescent="0.25">
      <c r="A3749" s="3">
        <v>13</v>
      </c>
      <c r="B3749" s="3">
        <v>4</v>
      </c>
      <c r="C3749" s="3">
        <v>7</v>
      </c>
      <c r="D3749" s="3">
        <v>3</v>
      </c>
      <c r="E3749" s="3">
        <v>-1</v>
      </c>
      <c r="F3749" s="3">
        <v>-1</v>
      </c>
      <c r="G3749" s="3">
        <v>153.34355163574219</v>
      </c>
    </row>
    <row r="3750" spans="1:7" x14ac:dyDescent="0.25">
      <c r="A3750" s="3">
        <v>13</v>
      </c>
      <c r="B3750" s="3">
        <v>5</v>
      </c>
      <c r="C3750" s="3">
        <v>7</v>
      </c>
      <c r="D3750" s="3">
        <v>3</v>
      </c>
      <c r="E3750" s="3">
        <v>-1</v>
      </c>
      <c r="F3750" s="3">
        <v>-1</v>
      </c>
      <c r="G3750" s="3">
        <v>0.1255917698144913</v>
      </c>
    </row>
    <row r="3751" spans="1:7" x14ac:dyDescent="0.25">
      <c r="A3751" s="3">
        <v>13</v>
      </c>
      <c r="B3751" s="3">
        <v>6</v>
      </c>
      <c r="C3751" s="3">
        <v>7</v>
      </c>
      <c r="D3751" s="3">
        <v>3</v>
      </c>
      <c r="E3751" s="3">
        <v>-1</v>
      </c>
      <c r="F3751" s="3">
        <v>-1</v>
      </c>
      <c r="G3751" s="3">
        <v>9.5228761434555054E-2</v>
      </c>
    </row>
    <row r="3752" spans="1:7" x14ac:dyDescent="0.25">
      <c r="A3752" s="3">
        <v>13</v>
      </c>
      <c r="B3752" s="3">
        <v>7</v>
      </c>
      <c r="C3752" s="3">
        <v>7</v>
      </c>
      <c r="D3752" s="3">
        <v>3</v>
      </c>
      <c r="E3752" s="3">
        <v>-1</v>
      </c>
      <c r="F3752" s="3">
        <v>-1</v>
      </c>
      <c r="G3752" s="3">
        <v>0.11780510097742081</v>
      </c>
    </row>
    <row r="3753" spans="1:7" x14ac:dyDescent="0.25">
      <c r="A3753" s="3">
        <v>13</v>
      </c>
      <c r="B3753" s="3">
        <v>8</v>
      </c>
      <c r="C3753" s="3">
        <v>7</v>
      </c>
      <c r="D3753" s="3">
        <v>3</v>
      </c>
      <c r="E3753" s="3">
        <v>-1</v>
      </c>
      <c r="F3753" s="3">
        <v>-1</v>
      </c>
      <c r="G3753" s="3">
        <v>565.60888671875</v>
      </c>
    </row>
    <row r="3754" spans="1:7" x14ac:dyDescent="0.25">
      <c r="A3754" s="3">
        <v>13</v>
      </c>
      <c r="B3754" s="3">
        <v>9</v>
      </c>
      <c r="C3754" s="3">
        <v>7</v>
      </c>
      <c r="D3754" s="3">
        <v>3</v>
      </c>
      <c r="E3754" s="3">
        <v>-1</v>
      </c>
      <c r="F3754" s="3">
        <v>-1</v>
      </c>
      <c r="G3754" s="3">
        <v>3.4453051090240479</v>
      </c>
    </row>
    <row r="3755" spans="1:7" x14ac:dyDescent="0.25">
      <c r="A3755" s="3">
        <v>13</v>
      </c>
      <c r="B3755" s="3">
        <v>10</v>
      </c>
      <c r="C3755" s="3">
        <v>7</v>
      </c>
      <c r="D3755" s="3">
        <v>3</v>
      </c>
      <c r="E3755" s="3">
        <v>-1</v>
      </c>
      <c r="F3755" s="3">
        <v>-1</v>
      </c>
      <c r="G3755" s="3">
        <v>0.19388933479785919</v>
      </c>
    </row>
    <row r="3756" spans="1:7" x14ac:dyDescent="0.25">
      <c r="A3756" s="3">
        <v>13</v>
      </c>
      <c r="B3756" s="3">
        <v>11</v>
      </c>
      <c r="C3756" s="3">
        <v>7</v>
      </c>
      <c r="D3756" s="3">
        <v>3</v>
      </c>
      <c r="E3756" s="3">
        <v>-1</v>
      </c>
      <c r="F3756" s="3">
        <v>-1</v>
      </c>
      <c r="G3756" s="3">
        <v>2.3009934425353999</v>
      </c>
    </row>
    <row r="3757" spans="1:7" x14ac:dyDescent="0.25">
      <c r="A3757" s="3">
        <v>13</v>
      </c>
      <c r="B3757" s="3">
        <v>12</v>
      </c>
      <c r="C3757" s="3">
        <v>7</v>
      </c>
      <c r="D3757" s="3">
        <v>3</v>
      </c>
      <c r="E3757" s="3">
        <v>-1</v>
      </c>
      <c r="F3757" s="3">
        <v>-1</v>
      </c>
      <c r="G3757" s="3">
        <v>3.8783566951751709</v>
      </c>
    </row>
    <row r="3758" spans="1:7" x14ac:dyDescent="0.25">
      <c r="A3758" s="3">
        <v>13</v>
      </c>
      <c r="B3758" s="3">
        <v>13</v>
      </c>
      <c r="C3758" s="3">
        <v>7</v>
      </c>
      <c r="D3758" s="3">
        <v>3</v>
      </c>
      <c r="E3758" s="3">
        <v>-1</v>
      </c>
      <c r="F3758" s="3">
        <v>-1</v>
      </c>
      <c r="G3758" s="3">
        <v>9362.2705078125</v>
      </c>
    </row>
    <row r="3759" spans="1:7" x14ac:dyDescent="0.25">
      <c r="A3759" s="3">
        <v>13</v>
      </c>
      <c r="B3759" s="3">
        <v>14</v>
      </c>
      <c r="C3759" s="3">
        <v>7</v>
      </c>
      <c r="D3759" s="3">
        <v>3</v>
      </c>
      <c r="E3759" s="3">
        <v>-1</v>
      </c>
      <c r="F3759" s="3">
        <v>-1</v>
      </c>
      <c r="G3759" s="3">
        <v>307.54483032226563</v>
      </c>
    </row>
    <row r="3760" spans="1:7" x14ac:dyDescent="0.25">
      <c r="A3760" s="3">
        <v>13</v>
      </c>
      <c r="B3760" s="3">
        <v>15</v>
      </c>
      <c r="C3760" s="3">
        <v>7</v>
      </c>
      <c r="D3760" s="3">
        <v>3</v>
      </c>
      <c r="E3760" s="3">
        <v>-1</v>
      </c>
      <c r="F3760" s="3">
        <v>-1</v>
      </c>
      <c r="G3760" s="3">
        <v>565.86566162109375</v>
      </c>
    </row>
    <row r="3761" spans="1:7" x14ac:dyDescent="0.25">
      <c r="A3761" s="3">
        <v>13</v>
      </c>
      <c r="B3761" s="3">
        <v>16</v>
      </c>
      <c r="C3761" s="3">
        <v>7</v>
      </c>
      <c r="D3761" s="3">
        <v>3</v>
      </c>
      <c r="E3761" s="3">
        <v>-1</v>
      </c>
      <c r="F3761" s="3">
        <v>-1</v>
      </c>
      <c r="G3761" s="3">
        <v>1.6853263378143311</v>
      </c>
    </row>
    <row r="3762" spans="1:7" x14ac:dyDescent="0.25">
      <c r="A3762" s="3">
        <v>13</v>
      </c>
      <c r="B3762" s="3">
        <v>17</v>
      </c>
      <c r="C3762" s="3">
        <v>7</v>
      </c>
      <c r="D3762" s="3">
        <v>3</v>
      </c>
      <c r="E3762" s="3">
        <v>-1</v>
      </c>
      <c r="F3762" s="3">
        <v>-1</v>
      </c>
      <c r="G3762" s="3">
        <v>37.716655731201172</v>
      </c>
    </row>
    <row r="3763" spans="1:7" x14ac:dyDescent="0.25">
      <c r="A3763" s="3">
        <v>13</v>
      </c>
      <c r="B3763" s="3">
        <v>18</v>
      </c>
      <c r="C3763" s="3">
        <v>7</v>
      </c>
      <c r="D3763" s="3">
        <v>3</v>
      </c>
      <c r="E3763" s="3">
        <v>-1</v>
      </c>
      <c r="F3763" s="3">
        <v>-1</v>
      </c>
      <c r="G3763" s="3">
        <v>1.1292657852172849</v>
      </c>
    </row>
    <row r="3764" spans="1:7" x14ac:dyDescent="0.25">
      <c r="A3764" s="3">
        <v>13</v>
      </c>
      <c r="B3764" s="3">
        <v>19</v>
      </c>
      <c r="C3764" s="3">
        <v>7</v>
      </c>
      <c r="D3764" s="3">
        <v>3</v>
      </c>
      <c r="E3764" s="3">
        <v>-1</v>
      </c>
      <c r="F3764" s="3">
        <v>-1</v>
      </c>
      <c r="G3764" s="3">
        <v>0.1072250306606293</v>
      </c>
    </row>
    <row r="3765" spans="1:7" x14ac:dyDescent="0.25">
      <c r="A3765" s="3">
        <v>13</v>
      </c>
      <c r="B3765" s="3">
        <v>20</v>
      </c>
      <c r="C3765" s="3">
        <v>7</v>
      </c>
      <c r="D3765" s="3">
        <v>3</v>
      </c>
      <c r="E3765" s="3">
        <v>-1</v>
      </c>
      <c r="F3765" s="3">
        <v>-1</v>
      </c>
      <c r="G3765" s="3">
        <v>0.90633249282836914</v>
      </c>
    </row>
    <row r="3766" spans="1:7" x14ac:dyDescent="0.25">
      <c r="A3766" s="3">
        <v>13</v>
      </c>
      <c r="B3766" s="3">
        <v>21</v>
      </c>
      <c r="C3766" s="3">
        <v>7</v>
      </c>
      <c r="D3766" s="3">
        <v>3</v>
      </c>
      <c r="E3766" s="3">
        <v>-1</v>
      </c>
      <c r="F3766" s="3">
        <v>-1</v>
      </c>
      <c r="G3766" s="3">
        <v>3.453438520431519</v>
      </c>
    </row>
    <row r="3767" spans="1:7" x14ac:dyDescent="0.25">
      <c r="A3767" s="3">
        <v>13</v>
      </c>
      <c r="B3767" s="3">
        <v>22</v>
      </c>
      <c r="C3767" s="3">
        <v>7</v>
      </c>
      <c r="D3767" s="3">
        <v>3</v>
      </c>
      <c r="E3767" s="3">
        <v>-1</v>
      </c>
      <c r="F3767" s="3">
        <v>-1</v>
      </c>
      <c r="G3767" s="3">
        <v>3.807499885559082</v>
      </c>
    </row>
    <row r="3768" spans="1:7" x14ac:dyDescent="0.25">
      <c r="A3768" s="3">
        <v>13</v>
      </c>
      <c r="B3768" s="3">
        <v>23</v>
      </c>
      <c r="C3768" s="3">
        <v>7</v>
      </c>
      <c r="D3768" s="3">
        <v>3</v>
      </c>
      <c r="E3768" s="3">
        <v>-1</v>
      </c>
      <c r="F3768" s="3">
        <v>-1</v>
      </c>
      <c r="G3768" s="3">
        <v>73.385978698730469</v>
      </c>
    </row>
    <row r="3769" spans="1:7" x14ac:dyDescent="0.25">
      <c r="A3769" s="3">
        <v>13</v>
      </c>
      <c r="B3769" s="3">
        <v>24</v>
      </c>
      <c r="C3769" s="3">
        <v>7</v>
      </c>
      <c r="D3769" s="3">
        <v>3</v>
      </c>
      <c r="E3769" s="3">
        <v>-1</v>
      </c>
      <c r="F3769" s="3">
        <v>-1</v>
      </c>
      <c r="G3769" s="3">
        <v>0.68292778730392456</v>
      </c>
    </row>
    <row r="3770" spans="1:7" x14ac:dyDescent="0.25">
      <c r="A3770" s="3">
        <v>14</v>
      </c>
      <c r="B3770" s="3">
        <v>1</v>
      </c>
      <c r="C3770" s="3">
        <v>7</v>
      </c>
      <c r="D3770" s="3">
        <v>3</v>
      </c>
      <c r="E3770" s="3">
        <v>-1</v>
      </c>
      <c r="F3770" s="3">
        <v>-1</v>
      </c>
      <c r="G3770" s="3">
        <v>241.95317077636719</v>
      </c>
    </row>
    <row r="3771" spans="1:7" x14ac:dyDescent="0.25">
      <c r="A3771" s="3">
        <v>14</v>
      </c>
      <c r="B3771" s="3">
        <v>2</v>
      </c>
      <c r="C3771" s="3">
        <v>7</v>
      </c>
      <c r="D3771" s="3">
        <v>3</v>
      </c>
      <c r="E3771" s="3">
        <v>-1</v>
      </c>
      <c r="F3771" s="3">
        <v>-1</v>
      </c>
      <c r="G3771" s="3">
        <v>13.10920238494873</v>
      </c>
    </row>
    <row r="3772" spans="1:7" x14ac:dyDescent="0.25">
      <c r="A3772" s="3">
        <v>14</v>
      </c>
      <c r="B3772" s="3">
        <v>3</v>
      </c>
      <c r="C3772" s="3">
        <v>7</v>
      </c>
      <c r="D3772" s="3">
        <v>3</v>
      </c>
      <c r="E3772" s="3">
        <v>-1</v>
      </c>
      <c r="F3772" s="3">
        <v>-1</v>
      </c>
      <c r="G3772" s="3">
        <v>7.7357730865478516</v>
      </c>
    </row>
    <row r="3773" spans="1:7" x14ac:dyDescent="0.25">
      <c r="A3773" s="3">
        <v>14</v>
      </c>
      <c r="B3773" s="3">
        <v>4</v>
      </c>
      <c r="C3773" s="3">
        <v>7</v>
      </c>
      <c r="D3773" s="3">
        <v>3</v>
      </c>
      <c r="E3773" s="3">
        <v>-1</v>
      </c>
      <c r="F3773" s="3">
        <v>-1</v>
      </c>
      <c r="G3773" s="3">
        <v>5.1644220352172852</v>
      </c>
    </row>
    <row r="3774" spans="1:7" x14ac:dyDescent="0.25">
      <c r="A3774" s="3">
        <v>14</v>
      </c>
      <c r="B3774" s="3">
        <v>5</v>
      </c>
      <c r="C3774" s="3">
        <v>7</v>
      </c>
      <c r="D3774" s="3">
        <v>3</v>
      </c>
      <c r="E3774" s="3">
        <v>-1</v>
      </c>
      <c r="F3774" s="3">
        <v>-1</v>
      </c>
      <c r="G3774" s="3">
        <v>9.1893278062343597E-2</v>
      </c>
    </row>
    <row r="3775" spans="1:7" x14ac:dyDescent="0.25">
      <c r="A3775" s="3">
        <v>14</v>
      </c>
      <c r="B3775" s="3">
        <v>6</v>
      </c>
      <c r="C3775" s="3">
        <v>7</v>
      </c>
      <c r="D3775" s="3">
        <v>3</v>
      </c>
      <c r="E3775" s="3">
        <v>-1</v>
      </c>
      <c r="F3775" s="3">
        <v>-1</v>
      </c>
      <c r="G3775" s="3">
        <v>0.1013651937246323</v>
      </c>
    </row>
    <row r="3776" spans="1:7" x14ac:dyDescent="0.25">
      <c r="A3776" s="3">
        <v>14</v>
      </c>
      <c r="B3776" s="3">
        <v>7</v>
      </c>
      <c r="C3776" s="3">
        <v>7</v>
      </c>
      <c r="D3776" s="3">
        <v>3</v>
      </c>
      <c r="E3776" s="3">
        <v>-1</v>
      </c>
      <c r="F3776" s="3">
        <v>-1</v>
      </c>
      <c r="G3776" s="3">
        <v>6.6065162420272827E-2</v>
      </c>
    </row>
    <row r="3777" spans="1:7" x14ac:dyDescent="0.25">
      <c r="A3777" s="3">
        <v>14</v>
      </c>
      <c r="B3777" s="3">
        <v>8</v>
      </c>
      <c r="C3777" s="3">
        <v>7</v>
      </c>
      <c r="D3777" s="3">
        <v>3</v>
      </c>
      <c r="E3777" s="3">
        <v>-1</v>
      </c>
      <c r="F3777" s="3">
        <v>-1</v>
      </c>
      <c r="G3777" s="3">
        <v>2477.048095703125</v>
      </c>
    </row>
    <row r="3778" spans="1:7" x14ac:dyDescent="0.25">
      <c r="A3778" s="3">
        <v>14</v>
      </c>
      <c r="B3778" s="3">
        <v>9</v>
      </c>
      <c r="C3778" s="3">
        <v>7</v>
      </c>
      <c r="D3778" s="3">
        <v>3</v>
      </c>
      <c r="E3778" s="3">
        <v>-1</v>
      </c>
      <c r="F3778" s="3">
        <v>-1</v>
      </c>
      <c r="G3778" s="3">
        <v>1.2470604181289671</v>
      </c>
    </row>
    <row r="3779" spans="1:7" x14ac:dyDescent="0.25">
      <c r="A3779" s="3">
        <v>14</v>
      </c>
      <c r="B3779" s="3">
        <v>10</v>
      </c>
      <c r="C3779" s="3">
        <v>7</v>
      </c>
      <c r="D3779" s="3">
        <v>3</v>
      </c>
      <c r="E3779" s="3">
        <v>-1</v>
      </c>
      <c r="F3779" s="3">
        <v>-1</v>
      </c>
      <c r="G3779" s="3">
        <v>5.6501477956771851E-2</v>
      </c>
    </row>
    <row r="3780" spans="1:7" x14ac:dyDescent="0.25">
      <c r="A3780" s="3">
        <v>14</v>
      </c>
      <c r="B3780" s="3">
        <v>11</v>
      </c>
      <c r="C3780" s="3">
        <v>7</v>
      </c>
      <c r="D3780" s="3">
        <v>3</v>
      </c>
      <c r="E3780" s="3">
        <v>-1</v>
      </c>
      <c r="F3780" s="3">
        <v>-1</v>
      </c>
      <c r="G3780" s="3">
        <v>5.5472779273986816</v>
      </c>
    </row>
    <row r="3781" spans="1:7" x14ac:dyDescent="0.25">
      <c r="A3781" s="3">
        <v>14</v>
      </c>
      <c r="B3781" s="3">
        <v>12</v>
      </c>
      <c r="C3781" s="3">
        <v>7</v>
      </c>
      <c r="D3781" s="3">
        <v>3</v>
      </c>
      <c r="E3781" s="3">
        <v>-1</v>
      </c>
      <c r="F3781" s="3">
        <v>-1</v>
      </c>
      <c r="G3781" s="3">
        <v>2.9418473243713379</v>
      </c>
    </row>
    <row r="3782" spans="1:7" x14ac:dyDescent="0.25">
      <c r="A3782" s="3">
        <v>14</v>
      </c>
      <c r="B3782" s="3">
        <v>13</v>
      </c>
      <c r="C3782" s="3">
        <v>7</v>
      </c>
      <c r="D3782" s="3">
        <v>3</v>
      </c>
      <c r="E3782" s="3">
        <v>-1</v>
      </c>
      <c r="F3782" s="3">
        <v>-1</v>
      </c>
      <c r="G3782" s="3">
        <v>507.57177734375</v>
      </c>
    </row>
    <row r="3783" spans="1:7" x14ac:dyDescent="0.25">
      <c r="A3783" s="3">
        <v>14</v>
      </c>
      <c r="B3783" s="3">
        <v>14</v>
      </c>
      <c r="C3783" s="3">
        <v>7</v>
      </c>
      <c r="D3783" s="3">
        <v>3</v>
      </c>
      <c r="E3783" s="3">
        <v>-1</v>
      </c>
      <c r="F3783" s="3">
        <v>-1</v>
      </c>
      <c r="G3783" s="3">
        <v>56443.1015625</v>
      </c>
    </row>
    <row r="3784" spans="1:7" x14ac:dyDescent="0.25">
      <c r="A3784" s="3">
        <v>14</v>
      </c>
      <c r="B3784" s="3">
        <v>15</v>
      </c>
      <c r="C3784" s="3">
        <v>7</v>
      </c>
      <c r="D3784" s="3">
        <v>3</v>
      </c>
      <c r="E3784" s="3">
        <v>-1</v>
      </c>
      <c r="F3784" s="3">
        <v>-1</v>
      </c>
      <c r="G3784" s="3">
        <v>1860.017333984375</v>
      </c>
    </row>
    <row r="3785" spans="1:7" x14ac:dyDescent="0.25">
      <c r="A3785" s="3">
        <v>14</v>
      </c>
      <c r="B3785" s="3">
        <v>16</v>
      </c>
      <c r="C3785" s="3">
        <v>7</v>
      </c>
      <c r="D3785" s="3">
        <v>3</v>
      </c>
      <c r="E3785" s="3">
        <v>-1</v>
      </c>
      <c r="F3785" s="3">
        <v>-1</v>
      </c>
      <c r="G3785" s="3">
        <v>449.00811767578119</v>
      </c>
    </row>
    <row r="3786" spans="1:7" x14ac:dyDescent="0.25">
      <c r="A3786" s="3">
        <v>14</v>
      </c>
      <c r="B3786" s="3">
        <v>17</v>
      </c>
      <c r="C3786" s="3">
        <v>7</v>
      </c>
      <c r="D3786" s="3">
        <v>3</v>
      </c>
      <c r="E3786" s="3">
        <v>-1</v>
      </c>
      <c r="F3786" s="3">
        <v>-1</v>
      </c>
      <c r="G3786" s="3">
        <v>219.45637512207031</v>
      </c>
    </row>
    <row r="3787" spans="1:7" x14ac:dyDescent="0.25">
      <c r="A3787" s="3">
        <v>14</v>
      </c>
      <c r="B3787" s="3">
        <v>18</v>
      </c>
      <c r="C3787" s="3">
        <v>7</v>
      </c>
      <c r="D3787" s="3">
        <v>3</v>
      </c>
      <c r="E3787" s="3">
        <v>-1</v>
      </c>
      <c r="F3787" s="3">
        <v>-1</v>
      </c>
      <c r="G3787" s="3">
        <v>5.4333014488220206</v>
      </c>
    </row>
    <row r="3788" spans="1:7" x14ac:dyDescent="0.25">
      <c r="A3788" s="3">
        <v>14</v>
      </c>
      <c r="B3788" s="3">
        <v>19</v>
      </c>
      <c r="C3788" s="3">
        <v>7</v>
      </c>
      <c r="D3788" s="3">
        <v>3</v>
      </c>
      <c r="E3788" s="3">
        <v>-1</v>
      </c>
      <c r="F3788" s="3">
        <v>-1</v>
      </c>
      <c r="G3788" s="3">
        <v>0.57128608226776123</v>
      </c>
    </row>
    <row r="3789" spans="1:7" x14ac:dyDescent="0.25">
      <c r="A3789" s="3">
        <v>14</v>
      </c>
      <c r="B3789" s="3">
        <v>20</v>
      </c>
      <c r="C3789" s="3">
        <v>7</v>
      </c>
      <c r="D3789" s="3">
        <v>3</v>
      </c>
      <c r="E3789" s="3">
        <v>-1</v>
      </c>
      <c r="F3789" s="3">
        <v>-1</v>
      </c>
      <c r="G3789" s="3">
        <v>2.7071001529693599</v>
      </c>
    </row>
    <row r="3790" spans="1:7" x14ac:dyDescent="0.25">
      <c r="A3790" s="3">
        <v>14</v>
      </c>
      <c r="B3790" s="3">
        <v>21</v>
      </c>
      <c r="C3790" s="3">
        <v>7</v>
      </c>
      <c r="D3790" s="3">
        <v>3</v>
      </c>
      <c r="E3790" s="3">
        <v>-1</v>
      </c>
      <c r="F3790" s="3">
        <v>-1</v>
      </c>
      <c r="G3790" s="3">
        <v>29.672920227050781</v>
      </c>
    </row>
    <row r="3791" spans="1:7" x14ac:dyDescent="0.25">
      <c r="A3791" s="3">
        <v>14</v>
      </c>
      <c r="B3791" s="3">
        <v>22</v>
      </c>
      <c r="C3791" s="3">
        <v>7</v>
      </c>
      <c r="D3791" s="3">
        <v>3</v>
      </c>
      <c r="E3791" s="3">
        <v>-1</v>
      </c>
      <c r="F3791" s="3">
        <v>-1</v>
      </c>
      <c r="G3791" s="3">
        <v>57.4642333984375</v>
      </c>
    </row>
    <row r="3792" spans="1:7" x14ac:dyDescent="0.25">
      <c r="A3792" s="3">
        <v>14</v>
      </c>
      <c r="B3792" s="3">
        <v>23</v>
      </c>
      <c r="C3792" s="3">
        <v>7</v>
      </c>
      <c r="D3792" s="3">
        <v>3</v>
      </c>
      <c r="E3792" s="3">
        <v>-1</v>
      </c>
      <c r="F3792" s="3">
        <v>-1</v>
      </c>
      <c r="G3792" s="3">
        <v>4764.78662109375</v>
      </c>
    </row>
    <row r="3793" spans="1:7" x14ac:dyDescent="0.25">
      <c r="A3793" s="3">
        <v>14</v>
      </c>
      <c r="B3793" s="3">
        <v>24</v>
      </c>
      <c r="C3793" s="3">
        <v>7</v>
      </c>
      <c r="D3793" s="3">
        <v>3</v>
      </c>
      <c r="E3793" s="3">
        <v>-1</v>
      </c>
      <c r="F3793" s="3">
        <v>-1</v>
      </c>
      <c r="G3793" s="3">
        <v>255.0870666503906</v>
      </c>
    </row>
    <row r="3794" spans="1:7" x14ac:dyDescent="0.25">
      <c r="A3794" s="3">
        <v>15</v>
      </c>
      <c r="B3794" s="3">
        <v>1</v>
      </c>
      <c r="C3794" s="3">
        <v>7</v>
      </c>
      <c r="D3794" s="3">
        <v>3</v>
      </c>
      <c r="E3794" s="3">
        <v>-1</v>
      </c>
      <c r="F3794" s="3">
        <v>-1</v>
      </c>
      <c r="G3794" s="3">
        <v>83.877311706542969</v>
      </c>
    </row>
    <row r="3795" spans="1:7" x14ac:dyDescent="0.25">
      <c r="A3795" s="3">
        <v>15</v>
      </c>
      <c r="B3795" s="3">
        <v>2</v>
      </c>
      <c r="C3795" s="3">
        <v>7</v>
      </c>
      <c r="D3795" s="3">
        <v>3</v>
      </c>
      <c r="E3795" s="3">
        <v>-1</v>
      </c>
      <c r="F3795" s="3">
        <v>-1</v>
      </c>
      <c r="G3795" s="3">
        <v>1.7418889999389651</v>
      </c>
    </row>
    <row r="3796" spans="1:7" x14ac:dyDescent="0.25">
      <c r="A3796" s="3">
        <v>15</v>
      </c>
      <c r="B3796" s="3">
        <v>3</v>
      </c>
      <c r="C3796" s="3">
        <v>7</v>
      </c>
      <c r="D3796" s="3">
        <v>3</v>
      </c>
      <c r="E3796" s="3">
        <v>-1</v>
      </c>
      <c r="F3796" s="3">
        <v>-1</v>
      </c>
      <c r="G3796" s="3">
        <v>457.93069458007813</v>
      </c>
    </row>
    <row r="3797" spans="1:7" x14ac:dyDescent="0.25">
      <c r="A3797" s="3">
        <v>15</v>
      </c>
      <c r="B3797" s="3">
        <v>4</v>
      </c>
      <c r="C3797" s="3">
        <v>7</v>
      </c>
      <c r="D3797" s="3">
        <v>3</v>
      </c>
      <c r="E3797" s="3">
        <v>-1</v>
      </c>
      <c r="F3797" s="3">
        <v>-1</v>
      </c>
      <c r="G3797" s="3">
        <v>4501.16796875</v>
      </c>
    </row>
    <row r="3798" spans="1:7" x14ac:dyDescent="0.25">
      <c r="A3798" s="3">
        <v>15</v>
      </c>
      <c r="B3798" s="3">
        <v>5</v>
      </c>
      <c r="C3798" s="3">
        <v>7</v>
      </c>
      <c r="D3798" s="3">
        <v>3</v>
      </c>
      <c r="E3798" s="3">
        <v>-1</v>
      </c>
      <c r="F3798" s="3">
        <v>-1</v>
      </c>
      <c r="G3798" s="3">
        <v>4.6580977439880371</v>
      </c>
    </row>
    <row r="3799" spans="1:7" x14ac:dyDescent="0.25">
      <c r="A3799" s="3">
        <v>15</v>
      </c>
      <c r="B3799" s="3">
        <v>6</v>
      </c>
      <c r="C3799" s="3">
        <v>7</v>
      </c>
      <c r="D3799" s="3">
        <v>3</v>
      </c>
      <c r="E3799" s="3">
        <v>-1</v>
      </c>
      <c r="F3799" s="3">
        <v>-1</v>
      </c>
      <c r="G3799" s="3">
        <v>3.823157787322998</v>
      </c>
    </row>
    <row r="3800" spans="1:7" x14ac:dyDescent="0.25">
      <c r="A3800" s="3">
        <v>15</v>
      </c>
      <c r="B3800" s="3">
        <v>7</v>
      </c>
      <c r="C3800" s="3">
        <v>7</v>
      </c>
      <c r="D3800" s="3">
        <v>3</v>
      </c>
      <c r="E3800" s="3">
        <v>-1</v>
      </c>
      <c r="F3800" s="3">
        <v>-1</v>
      </c>
      <c r="G3800" s="3">
        <v>4.1541123390197754</v>
      </c>
    </row>
    <row r="3801" spans="1:7" x14ac:dyDescent="0.25">
      <c r="A3801" s="3">
        <v>15</v>
      </c>
      <c r="B3801" s="3">
        <v>8</v>
      </c>
      <c r="C3801" s="3">
        <v>7</v>
      </c>
      <c r="D3801" s="3">
        <v>3</v>
      </c>
      <c r="E3801" s="3">
        <v>-1</v>
      </c>
      <c r="F3801" s="3">
        <v>-1</v>
      </c>
      <c r="G3801" s="3">
        <v>46.728176116943359</v>
      </c>
    </row>
    <row r="3802" spans="1:7" x14ac:dyDescent="0.25">
      <c r="A3802" s="3">
        <v>15</v>
      </c>
      <c r="B3802" s="3">
        <v>9</v>
      </c>
      <c r="C3802" s="3">
        <v>7</v>
      </c>
      <c r="D3802" s="3">
        <v>3</v>
      </c>
      <c r="E3802" s="3">
        <v>-1</v>
      </c>
      <c r="F3802" s="3">
        <v>-1</v>
      </c>
      <c r="G3802" s="3">
        <v>143.7409973144531</v>
      </c>
    </row>
    <row r="3803" spans="1:7" x14ac:dyDescent="0.25">
      <c r="A3803" s="3">
        <v>15</v>
      </c>
      <c r="B3803" s="3">
        <v>10</v>
      </c>
      <c r="C3803" s="3">
        <v>7</v>
      </c>
      <c r="D3803" s="3">
        <v>3</v>
      </c>
      <c r="E3803" s="3">
        <v>-1</v>
      </c>
      <c r="F3803" s="3">
        <v>-1</v>
      </c>
      <c r="G3803" s="3">
        <v>968.97900390625</v>
      </c>
    </row>
    <row r="3804" spans="1:7" x14ac:dyDescent="0.25">
      <c r="A3804" s="3">
        <v>15</v>
      </c>
      <c r="B3804" s="3">
        <v>11</v>
      </c>
      <c r="C3804" s="3">
        <v>7</v>
      </c>
      <c r="D3804" s="3">
        <v>3</v>
      </c>
      <c r="E3804" s="3">
        <v>-1</v>
      </c>
      <c r="F3804" s="3">
        <v>-1</v>
      </c>
      <c r="G3804" s="3">
        <v>21.421403884887699</v>
      </c>
    </row>
    <row r="3805" spans="1:7" x14ac:dyDescent="0.25">
      <c r="A3805" s="3">
        <v>15</v>
      </c>
      <c r="B3805" s="3">
        <v>12</v>
      </c>
      <c r="C3805" s="3">
        <v>7</v>
      </c>
      <c r="D3805" s="3">
        <v>3</v>
      </c>
      <c r="E3805" s="3">
        <v>-1</v>
      </c>
      <c r="F3805" s="3">
        <v>-1</v>
      </c>
      <c r="G3805" s="3">
        <v>1.847171425819397</v>
      </c>
    </row>
    <row r="3806" spans="1:7" x14ac:dyDescent="0.25">
      <c r="A3806" s="3">
        <v>15</v>
      </c>
      <c r="B3806" s="3">
        <v>13</v>
      </c>
      <c r="C3806" s="3">
        <v>7</v>
      </c>
      <c r="D3806" s="3">
        <v>3</v>
      </c>
      <c r="E3806" s="3">
        <v>-1</v>
      </c>
      <c r="F3806" s="3">
        <v>-1</v>
      </c>
      <c r="G3806" s="3">
        <v>1838.903076171875</v>
      </c>
    </row>
    <row r="3807" spans="1:7" x14ac:dyDescent="0.25">
      <c r="A3807" s="3">
        <v>15</v>
      </c>
      <c r="B3807" s="3">
        <v>14</v>
      </c>
      <c r="C3807" s="3">
        <v>7</v>
      </c>
      <c r="D3807" s="3">
        <v>3</v>
      </c>
      <c r="E3807" s="3">
        <v>-1</v>
      </c>
      <c r="F3807" s="3">
        <v>-1</v>
      </c>
      <c r="G3807" s="3">
        <v>2119.959228515625</v>
      </c>
    </row>
    <row r="3808" spans="1:7" x14ac:dyDescent="0.25">
      <c r="A3808" s="3">
        <v>15</v>
      </c>
      <c r="B3808" s="3">
        <v>15</v>
      </c>
      <c r="C3808" s="3">
        <v>7</v>
      </c>
      <c r="D3808" s="3">
        <v>3</v>
      </c>
      <c r="E3808" s="3">
        <v>-1</v>
      </c>
      <c r="F3808" s="3">
        <v>-1</v>
      </c>
      <c r="G3808" s="3">
        <v>180122.359375</v>
      </c>
    </row>
    <row r="3809" spans="1:7" x14ac:dyDescent="0.25">
      <c r="A3809" s="3">
        <v>15</v>
      </c>
      <c r="B3809" s="3">
        <v>16</v>
      </c>
      <c r="C3809" s="3">
        <v>7</v>
      </c>
      <c r="D3809" s="3">
        <v>3</v>
      </c>
      <c r="E3809" s="3">
        <v>-1</v>
      </c>
      <c r="F3809" s="3">
        <v>-1</v>
      </c>
      <c r="G3809" s="3">
        <v>2.3272027969360352</v>
      </c>
    </row>
    <row r="3810" spans="1:7" x14ac:dyDescent="0.25">
      <c r="A3810" s="3">
        <v>15</v>
      </c>
      <c r="B3810" s="3">
        <v>17</v>
      </c>
      <c r="C3810" s="3">
        <v>7</v>
      </c>
      <c r="D3810" s="3">
        <v>3</v>
      </c>
      <c r="E3810" s="3">
        <v>-1</v>
      </c>
      <c r="F3810" s="3">
        <v>-1</v>
      </c>
      <c r="G3810" s="3">
        <v>8340.458984375</v>
      </c>
    </row>
    <row r="3811" spans="1:7" x14ac:dyDescent="0.25">
      <c r="A3811" s="3">
        <v>15</v>
      </c>
      <c r="B3811" s="3">
        <v>18</v>
      </c>
      <c r="C3811" s="3">
        <v>7</v>
      </c>
      <c r="D3811" s="3">
        <v>3</v>
      </c>
      <c r="E3811" s="3">
        <v>-1</v>
      </c>
      <c r="F3811" s="3">
        <v>-1</v>
      </c>
      <c r="G3811" s="3">
        <v>526.92010498046875</v>
      </c>
    </row>
    <row r="3812" spans="1:7" x14ac:dyDescent="0.25">
      <c r="A3812" s="3">
        <v>15</v>
      </c>
      <c r="B3812" s="3">
        <v>19</v>
      </c>
      <c r="C3812" s="3">
        <v>7</v>
      </c>
      <c r="D3812" s="3">
        <v>3</v>
      </c>
      <c r="E3812" s="3">
        <v>-1</v>
      </c>
      <c r="F3812" s="3">
        <v>-1</v>
      </c>
      <c r="G3812" s="3">
        <v>9.7907009124755859</v>
      </c>
    </row>
    <row r="3813" spans="1:7" x14ac:dyDescent="0.25">
      <c r="A3813" s="3">
        <v>15</v>
      </c>
      <c r="B3813" s="3">
        <v>20</v>
      </c>
      <c r="C3813" s="3">
        <v>7</v>
      </c>
      <c r="D3813" s="3">
        <v>3</v>
      </c>
      <c r="E3813" s="3">
        <v>-1</v>
      </c>
      <c r="F3813" s="3">
        <v>-1</v>
      </c>
      <c r="G3813" s="3">
        <v>247.46318054199219</v>
      </c>
    </row>
    <row r="3814" spans="1:7" x14ac:dyDescent="0.25">
      <c r="A3814" s="3">
        <v>15</v>
      </c>
      <c r="B3814" s="3">
        <v>21</v>
      </c>
      <c r="C3814" s="3">
        <v>7</v>
      </c>
      <c r="D3814" s="3">
        <v>3</v>
      </c>
      <c r="E3814" s="3">
        <v>-1</v>
      </c>
      <c r="F3814" s="3">
        <v>-1</v>
      </c>
      <c r="G3814" s="3">
        <v>175.82157897949219</v>
      </c>
    </row>
    <row r="3815" spans="1:7" x14ac:dyDescent="0.25">
      <c r="A3815" s="3">
        <v>15</v>
      </c>
      <c r="B3815" s="3">
        <v>22</v>
      </c>
      <c r="C3815" s="3">
        <v>7</v>
      </c>
      <c r="D3815" s="3">
        <v>3</v>
      </c>
      <c r="E3815" s="3">
        <v>-1</v>
      </c>
      <c r="F3815" s="3">
        <v>-1</v>
      </c>
      <c r="G3815" s="3">
        <v>68.230300903320313</v>
      </c>
    </row>
    <row r="3816" spans="1:7" x14ac:dyDescent="0.25">
      <c r="A3816" s="3">
        <v>15</v>
      </c>
      <c r="B3816" s="3">
        <v>23</v>
      </c>
      <c r="C3816" s="3">
        <v>7</v>
      </c>
      <c r="D3816" s="3">
        <v>3</v>
      </c>
      <c r="E3816" s="3">
        <v>-1</v>
      </c>
      <c r="F3816" s="3">
        <v>-1</v>
      </c>
      <c r="G3816" s="3">
        <v>2393.355224609375</v>
      </c>
    </row>
    <row r="3817" spans="1:7" x14ac:dyDescent="0.25">
      <c r="A3817" s="3">
        <v>15</v>
      </c>
      <c r="B3817" s="3">
        <v>24</v>
      </c>
      <c r="C3817" s="3">
        <v>7</v>
      </c>
      <c r="D3817" s="3">
        <v>3</v>
      </c>
      <c r="E3817" s="3">
        <v>-1</v>
      </c>
      <c r="F3817" s="3">
        <v>-1</v>
      </c>
      <c r="G3817" s="3">
        <v>5.2918834686279297</v>
      </c>
    </row>
    <row r="3818" spans="1:7" x14ac:dyDescent="0.25">
      <c r="A3818" s="3">
        <v>16</v>
      </c>
      <c r="B3818" s="3">
        <v>1</v>
      </c>
      <c r="C3818" s="3">
        <v>7</v>
      </c>
      <c r="D3818" s="3">
        <v>3</v>
      </c>
      <c r="E3818" s="3">
        <v>-1</v>
      </c>
      <c r="F3818" s="3">
        <v>-1</v>
      </c>
      <c r="G3818" s="3">
        <v>64.700157165527344</v>
      </c>
    </row>
    <row r="3819" spans="1:7" x14ac:dyDescent="0.25">
      <c r="A3819" s="3">
        <v>16</v>
      </c>
      <c r="B3819" s="3">
        <v>2</v>
      </c>
      <c r="C3819" s="3">
        <v>7</v>
      </c>
      <c r="D3819" s="3">
        <v>3</v>
      </c>
      <c r="E3819" s="3">
        <v>-1</v>
      </c>
      <c r="F3819" s="3">
        <v>-1</v>
      </c>
      <c r="G3819" s="3">
        <v>136.01153564453119</v>
      </c>
    </row>
    <row r="3820" spans="1:7" x14ac:dyDescent="0.25">
      <c r="A3820" s="3">
        <v>16</v>
      </c>
      <c r="B3820" s="3">
        <v>3</v>
      </c>
      <c r="C3820" s="3">
        <v>7</v>
      </c>
      <c r="D3820" s="3">
        <v>3</v>
      </c>
      <c r="E3820" s="3">
        <v>-1</v>
      </c>
      <c r="F3820" s="3">
        <v>-1</v>
      </c>
      <c r="G3820" s="3">
        <v>7.2218003273010254</v>
      </c>
    </row>
    <row r="3821" spans="1:7" x14ac:dyDescent="0.25">
      <c r="A3821" s="3">
        <v>16</v>
      </c>
      <c r="B3821" s="3">
        <v>4</v>
      </c>
      <c r="C3821" s="3">
        <v>7</v>
      </c>
      <c r="D3821" s="3">
        <v>3</v>
      </c>
      <c r="E3821" s="3">
        <v>-1</v>
      </c>
      <c r="F3821" s="3">
        <v>-1</v>
      </c>
      <c r="G3821" s="3">
        <v>0.79952800273895264</v>
      </c>
    </row>
    <row r="3822" spans="1:7" x14ac:dyDescent="0.25">
      <c r="A3822" s="3">
        <v>16</v>
      </c>
      <c r="B3822" s="3">
        <v>5</v>
      </c>
      <c r="C3822" s="3">
        <v>7</v>
      </c>
      <c r="D3822" s="3">
        <v>3</v>
      </c>
      <c r="E3822" s="3">
        <v>-1</v>
      </c>
      <c r="F3822" s="3">
        <v>-1</v>
      </c>
      <c r="G3822" s="3">
        <v>0.25889438390731812</v>
      </c>
    </row>
    <row r="3823" spans="1:7" x14ac:dyDescent="0.25">
      <c r="A3823" s="3">
        <v>16</v>
      </c>
      <c r="B3823" s="3">
        <v>6</v>
      </c>
      <c r="C3823" s="3">
        <v>7</v>
      </c>
      <c r="D3823" s="3">
        <v>3</v>
      </c>
      <c r="E3823" s="3">
        <v>-1</v>
      </c>
      <c r="F3823" s="3">
        <v>-1</v>
      </c>
      <c r="G3823" s="3">
        <v>0.35709404945373541</v>
      </c>
    </row>
    <row r="3824" spans="1:7" x14ac:dyDescent="0.25">
      <c r="A3824" s="3">
        <v>16</v>
      </c>
      <c r="B3824" s="3">
        <v>7</v>
      </c>
      <c r="C3824" s="3">
        <v>7</v>
      </c>
      <c r="D3824" s="3">
        <v>3</v>
      </c>
      <c r="E3824" s="3">
        <v>-1</v>
      </c>
      <c r="F3824" s="3">
        <v>-1</v>
      </c>
      <c r="G3824" s="3">
        <v>0.15008598566055301</v>
      </c>
    </row>
    <row r="3825" spans="1:7" x14ac:dyDescent="0.25">
      <c r="A3825" s="3">
        <v>16</v>
      </c>
      <c r="B3825" s="3">
        <v>8</v>
      </c>
      <c r="C3825" s="3">
        <v>7</v>
      </c>
      <c r="D3825" s="3">
        <v>3</v>
      </c>
      <c r="E3825" s="3">
        <v>-1</v>
      </c>
      <c r="F3825" s="3">
        <v>-1</v>
      </c>
      <c r="G3825" s="3">
        <v>1733.05908203125</v>
      </c>
    </row>
    <row r="3826" spans="1:7" x14ac:dyDescent="0.25">
      <c r="A3826" s="3">
        <v>16</v>
      </c>
      <c r="B3826" s="3">
        <v>9</v>
      </c>
      <c r="C3826" s="3">
        <v>7</v>
      </c>
      <c r="D3826" s="3">
        <v>3</v>
      </c>
      <c r="E3826" s="3">
        <v>-1</v>
      </c>
      <c r="F3826" s="3">
        <v>-1</v>
      </c>
      <c r="G3826" s="3">
        <v>1.950236558914185</v>
      </c>
    </row>
    <row r="3827" spans="1:7" x14ac:dyDescent="0.25">
      <c r="A3827" s="3">
        <v>16</v>
      </c>
      <c r="B3827" s="3">
        <v>10</v>
      </c>
      <c r="C3827" s="3">
        <v>7</v>
      </c>
      <c r="D3827" s="3">
        <v>3</v>
      </c>
      <c r="E3827" s="3">
        <v>-1</v>
      </c>
      <c r="F3827" s="3">
        <v>-1</v>
      </c>
      <c r="G3827" s="3">
        <v>4.5415516942739487E-2</v>
      </c>
    </row>
    <row r="3828" spans="1:7" x14ac:dyDescent="0.25">
      <c r="A3828" s="3">
        <v>16</v>
      </c>
      <c r="B3828" s="3">
        <v>11</v>
      </c>
      <c r="C3828" s="3">
        <v>7</v>
      </c>
      <c r="D3828" s="3">
        <v>3</v>
      </c>
      <c r="E3828" s="3">
        <v>-1</v>
      </c>
      <c r="F3828" s="3">
        <v>-1</v>
      </c>
      <c r="G3828" s="3">
        <v>16.306589126586911</v>
      </c>
    </row>
    <row r="3829" spans="1:7" x14ac:dyDescent="0.25">
      <c r="A3829" s="3">
        <v>16</v>
      </c>
      <c r="B3829" s="3">
        <v>12</v>
      </c>
      <c r="C3829" s="3">
        <v>7</v>
      </c>
      <c r="D3829" s="3">
        <v>3</v>
      </c>
      <c r="E3829" s="3">
        <v>-1</v>
      </c>
      <c r="F3829" s="3">
        <v>-1</v>
      </c>
      <c r="G3829" s="3">
        <v>3.2777142524719238</v>
      </c>
    </row>
    <row r="3830" spans="1:7" x14ac:dyDescent="0.25">
      <c r="A3830" s="3">
        <v>16</v>
      </c>
      <c r="B3830" s="3">
        <v>13</v>
      </c>
      <c r="C3830" s="3">
        <v>7</v>
      </c>
      <c r="D3830" s="3">
        <v>3</v>
      </c>
      <c r="E3830" s="3">
        <v>-1</v>
      </c>
      <c r="F3830" s="3">
        <v>-1</v>
      </c>
      <c r="G3830" s="3">
        <v>2.765053272247314</v>
      </c>
    </row>
    <row r="3831" spans="1:7" x14ac:dyDescent="0.25">
      <c r="A3831" s="3">
        <v>16</v>
      </c>
      <c r="B3831" s="3">
        <v>14</v>
      </c>
      <c r="C3831" s="3">
        <v>7</v>
      </c>
      <c r="D3831" s="3">
        <v>3</v>
      </c>
      <c r="E3831" s="3">
        <v>-1</v>
      </c>
      <c r="F3831" s="3">
        <v>-1</v>
      </c>
      <c r="G3831" s="3">
        <v>550.11529541015625</v>
      </c>
    </row>
    <row r="3832" spans="1:7" x14ac:dyDescent="0.25">
      <c r="A3832" s="3">
        <v>16</v>
      </c>
      <c r="B3832" s="3">
        <v>15</v>
      </c>
      <c r="C3832" s="3">
        <v>7</v>
      </c>
      <c r="D3832" s="3">
        <v>3</v>
      </c>
      <c r="E3832" s="3">
        <v>-1</v>
      </c>
      <c r="F3832" s="3">
        <v>-1</v>
      </c>
      <c r="G3832" s="3">
        <v>6.5538711547851563</v>
      </c>
    </row>
    <row r="3833" spans="1:7" x14ac:dyDescent="0.25">
      <c r="A3833" s="3">
        <v>16</v>
      </c>
      <c r="B3833" s="3">
        <v>16</v>
      </c>
      <c r="C3833" s="3">
        <v>7</v>
      </c>
      <c r="D3833" s="3">
        <v>3</v>
      </c>
      <c r="E3833" s="3">
        <v>-1</v>
      </c>
      <c r="F3833" s="3">
        <v>-1</v>
      </c>
      <c r="G3833" s="3">
        <v>53640.23046875</v>
      </c>
    </row>
    <row r="3834" spans="1:7" x14ac:dyDescent="0.25">
      <c r="A3834" s="3">
        <v>16</v>
      </c>
      <c r="B3834" s="3">
        <v>17</v>
      </c>
      <c r="C3834" s="3">
        <v>7</v>
      </c>
      <c r="D3834" s="3">
        <v>3</v>
      </c>
      <c r="E3834" s="3">
        <v>-1</v>
      </c>
      <c r="F3834" s="3">
        <v>-1</v>
      </c>
      <c r="G3834" s="3">
        <v>8.7845306396484375</v>
      </c>
    </row>
    <row r="3835" spans="1:7" x14ac:dyDescent="0.25">
      <c r="A3835" s="3">
        <v>16</v>
      </c>
      <c r="B3835" s="3">
        <v>18</v>
      </c>
      <c r="C3835" s="3">
        <v>7</v>
      </c>
      <c r="D3835" s="3">
        <v>3</v>
      </c>
      <c r="E3835" s="3">
        <v>-1</v>
      </c>
      <c r="F3835" s="3">
        <v>-1</v>
      </c>
      <c r="G3835" s="3">
        <v>1.307365298271179</v>
      </c>
    </row>
    <row r="3836" spans="1:7" x14ac:dyDescent="0.25">
      <c r="A3836" s="3">
        <v>16</v>
      </c>
      <c r="B3836" s="3">
        <v>19</v>
      </c>
      <c r="C3836" s="3">
        <v>7</v>
      </c>
      <c r="D3836" s="3">
        <v>3</v>
      </c>
      <c r="E3836" s="3">
        <v>-1</v>
      </c>
      <c r="F3836" s="3">
        <v>-1</v>
      </c>
      <c r="G3836" s="3">
        <v>0.23401698470115659</v>
      </c>
    </row>
    <row r="3837" spans="1:7" x14ac:dyDescent="0.25">
      <c r="A3837" s="3">
        <v>16</v>
      </c>
      <c r="B3837" s="3">
        <v>20</v>
      </c>
      <c r="C3837" s="3">
        <v>7</v>
      </c>
      <c r="D3837" s="3">
        <v>3</v>
      </c>
      <c r="E3837" s="3">
        <v>-1</v>
      </c>
      <c r="F3837" s="3">
        <v>-1</v>
      </c>
      <c r="G3837" s="3">
        <v>8.6060161590576172</v>
      </c>
    </row>
    <row r="3838" spans="1:7" x14ac:dyDescent="0.25">
      <c r="A3838" s="3">
        <v>16</v>
      </c>
      <c r="B3838" s="3">
        <v>21</v>
      </c>
      <c r="C3838" s="3">
        <v>7</v>
      </c>
      <c r="D3838" s="3">
        <v>3</v>
      </c>
      <c r="E3838" s="3">
        <v>-1</v>
      </c>
      <c r="F3838" s="3">
        <v>-1</v>
      </c>
      <c r="G3838" s="3">
        <v>6.9536371231079102</v>
      </c>
    </row>
    <row r="3839" spans="1:7" x14ac:dyDescent="0.25">
      <c r="A3839" s="3">
        <v>16</v>
      </c>
      <c r="B3839" s="3">
        <v>22</v>
      </c>
      <c r="C3839" s="3">
        <v>7</v>
      </c>
      <c r="D3839" s="3">
        <v>3</v>
      </c>
      <c r="E3839" s="3">
        <v>-1</v>
      </c>
      <c r="F3839" s="3">
        <v>-1</v>
      </c>
      <c r="G3839" s="3">
        <v>14.486842155456539</v>
      </c>
    </row>
    <row r="3840" spans="1:7" x14ac:dyDescent="0.25">
      <c r="A3840" s="3">
        <v>16</v>
      </c>
      <c r="B3840" s="3">
        <v>23</v>
      </c>
      <c r="C3840" s="3">
        <v>7</v>
      </c>
      <c r="D3840" s="3">
        <v>3</v>
      </c>
      <c r="E3840" s="3">
        <v>-1</v>
      </c>
      <c r="F3840" s="3">
        <v>-1</v>
      </c>
      <c r="G3840" s="3">
        <v>155.70155334472659</v>
      </c>
    </row>
    <row r="3841" spans="1:7" x14ac:dyDescent="0.25">
      <c r="A3841" s="3">
        <v>16</v>
      </c>
      <c r="B3841" s="3">
        <v>24</v>
      </c>
      <c r="C3841" s="3">
        <v>7</v>
      </c>
      <c r="D3841" s="3">
        <v>3</v>
      </c>
      <c r="E3841" s="3">
        <v>-1</v>
      </c>
      <c r="F3841" s="3">
        <v>-1</v>
      </c>
      <c r="G3841" s="3">
        <v>263.99725341796881</v>
      </c>
    </row>
    <row r="3842" spans="1:7" x14ac:dyDescent="0.25">
      <c r="A3842" s="3">
        <v>17</v>
      </c>
      <c r="B3842" s="3">
        <v>1</v>
      </c>
      <c r="C3842" s="3">
        <v>7</v>
      </c>
      <c r="D3842" s="3">
        <v>3</v>
      </c>
      <c r="E3842" s="3">
        <v>-1</v>
      </c>
      <c r="F3842" s="3">
        <v>-1</v>
      </c>
      <c r="G3842" s="3">
        <v>2.090668916702271</v>
      </c>
    </row>
    <row r="3843" spans="1:7" x14ac:dyDescent="0.25">
      <c r="A3843" s="3">
        <v>17</v>
      </c>
      <c r="B3843" s="3">
        <v>2</v>
      </c>
      <c r="C3843" s="3">
        <v>7</v>
      </c>
      <c r="D3843" s="3">
        <v>3</v>
      </c>
      <c r="E3843" s="3">
        <v>-1</v>
      </c>
      <c r="F3843" s="3">
        <v>-1</v>
      </c>
      <c r="G3843" s="3">
        <v>0.20267194509506231</v>
      </c>
    </row>
    <row r="3844" spans="1:7" x14ac:dyDescent="0.25">
      <c r="A3844" s="3">
        <v>17</v>
      </c>
      <c r="B3844" s="3">
        <v>3</v>
      </c>
      <c r="C3844" s="3">
        <v>7</v>
      </c>
      <c r="D3844" s="3">
        <v>3</v>
      </c>
      <c r="E3844" s="3">
        <v>-1</v>
      </c>
      <c r="F3844" s="3">
        <v>-1</v>
      </c>
      <c r="G3844" s="3">
        <v>10.97032642364502</v>
      </c>
    </row>
    <row r="3845" spans="1:7" x14ac:dyDescent="0.25">
      <c r="A3845" s="3">
        <v>17</v>
      </c>
      <c r="B3845" s="3">
        <v>4</v>
      </c>
      <c r="C3845" s="3">
        <v>7</v>
      </c>
      <c r="D3845" s="3">
        <v>3</v>
      </c>
      <c r="E3845" s="3">
        <v>-1</v>
      </c>
      <c r="F3845" s="3">
        <v>-1</v>
      </c>
      <c r="G3845" s="3">
        <v>7.6487822532653809</v>
      </c>
    </row>
    <row r="3846" spans="1:7" x14ac:dyDescent="0.25">
      <c r="A3846" s="3">
        <v>17</v>
      </c>
      <c r="B3846" s="3">
        <v>5</v>
      </c>
      <c r="C3846" s="3">
        <v>7</v>
      </c>
      <c r="D3846" s="3">
        <v>3</v>
      </c>
      <c r="E3846" s="3">
        <v>-1</v>
      </c>
      <c r="F3846" s="3">
        <v>-1</v>
      </c>
      <c r="G3846" s="3">
        <v>0.4674161970615387</v>
      </c>
    </row>
    <row r="3847" spans="1:7" x14ac:dyDescent="0.25">
      <c r="A3847" s="3">
        <v>17</v>
      </c>
      <c r="B3847" s="3">
        <v>6</v>
      </c>
      <c r="C3847" s="3">
        <v>7</v>
      </c>
      <c r="D3847" s="3">
        <v>3</v>
      </c>
      <c r="E3847" s="3">
        <v>-1</v>
      </c>
      <c r="F3847" s="3">
        <v>-1</v>
      </c>
      <c r="G3847" s="3">
        <v>0.40630373358726501</v>
      </c>
    </row>
    <row r="3848" spans="1:7" x14ac:dyDescent="0.25">
      <c r="A3848" s="3">
        <v>17</v>
      </c>
      <c r="B3848" s="3">
        <v>7</v>
      </c>
      <c r="C3848" s="3">
        <v>7</v>
      </c>
      <c r="D3848" s="3">
        <v>3</v>
      </c>
      <c r="E3848" s="3">
        <v>-1</v>
      </c>
      <c r="F3848" s="3">
        <v>-1</v>
      </c>
      <c r="G3848" s="3">
        <v>0.41063117980957031</v>
      </c>
    </row>
    <row r="3849" spans="1:7" x14ac:dyDescent="0.25">
      <c r="A3849" s="3">
        <v>17</v>
      </c>
      <c r="B3849" s="3">
        <v>8</v>
      </c>
      <c r="C3849" s="3">
        <v>7</v>
      </c>
      <c r="D3849" s="3">
        <v>3</v>
      </c>
      <c r="E3849" s="3">
        <v>-1</v>
      </c>
      <c r="F3849" s="3">
        <v>-1</v>
      </c>
      <c r="G3849" s="3">
        <v>2.6285736560821529</v>
      </c>
    </row>
    <row r="3850" spans="1:7" x14ac:dyDescent="0.25">
      <c r="A3850" s="3">
        <v>17</v>
      </c>
      <c r="B3850" s="3">
        <v>9</v>
      </c>
      <c r="C3850" s="3">
        <v>7</v>
      </c>
      <c r="D3850" s="3">
        <v>3</v>
      </c>
      <c r="E3850" s="3">
        <v>-1</v>
      </c>
      <c r="F3850" s="3">
        <v>-1</v>
      </c>
      <c r="G3850" s="3">
        <v>4.2581801414489746</v>
      </c>
    </row>
    <row r="3851" spans="1:7" x14ac:dyDescent="0.25">
      <c r="A3851" s="3">
        <v>17</v>
      </c>
      <c r="B3851" s="3">
        <v>10</v>
      </c>
      <c r="C3851" s="3">
        <v>7</v>
      </c>
      <c r="D3851" s="3">
        <v>3</v>
      </c>
      <c r="E3851" s="3">
        <v>-1</v>
      </c>
      <c r="F3851" s="3">
        <v>-1</v>
      </c>
      <c r="G3851" s="3">
        <v>3.9292564392089839</v>
      </c>
    </row>
    <row r="3852" spans="1:7" x14ac:dyDescent="0.25">
      <c r="A3852" s="3">
        <v>17</v>
      </c>
      <c r="B3852" s="3">
        <v>11</v>
      </c>
      <c r="C3852" s="3">
        <v>7</v>
      </c>
      <c r="D3852" s="3">
        <v>3</v>
      </c>
      <c r="E3852" s="3">
        <v>-1</v>
      </c>
      <c r="F3852" s="3">
        <v>-1</v>
      </c>
      <c r="G3852" s="3">
        <v>1.760719776153564</v>
      </c>
    </row>
    <row r="3853" spans="1:7" x14ac:dyDescent="0.25">
      <c r="A3853" s="3">
        <v>17</v>
      </c>
      <c r="B3853" s="3">
        <v>12</v>
      </c>
      <c r="C3853" s="3">
        <v>7</v>
      </c>
      <c r="D3853" s="3">
        <v>3</v>
      </c>
      <c r="E3853" s="3">
        <v>-1</v>
      </c>
      <c r="F3853" s="3">
        <v>-1</v>
      </c>
      <c r="G3853" s="3">
        <v>0.22415685653686521</v>
      </c>
    </row>
    <row r="3854" spans="1:7" x14ac:dyDescent="0.25">
      <c r="A3854" s="3">
        <v>17</v>
      </c>
      <c r="B3854" s="3">
        <v>13</v>
      </c>
      <c r="C3854" s="3">
        <v>7</v>
      </c>
      <c r="D3854" s="3">
        <v>3</v>
      </c>
      <c r="E3854" s="3">
        <v>-1</v>
      </c>
      <c r="F3854" s="3">
        <v>-1</v>
      </c>
      <c r="G3854" s="3">
        <v>8.4130487442016602</v>
      </c>
    </row>
    <row r="3855" spans="1:7" x14ac:dyDescent="0.25">
      <c r="A3855" s="3">
        <v>17</v>
      </c>
      <c r="B3855" s="3">
        <v>14</v>
      </c>
      <c r="C3855" s="3">
        <v>7</v>
      </c>
      <c r="D3855" s="3">
        <v>3</v>
      </c>
      <c r="E3855" s="3">
        <v>-1</v>
      </c>
      <c r="F3855" s="3">
        <v>-1</v>
      </c>
      <c r="G3855" s="3">
        <v>39.763431549072273</v>
      </c>
    </row>
    <row r="3856" spans="1:7" x14ac:dyDescent="0.25">
      <c r="A3856" s="3">
        <v>17</v>
      </c>
      <c r="B3856" s="3">
        <v>15</v>
      </c>
      <c r="C3856" s="3">
        <v>7</v>
      </c>
      <c r="D3856" s="3">
        <v>3</v>
      </c>
      <c r="E3856" s="3">
        <v>-1</v>
      </c>
      <c r="F3856" s="3">
        <v>-1</v>
      </c>
      <c r="G3856" s="3">
        <v>3329.78662109375</v>
      </c>
    </row>
    <row r="3857" spans="1:7" x14ac:dyDescent="0.25">
      <c r="A3857" s="3">
        <v>17</v>
      </c>
      <c r="B3857" s="3">
        <v>16</v>
      </c>
      <c r="C3857" s="3">
        <v>7</v>
      </c>
      <c r="D3857" s="3">
        <v>3</v>
      </c>
      <c r="E3857" s="3">
        <v>-1</v>
      </c>
      <c r="F3857" s="3">
        <v>-1</v>
      </c>
      <c r="G3857" s="3">
        <v>0.44238823652267462</v>
      </c>
    </row>
    <row r="3858" spans="1:7" x14ac:dyDescent="0.25">
      <c r="A3858" s="3">
        <v>17</v>
      </c>
      <c r="B3858" s="3">
        <v>17</v>
      </c>
      <c r="C3858" s="3">
        <v>7</v>
      </c>
      <c r="D3858" s="3">
        <v>3</v>
      </c>
      <c r="E3858" s="3">
        <v>-1</v>
      </c>
      <c r="F3858" s="3">
        <v>-1</v>
      </c>
      <c r="G3858" s="3">
        <v>140406.84375</v>
      </c>
    </row>
    <row r="3859" spans="1:7" x14ac:dyDescent="0.25">
      <c r="A3859" s="3">
        <v>17</v>
      </c>
      <c r="B3859" s="3">
        <v>18</v>
      </c>
      <c r="C3859" s="3">
        <v>7</v>
      </c>
      <c r="D3859" s="3">
        <v>3</v>
      </c>
      <c r="E3859" s="3">
        <v>-1</v>
      </c>
      <c r="F3859" s="3">
        <v>-1</v>
      </c>
      <c r="G3859" s="3">
        <v>3969.928466796875</v>
      </c>
    </row>
    <row r="3860" spans="1:7" x14ac:dyDescent="0.25">
      <c r="A3860" s="3">
        <v>17</v>
      </c>
      <c r="B3860" s="3">
        <v>19</v>
      </c>
      <c r="C3860" s="3">
        <v>7</v>
      </c>
      <c r="D3860" s="3">
        <v>3</v>
      </c>
      <c r="E3860" s="3">
        <v>-1</v>
      </c>
      <c r="F3860" s="3">
        <v>-1</v>
      </c>
      <c r="G3860" s="3">
        <v>11.25650024414062</v>
      </c>
    </row>
    <row r="3861" spans="1:7" x14ac:dyDescent="0.25">
      <c r="A3861" s="3">
        <v>17</v>
      </c>
      <c r="B3861" s="3">
        <v>20</v>
      </c>
      <c r="C3861" s="3">
        <v>7</v>
      </c>
      <c r="D3861" s="3">
        <v>3</v>
      </c>
      <c r="E3861" s="3">
        <v>-1</v>
      </c>
      <c r="F3861" s="3">
        <v>-1</v>
      </c>
      <c r="G3861" s="3">
        <v>1.7209687232971189</v>
      </c>
    </row>
    <row r="3862" spans="1:7" x14ac:dyDescent="0.25">
      <c r="A3862" s="3">
        <v>17</v>
      </c>
      <c r="B3862" s="3">
        <v>21</v>
      </c>
      <c r="C3862" s="3">
        <v>7</v>
      </c>
      <c r="D3862" s="3">
        <v>3</v>
      </c>
      <c r="E3862" s="3">
        <v>-1</v>
      </c>
      <c r="F3862" s="3">
        <v>-1</v>
      </c>
      <c r="G3862" s="3">
        <v>2942.81396484375</v>
      </c>
    </row>
    <row r="3863" spans="1:7" x14ac:dyDescent="0.25">
      <c r="A3863" s="3">
        <v>17</v>
      </c>
      <c r="B3863" s="3">
        <v>22</v>
      </c>
      <c r="C3863" s="3">
        <v>7</v>
      </c>
      <c r="D3863" s="3">
        <v>3</v>
      </c>
      <c r="E3863" s="3">
        <v>-1</v>
      </c>
      <c r="F3863" s="3">
        <v>-1</v>
      </c>
      <c r="G3863" s="3">
        <v>66.4278564453125</v>
      </c>
    </row>
    <row r="3864" spans="1:7" x14ac:dyDescent="0.25">
      <c r="A3864" s="3">
        <v>17</v>
      </c>
      <c r="B3864" s="3">
        <v>23</v>
      </c>
      <c r="C3864" s="3">
        <v>7</v>
      </c>
      <c r="D3864" s="3">
        <v>3</v>
      </c>
      <c r="E3864" s="3">
        <v>-1</v>
      </c>
      <c r="F3864" s="3">
        <v>-1</v>
      </c>
      <c r="G3864" s="3">
        <v>3679.303466796875</v>
      </c>
    </row>
    <row r="3865" spans="1:7" x14ac:dyDescent="0.25">
      <c r="A3865" s="3">
        <v>17</v>
      </c>
      <c r="B3865" s="3">
        <v>24</v>
      </c>
      <c r="C3865" s="3">
        <v>7</v>
      </c>
      <c r="D3865" s="3">
        <v>3</v>
      </c>
      <c r="E3865" s="3">
        <v>-1</v>
      </c>
      <c r="F3865" s="3">
        <v>-1</v>
      </c>
      <c r="G3865" s="3">
        <v>1.451919317245483</v>
      </c>
    </row>
    <row r="3866" spans="1:7" x14ac:dyDescent="0.25">
      <c r="A3866" s="3">
        <v>18</v>
      </c>
      <c r="B3866" s="3">
        <v>1</v>
      </c>
      <c r="C3866" s="3">
        <v>7</v>
      </c>
      <c r="D3866" s="3">
        <v>3</v>
      </c>
      <c r="E3866" s="3">
        <v>-1</v>
      </c>
      <c r="F3866" s="3">
        <v>-1</v>
      </c>
      <c r="G3866" s="3">
        <v>3.1077227592468262</v>
      </c>
    </row>
    <row r="3867" spans="1:7" x14ac:dyDescent="0.25">
      <c r="A3867" s="3">
        <v>18</v>
      </c>
      <c r="B3867" s="3">
        <v>2</v>
      </c>
      <c r="C3867" s="3">
        <v>7</v>
      </c>
      <c r="D3867" s="3">
        <v>3</v>
      </c>
      <c r="E3867" s="3">
        <v>-1</v>
      </c>
      <c r="F3867" s="3">
        <v>-1</v>
      </c>
      <c r="G3867" s="3">
        <v>0.29408851265907288</v>
      </c>
    </row>
    <row r="3868" spans="1:7" x14ac:dyDescent="0.25">
      <c r="A3868" s="3">
        <v>18</v>
      </c>
      <c r="B3868" s="3">
        <v>3</v>
      </c>
      <c r="C3868" s="3">
        <v>7</v>
      </c>
      <c r="D3868" s="3">
        <v>3</v>
      </c>
      <c r="E3868" s="3">
        <v>-1</v>
      </c>
      <c r="F3868" s="3">
        <v>-1</v>
      </c>
      <c r="G3868" s="3">
        <v>13.64854049682617</v>
      </c>
    </row>
    <row r="3869" spans="1:7" x14ac:dyDescent="0.25">
      <c r="A3869" s="3">
        <v>18</v>
      </c>
      <c r="B3869" s="3">
        <v>4</v>
      </c>
      <c r="C3869" s="3">
        <v>7</v>
      </c>
      <c r="D3869" s="3">
        <v>3</v>
      </c>
      <c r="E3869" s="3">
        <v>-1</v>
      </c>
      <c r="F3869" s="3">
        <v>-1</v>
      </c>
      <c r="G3869" s="3">
        <v>4.8846216201782227</v>
      </c>
    </row>
    <row r="3870" spans="1:7" x14ac:dyDescent="0.25">
      <c r="A3870" s="3">
        <v>18</v>
      </c>
      <c r="B3870" s="3">
        <v>5</v>
      </c>
      <c r="C3870" s="3">
        <v>7</v>
      </c>
      <c r="D3870" s="3">
        <v>3</v>
      </c>
      <c r="E3870" s="3">
        <v>-1</v>
      </c>
      <c r="F3870" s="3">
        <v>-1</v>
      </c>
      <c r="G3870" s="3">
        <v>1.4773721694946289</v>
      </c>
    </row>
    <row r="3871" spans="1:7" x14ac:dyDescent="0.25">
      <c r="A3871" s="3">
        <v>18</v>
      </c>
      <c r="B3871" s="3">
        <v>6</v>
      </c>
      <c r="C3871" s="3">
        <v>7</v>
      </c>
      <c r="D3871" s="3">
        <v>3</v>
      </c>
      <c r="E3871" s="3">
        <v>-1</v>
      </c>
      <c r="F3871" s="3">
        <v>-1</v>
      </c>
      <c r="G3871" s="3">
        <v>1.598006010055542</v>
      </c>
    </row>
    <row r="3872" spans="1:7" x14ac:dyDescent="0.25">
      <c r="A3872" s="3">
        <v>18</v>
      </c>
      <c r="B3872" s="3">
        <v>7</v>
      </c>
      <c r="C3872" s="3">
        <v>7</v>
      </c>
      <c r="D3872" s="3">
        <v>3</v>
      </c>
      <c r="E3872" s="3">
        <v>-1</v>
      </c>
      <c r="F3872" s="3">
        <v>-1</v>
      </c>
      <c r="G3872" s="3">
        <v>1.1003701686859131</v>
      </c>
    </row>
    <row r="3873" spans="1:7" x14ac:dyDescent="0.25">
      <c r="A3873" s="3">
        <v>18</v>
      </c>
      <c r="B3873" s="3">
        <v>8</v>
      </c>
      <c r="C3873" s="3">
        <v>7</v>
      </c>
      <c r="D3873" s="3">
        <v>3</v>
      </c>
      <c r="E3873" s="3">
        <v>-1</v>
      </c>
      <c r="F3873" s="3">
        <v>-1</v>
      </c>
      <c r="G3873" s="3">
        <v>2.2731916904449458</v>
      </c>
    </row>
    <row r="3874" spans="1:7" x14ac:dyDescent="0.25">
      <c r="A3874" s="3">
        <v>18</v>
      </c>
      <c r="B3874" s="3">
        <v>9</v>
      </c>
      <c r="C3874" s="3">
        <v>7</v>
      </c>
      <c r="D3874" s="3">
        <v>3</v>
      </c>
      <c r="E3874" s="3">
        <v>-1</v>
      </c>
      <c r="F3874" s="3">
        <v>-1</v>
      </c>
      <c r="G3874" s="3">
        <v>6.9430813789367676</v>
      </c>
    </row>
    <row r="3875" spans="1:7" x14ac:dyDescent="0.25">
      <c r="A3875" s="3">
        <v>18</v>
      </c>
      <c r="B3875" s="3">
        <v>10</v>
      </c>
      <c r="C3875" s="3">
        <v>7</v>
      </c>
      <c r="D3875" s="3">
        <v>3</v>
      </c>
      <c r="E3875" s="3">
        <v>-1</v>
      </c>
      <c r="F3875" s="3">
        <v>-1</v>
      </c>
      <c r="G3875" s="3">
        <v>2.4605710506439209</v>
      </c>
    </row>
    <row r="3876" spans="1:7" x14ac:dyDescent="0.25">
      <c r="A3876" s="3">
        <v>18</v>
      </c>
      <c r="B3876" s="3">
        <v>11</v>
      </c>
      <c r="C3876" s="3">
        <v>7</v>
      </c>
      <c r="D3876" s="3">
        <v>3</v>
      </c>
      <c r="E3876" s="3">
        <v>-1</v>
      </c>
      <c r="F3876" s="3">
        <v>-1</v>
      </c>
      <c r="G3876" s="3">
        <v>7.4223232269287109</v>
      </c>
    </row>
    <row r="3877" spans="1:7" x14ac:dyDescent="0.25">
      <c r="A3877" s="3">
        <v>18</v>
      </c>
      <c r="B3877" s="3">
        <v>12</v>
      </c>
      <c r="C3877" s="3">
        <v>7</v>
      </c>
      <c r="D3877" s="3">
        <v>3</v>
      </c>
      <c r="E3877" s="3">
        <v>-1</v>
      </c>
      <c r="F3877" s="3">
        <v>-1</v>
      </c>
      <c r="G3877" s="3">
        <v>0.48832172155380249</v>
      </c>
    </row>
    <row r="3878" spans="1:7" x14ac:dyDescent="0.25">
      <c r="A3878" s="3">
        <v>18</v>
      </c>
      <c r="B3878" s="3">
        <v>13</v>
      </c>
      <c r="C3878" s="3">
        <v>7</v>
      </c>
      <c r="D3878" s="3">
        <v>3</v>
      </c>
      <c r="E3878" s="3">
        <v>-1</v>
      </c>
      <c r="F3878" s="3">
        <v>-1</v>
      </c>
      <c r="G3878" s="3">
        <v>3.075014591217041</v>
      </c>
    </row>
    <row r="3879" spans="1:7" x14ac:dyDescent="0.25">
      <c r="A3879" s="3">
        <v>18</v>
      </c>
      <c r="B3879" s="3">
        <v>14</v>
      </c>
      <c r="C3879" s="3">
        <v>7</v>
      </c>
      <c r="D3879" s="3">
        <v>3</v>
      </c>
      <c r="E3879" s="3">
        <v>-1</v>
      </c>
      <c r="F3879" s="3">
        <v>-1</v>
      </c>
      <c r="G3879" s="3">
        <v>7.3793010711669922</v>
      </c>
    </row>
    <row r="3880" spans="1:7" x14ac:dyDescent="0.25">
      <c r="A3880" s="3">
        <v>18</v>
      </c>
      <c r="B3880" s="3">
        <v>15</v>
      </c>
      <c r="C3880" s="3">
        <v>7</v>
      </c>
      <c r="D3880" s="3">
        <v>3</v>
      </c>
      <c r="E3880" s="3">
        <v>-1</v>
      </c>
      <c r="F3880" s="3">
        <v>-1</v>
      </c>
      <c r="G3880" s="3">
        <v>180.86376953125</v>
      </c>
    </row>
    <row r="3881" spans="1:7" x14ac:dyDescent="0.25">
      <c r="A3881" s="3">
        <v>18</v>
      </c>
      <c r="B3881" s="3">
        <v>16</v>
      </c>
      <c r="C3881" s="3">
        <v>7</v>
      </c>
      <c r="D3881" s="3">
        <v>3</v>
      </c>
      <c r="E3881" s="3">
        <v>-1</v>
      </c>
      <c r="F3881" s="3">
        <v>-1</v>
      </c>
      <c r="G3881" s="3">
        <v>0.73798012733459473</v>
      </c>
    </row>
    <row r="3882" spans="1:7" x14ac:dyDescent="0.25">
      <c r="A3882" s="3">
        <v>18</v>
      </c>
      <c r="B3882" s="3">
        <v>17</v>
      </c>
      <c r="C3882" s="3">
        <v>7</v>
      </c>
      <c r="D3882" s="3">
        <v>3</v>
      </c>
      <c r="E3882" s="3">
        <v>-1</v>
      </c>
      <c r="F3882" s="3">
        <v>-1</v>
      </c>
      <c r="G3882" s="3">
        <v>5114.00634765625</v>
      </c>
    </row>
    <row r="3883" spans="1:7" x14ac:dyDescent="0.25">
      <c r="A3883" s="3">
        <v>18</v>
      </c>
      <c r="B3883" s="3">
        <v>18</v>
      </c>
      <c r="C3883" s="3">
        <v>7</v>
      </c>
      <c r="D3883" s="3">
        <v>3</v>
      </c>
      <c r="E3883" s="3">
        <v>-1</v>
      </c>
      <c r="F3883" s="3">
        <v>-1</v>
      </c>
      <c r="G3883" s="3">
        <v>443005.40625</v>
      </c>
    </row>
    <row r="3884" spans="1:7" x14ac:dyDescent="0.25">
      <c r="A3884" s="3">
        <v>18</v>
      </c>
      <c r="B3884" s="3">
        <v>19</v>
      </c>
      <c r="C3884" s="3">
        <v>7</v>
      </c>
      <c r="D3884" s="3">
        <v>3</v>
      </c>
      <c r="E3884" s="3">
        <v>-1</v>
      </c>
      <c r="F3884" s="3">
        <v>-1</v>
      </c>
      <c r="G3884" s="3">
        <v>20276.611328125</v>
      </c>
    </row>
    <row r="3885" spans="1:7" x14ac:dyDescent="0.25">
      <c r="A3885" s="3">
        <v>18</v>
      </c>
      <c r="B3885" s="3">
        <v>20</v>
      </c>
      <c r="C3885" s="3">
        <v>7</v>
      </c>
      <c r="D3885" s="3">
        <v>3</v>
      </c>
      <c r="E3885" s="3">
        <v>-1</v>
      </c>
      <c r="F3885" s="3">
        <v>-1</v>
      </c>
      <c r="G3885" s="3">
        <v>17.391988754272461</v>
      </c>
    </row>
    <row r="3886" spans="1:7" x14ac:dyDescent="0.25">
      <c r="A3886" s="3">
        <v>18</v>
      </c>
      <c r="B3886" s="3">
        <v>21</v>
      </c>
      <c r="C3886" s="3">
        <v>7</v>
      </c>
      <c r="D3886" s="3">
        <v>3</v>
      </c>
      <c r="E3886" s="3">
        <v>-1</v>
      </c>
      <c r="F3886" s="3">
        <v>-1</v>
      </c>
      <c r="G3886" s="3">
        <v>14228.1845703125</v>
      </c>
    </row>
    <row r="3887" spans="1:7" x14ac:dyDescent="0.25">
      <c r="A3887" s="3">
        <v>18</v>
      </c>
      <c r="B3887" s="3">
        <v>22</v>
      </c>
      <c r="C3887" s="3">
        <v>7</v>
      </c>
      <c r="D3887" s="3">
        <v>3</v>
      </c>
      <c r="E3887" s="3">
        <v>-1</v>
      </c>
      <c r="F3887" s="3">
        <v>-1</v>
      </c>
      <c r="G3887" s="3">
        <v>205.6687316894531</v>
      </c>
    </row>
    <row r="3888" spans="1:7" x14ac:dyDescent="0.25">
      <c r="A3888" s="3">
        <v>18</v>
      </c>
      <c r="B3888" s="3">
        <v>23</v>
      </c>
      <c r="C3888" s="3">
        <v>7</v>
      </c>
      <c r="D3888" s="3">
        <v>3</v>
      </c>
      <c r="E3888" s="3">
        <v>-1</v>
      </c>
      <c r="F3888" s="3">
        <v>-1</v>
      </c>
      <c r="G3888" s="3">
        <v>386.33843994140619</v>
      </c>
    </row>
    <row r="3889" spans="1:7" x14ac:dyDescent="0.25">
      <c r="A3889" s="3">
        <v>18</v>
      </c>
      <c r="B3889" s="3">
        <v>24</v>
      </c>
      <c r="C3889" s="3">
        <v>7</v>
      </c>
      <c r="D3889" s="3">
        <v>3</v>
      </c>
      <c r="E3889" s="3">
        <v>-1</v>
      </c>
      <c r="F3889" s="3">
        <v>-1</v>
      </c>
      <c r="G3889" s="3">
        <v>7.5014467239379883</v>
      </c>
    </row>
    <row r="3890" spans="1:7" x14ac:dyDescent="0.25">
      <c r="A3890" s="3">
        <v>19</v>
      </c>
      <c r="B3890" s="3">
        <v>1</v>
      </c>
      <c r="C3890" s="3">
        <v>7</v>
      </c>
      <c r="D3890" s="3">
        <v>3</v>
      </c>
      <c r="E3890" s="3">
        <v>-1</v>
      </c>
      <c r="F3890" s="3">
        <v>-1</v>
      </c>
      <c r="G3890" s="3">
        <v>0.1235023587942123</v>
      </c>
    </row>
    <row r="3891" spans="1:7" x14ac:dyDescent="0.25">
      <c r="A3891" s="3">
        <v>19</v>
      </c>
      <c r="B3891" s="3">
        <v>2</v>
      </c>
      <c r="C3891" s="3">
        <v>7</v>
      </c>
      <c r="D3891" s="3">
        <v>3</v>
      </c>
      <c r="E3891" s="3">
        <v>-1</v>
      </c>
      <c r="F3891" s="3">
        <v>-1</v>
      </c>
      <c r="G3891" s="3">
        <v>2.3638598620891571E-2</v>
      </c>
    </row>
    <row r="3892" spans="1:7" x14ac:dyDescent="0.25">
      <c r="A3892" s="3">
        <v>19</v>
      </c>
      <c r="B3892" s="3">
        <v>3</v>
      </c>
      <c r="C3892" s="3">
        <v>7</v>
      </c>
      <c r="D3892" s="3">
        <v>3</v>
      </c>
      <c r="E3892" s="3">
        <v>-1</v>
      </c>
      <c r="F3892" s="3">
        <v>-1</v>
      </c>
      <c r="G3892" s="3">
        <v>0.28165516257286072</v>
      </c>
    </row>
    <row r="3893" spans="1:7" x14ac:dyDescent="0.25">
      <c r="A3893" s="3">
        <v>19</v>
      </c>
      <c r="B3893" s="3">
        <v>4</v>
      </c>
      <c r="C3893" s="3">
        <v>7</v>
      </c>
      <c r="D3893" s="3">
        <v>3</v>
      </c>
      <c r="E3893" s="3">
        <v>-1</v>
      </c>
      <c r="F3893" s="3">
        <v>-1</v>
      </c>
      <c r="G3893" s="3">
        <v>0.1012158468365669</v>
      </c>
    </row>
    <row r="3894" spans="1:7" x14ac:dyDescent="0.25">
      <c r="A3894" s="3">
        <v>19</v>
      </c>
      <c r="B3894" s="3">
        <v>5</v>
      </c>
      <c r="C3894" s="3">
        <v>7</v>
      </c>
      <c r="D3894" s="3">
        <v>3</v>
      </c>
      <c r="E3894" s="3">
        <v>-1</v>
      </c>
      <c r="F3894" s="3">
        <v>-1</v>
      </c>
      <c r="G3894" s="3">
        <v>3.7808351218700409E-2</v>
      </c>
    </row>
    <row r="3895" spans="1:7" x14ac:dyDescent="0.25">
      <c r="A3895" s="3">
        <v>19</v>
      </c>
      <c r="B3895" s="3">
        <v>6</v>
      </c>
      <c r="C3895" s="3">
        <v>7</v>
      </c>
      <c r="D3895" s="3">
        <v>3</v>
      </c>
      <c r="E3895" s="3">
        <v>-1</v>
      </c>
      <c r="F3895" s="3">
        <v>-1</v>
      </c>
      <c r="G3895" s="3">
        <v>4.3523009866476059E-2</v>
      </c>
    </row>
    <row r="3896" spans="1:7" x14ac:dyDescent="0.25">
      <c r="A3896" s="3">
        <v>19</v>
      </c>
      <c r="B3896" s="3">
        <v>7</v>
      </c>
      <c r="C3896" s="3">
        <v>7</v>
      </c>
      <c r="D3896" s="3">
        <v>3</v>
      </c>
      <c r="E3896" s="3">
        <v>-1</v>
      </c>
      <c r="F3896" s="3">
        <v>-1</v>
      </c>
      <c r="G3896" s="3">
        <v>2.6807608082890511E-2</v>
      </c>
    </row>
    <row r="3897" spans="1:7" x14ac:dyDescent="0.25">
      <c r="A3897" s="3">
        <v>19</v>
      </c>
      <c r="B3897" s="3">
        <v>8</v>
      </c>
      <c r="C3897" s="3">
        <v>7</v>
      </c>
      <c r="D3897" s="3">
        <v>3</v>
      </c>
      <c r="E3897" s="3">
        <v>-1</v>
      </c>
      <c r="F3897" s="3">
        <v>-1</v>
      </c>
      <c r="G3897" s="3">
        <v>0.1644885987043381</v>
      </c>
    </row>
    <row r="3898" spans="1:7" x14ac:dyDescent="0.25">
      <c r="A3898" s="3">
        <v>19</v>
      </c>
      <c r="B3898" s="3">
        <v>9</v>
      </c>
      <c r="C3898" s="3">
        <v>7</v>
      </c>
      <c r="D3898" s="3">
        <v>3</v>
      </c>
      <c r="E3898" s="3">
        <v>-1</v>
      </c>
      <c r="F3898" s="3">
        <v>-1</v>
      </c>
      <c r="G3898" s="3">
        <v>0.14612375199794769</v>
      </c>
    </row>
    <row r="3899" spans="1:7" x14ac:dyDescent="0.25">
      <c r="A3899" s="3">
        <v>19</v>
      </c>
      <c r="B3899" s="3">
        <v>10</v>
      </c>
      <c r="C3899" s="3">
        <v>7</v>
      </c>
      <c r="D3899" s="3">
        <v>3</v>
      </c>
      <c r="E3899" s="3">
        <v>-1</v>
      </c>
      <c r="F3899" s="3">
        <v>-1</v>
      </c>
      <c r="G3899" s="3">
        <v>2.6657326146960258E-2</v>
      </c>
    </row>
    <row r="3900" spans="1:7" x14ac:dyDescent="0.25">
      <c r="A3900" s="3">
        <v>19</v>
      </c>
      <c r="B3900" s="3">
        <v>11</v>
      </c>
      <c r="C3900" s="3">
        <v>7</v>
      </c>
      <c r="D3900" s="3">
        <v>3</v>
      </c>
      <c r="E3900" s="3">
        <v>-1</v>
      </c>
      <c r="F3900" s="3">
        <v>-1</v>
      </c>
      <c r="G3900" s="3">
        <v>0.2340761870145798</v>
      </c>
    </row>
    <row r="3901" spans="1:7" x14ac:dyDescent="0.25">
      <c r="A3901" s="3">
        <v>19</v>
      </c>
      <c r="B3901" s="3">
        <v>12</v>
      </c>
      <c r="C3901" s="3">
        <v>7</v>
      </c>
      <c r="D3901" s="3">
        <v>3</v>
      </c>
      <c r="E3901" s="3">
        <v>-1</v>
      </c>
      <c r="F3901" s="3">
        <v>-1</v>
      </c>
      <c r="G3901" s="3">
        <v>2.12229173630476E-2</v>
      </c>
    </row>
    <row r="3902" spans="1:7" x14ac:dyDescent="0.25">
      <c r="A3902" s="3">
        <v>19</v>
      </c>
      <c r="B3902" s="3">
        <v>13</v>
      </c>
      <c r="C3902" s="3">
        <v>7</v>
      </c>
      <c r="D3902" s="3">
        <v>3</v>
      </c>
      <c r="E3902" s="3">
        <v>-1</v>
      </c>
      <c r="F3902" s="3">
        <v>-1</v>
      </c>
      <c r="G3902" s="3">
        <v>0.1232241988182068</v>
      </c>
    </row>
    <row r="3903" spans="1:7" x14ac:dyDescent="0.25">
      <c r="A3903" s="3">
        <v>19</v>
      </c>
      <c r="B3903" s="3">
        <v>14</v>
      </c>
      <c r="C3903" s="3">
        <v>7</v>
      </c>
      <c r="D3903" s="3">
        <v>3</v>
      </c>
      <c r="E3903" s="3">
        <v>-1</v>
      </c>
      <c r="F3903" s="3">
        <v>-1</v>
      </c>
      <c r="G3903" s="3">
        <v>0.51859396696090698</v>
      </c>
    </row>
    <row r="3904" spans="1:7" x14ac:dyDescent="0.25">
      <c r="A3904" s="3">
        <v>19</v>
      </c>
      <c r="B3904" s="3">
        <v>15</v>
      </c>
      <c r="C3904" s="3">
        <v>7</v>
      </c>
      <c r="D3904" s="3">
        <v>3</v>
      </c>
      <c r="E3904" s="3">
        <v>-1</v>
      </c>
      <c r="F3904" s="3">
        <v>-1</v>
      </c>
      <c r="G3904" s="3">
        <v>5.1653685569763184</v>
      </c>
    </row>
    <row r="3905" spans="1:7" x14ac:dyDescent="0.25">
      <c r="A3905" s="3">
        <v>19</v>
      </c>
      <c r="B3905" s="3">
        <v>16</v>
      </c>
      <c r="C3905" s="3">
        <v>7</v>
      </c>
      <c r="D3905" s="3">
        <v>3</v>
      </c>
      <c r="E3905" s="3">
        <v>-1</v>
      </c>
      <c r="F3905" s="3">
        <v>-1</v>
      </c>
      <c r="G3905" s="3">
        <v>6.9158658385276794E-2</v>
      </c>
    </row>
    <row r="3906" spans="1:7" x14ac:dyDescent="0.25">
      <c r="A3906" s="3">
        <v>19</v>
      </c>
      <c r="B3906" s="3">
        <v>17</v>
      </c>
      <c r="C3906" s="3">
        <v>7</v>
      </c>
      <c r="D3906" s="3">
        <v>3</v>
      </c>
      <c r="E3906" s="3">
        <v>-1</v>
      </c>
      <c r="F3906" s="3">
        <v>-1</v>
      </c>
      <c r="G3906" s="3">
        <v>200.03205871582031</v>
      </c>
    </row>
    <row r="3907" spans="1:7" x14ac:dyDescent="0.25">
      <c r="A3907" s="3">
        <v>19</v>
      </c>
      <c r="B3907" s="3">
        <v>18</v>
      </c>
      <c r="C3907" s="3">
        <v>7</v>
      </c>
      <c r="D3907" s="3">
        <v>3</v>
      </c>
      <c r="E3907" s="3">
        <v>-1</v>
      </c>
      <c r="F3907" s="3">
        <v>-1</v>
      </c>
      <c r="G3907" s="3">
        <v>27362.033203125</v>
      </c>
    </row>
    <row r="3908" spans="1:7" x14ac:dyDescent="0.25">
      <c r="A3908" s="3">
        <v>19</v>
      </c>
      <c r="B3908" s="3">
        <v>19</v>
      </c>
      <c r="C3908" s="3">
        <v>7</v>
      </c>
      <c r="D3908" s="3">
        <v>3</v>
      </c>
      <c r="E3908" s="3">
        <v>-1</v>
      </c>
      <c r="F3908" s="3">
        <v>-1</v>
      </c>
      <c r="G3908" s="3">
        <v>396643.875</v>
      </c>
    </row>
    <row r="3909" spans="1:7" x14ac:dyDescent="0.25">
      <c r="A3909" s="3">
        <v>19</v>
      </c>
      <c r="B3909" s="3">
        <v>20</v>
      </c>
      <c r="C3909" s="3">
        <v>7</v>
      </c>
      <c r="D3909" s="3">
        <v>3</v>
      </c>
      <c r="E3909" s="3">
        <v>-1</v>
      </c>
      <c r="F3909" s="3">
        <v>-1</v>
      </c>
      <c r="G3909" s="3">
        <v>0.61227899789810181</v>
      </c>
    </row>
    <row r="3910" spans="1:7" x14ac:dyDescent="0.25">
      <c r="A3910" s="3">
        <v>19</v>
      </c>
      <c r="B3910" s="3">
        <v>21</v>
      </c>
      <c r="C3910" s="3">
        <v>7</v>
      </c>
      <c r="D3910" s="3">
        <v>3</v>
      </c>
      <c r="E3910" s="3">
        <v>-1</v>
      </c>
      <c r="F3910" s="3">
        <v>-1</v>
      </c>
      <c r="G3910" s="3">
        <v>29670.9453125</v>
      </c>
    </row>
    <row r="3911" spans="1:7" x14ac:dyDescent="0.25">
      <c r="A3911" s="3">
        <v>19</v>
      </c>
      <c r="B3911" s="3">
        <v>22</v>
      </c>
      <c r="C3911" s="3">
        <v>7</v>
      </c>
      <c r="D3911" s="3">
        <v>3</v>
      </c>
      <c r="E3911" s="3">
        <v>-1</v>
      </c>
      <c r="F3911" s="3">
        <v>-1</v>
      </c>
      <c r="G3911" s="3">
        <v>132.70869445800781</v>
      </c>
    </row>
    <row r="3912" spans="1:7" x14ac:dyDescent="0.25">
      <c r="A3912" s="3">
        <v>19</v>
      </c>
      <c r="B3912" s="3">
        <v>23</v>
      </c>
      <c r="C3912" s="3">
        <v>7</v>
      </c>
      <c r="D3912" s="3">
        <v>3</v>
      </c>
      <c r="E3912" s="3">
        <v>-1</v>
      </c>
      <c r="F3912" s="3">
        <v>-1</v>
      </c>
      <c r="G3912" s="3">
        <v>56.098587036132813</v>
      </c>
    </row>
    <row r="3913" spans="1:7" x14ac:dyDescent="0.25">
      <c r="A3913" s="3">
        <v>19</v>
      </c>
      <c r="B3913" s="3">
        <v>24</v>
      </c>
      <c r="C3913" s="3">
        <v>7</v>
      </c>
      <c r="D3913" s="3">
        <v>3</v>
      </c>
      <c r="E3913" s="3">
        <v>-1</v>
      </c>
      <c r="F3913" s="3">
        <v>-1</v>
      </c>
      <c r="G3913" s="3">
        <v>2.847464799880981</v>
      </c>
    </row>
    <row r="3914" spans="1:7" x14ac:dyDescent="0.25">
      <c r="A3914" s="3">
        <v>20</v>
      </c>
      <c r="B3914" s="3">
        <v>1</v>
      </c>
      <c r="C3914" s="3">
        <v>7</v>
      </c>
      <c r="D3914" s="3">
        <v>3</v>
      </c>
      <c r="E3914" s="3">
        <v>-1</v>
      </c>
      <c r="F3914" s="3">
        <v>-1</v>
      </c>
      <c r="G3914" s="3">
        <v>0.41066524386405939</v>
      </c>
    </row>
    <row r="3915" spans="1:7" x14ac:dyDescent="0.25">
      <c r="A3915" s="3">
        <v>20</v>
      </c>
      <c r="B3915" s="3">
        <v>2</v>
      </c>
      <c r="C3915" s="3">
        <v>7</v>
      </c>
      <c r="D3915" s="3">
        <v>3</v>
      </c>
      <c r="E3915" s="3">
        <v>-1</v>
      </c>
      <c r="F3915" s="3">
        <v>-1</v>
      </c>
      <c r="G3915" s="3">
        <v>8.9505143463611603E-2</v>
      </c>
    </row>
    <row r="3916" spans="1:7" x14ac:dyDescent="0.25">
      <c r="A3916" s="3">
        <v>20</v>
      </c>
      <c r="B3916" s="3">
        <v>3</v>
      </c>
      <c r="C3916" s="3">
        <v>7</v>
      </c>
      <c r="D3916" s="3">
        <v>3</v>
      </c>
      <c r="E3916" s="3">
        <v>-1</v>
      </c>
      <c r="F3916" s="3">
        <v>-1</v>
      </c>
      <c r="G3916" s="3">
        <v>0.7791982889175415</v>
      </c>
    </row>
    <row r="3917" spans="1:7" x14ac:dyDescent="0.25">
      <c r="A3917" s="3">
        <v>20</v>
      </c>
      <c r="B3917" s="3">
        <v>4</v>
      </c>
      <c r="C3917" s="3">
        <v>7</v>
      </c>
      <c r="D3917" s="3">
        <v>3</v>
      </c>
      <c r="E3917" s="3">
        <v>-1</v>
      </c>
      <c r="F3917" s="3">
        <v>-1</v>
      </c>
      <c r="G3917" s="3">
        <v>4.0458045899868011E-2</v>
      </c>
    </row>
    <row r="3918" spans="1:7" x14ac:dyDescent="0.25">
      <c r="A3918" s="3">
        <v>20</v>
      </c>
      <c r="B3918" s="3">
        <v>5</v>
      </c>
      <c r="C3918" s="3">
        <v>7</v>
      </c>
      <c r="D3918" s="3">
        <v>3</v>
      </c>
      <c r="E3918" s="3">
        <v>-1</v>
      </c>
      <c r="F3918" s="3">
        <v>-1</v>
      </c>
      <c r="G3918" s="3">
        <v>6.8015480041503906</v>
      </c>
    </row>
    <row r="3919" spans="1:7" x14ac:dyDescent="0.25">
      <c r="A3919" s="3">
        <v>20</v>
      </c>
      <c r="B3919" s="3">
        <v>6</v>
      </c>
      <c r="C3919" s="3">
        <v>7</v>
      </c>
      <c r="D3919" s="3">
        <v>3</v>
      </c>
      <c r="E3919" s="3">
        <v>-1</v>
      </c>
      <c r="F3919" s="3">
        <v>-1</v>
      </c>
      <c r="G3919" s="3">
        <v>388.36477661132813</v>
      </c>
    </row>
    <row r="3920" spans="1:7" x14ac:dyDescent="0.25">
      <c r="A3920" s="3">
        <v>20</v>
      </c>
      <c r="B3920" s="3">
        <v>7</v>
      </c>
      <c r="C3920" s="3">
        <v>7</v>
      </c>
      <c r="D3920" s="3">
        <v>3</v>
      </c>
      <c r="E3920" s="3">
        <v>-1</v>
      </c>
      <c r="F3920" s="3">
        <v>-1</v>
      </c>
      <c r="G3920" s="3">
        <v>1.0307953357696531</v>
      </c>
    </row>
    <row r="3921" spans="1:7" x14ac:dyDescent="0.25">
      <c r="A3921" s="3">
        <v>20</v>
      </c>
      <c r="B3921" s="3">
        <v>8</v>
      </c>
      <c r="C3921" s="3">
        <v>7</v>
      </c>
      <c r="D3921" s="3">
        <v>3</v>
      </c>
      <c r="E3921" s="3">
        <v>-1</v>
      </c>
      <c r="F3921" s="3">
        <v>-1</v>
      </c>
      <c r="G3921" s="3">
        <v>0.2096099853515625</v>
      </c>
    </row>
    <row r="3922" spans="1:7" x14ac:dyDescent="0.25">
      <c r="A3922" s="3">
        <v>20</v>
      </c>
      <c r="B3922" s="3">
        <v>9</v>
      </c>
      <c r="C3922" s="3">
        <v>7</v>
      </c>
      <c r="D3922" s="3">
        <v>3</v>
      </c>
      <c r="E3922" s="3">
        <v>-1</v>
      </c>
      <c r="F3922" s="3">
        <v>-1</v>
      </c>
      <c r="G3922" s="3">
        <v>1.906899571418762</v>
      </c>
    </row>
    <row r="3923" spans="1:7" x14ac:dyDescent="0.25">
      <c r="A3923" s="3">
        <v>20</v>
      </c>
      <c r="B3923" s="3">
        <v>10</v>
      </c>
      <c r="C3923" s="3">
        <v>7</v>
      </c>
      <c r="D3923" s="3">
        <v>3</v>
      </c>
      <c r="E3923" s="3">
        <v>-1</v>
      </c>
      <c r="F3923" s="3">
        <v>-1</v>
      </c>
      <c r="G3923" s="3">
        <v>2.2903969511389729E-2</v>
      </c>
    </row>
    <row r="3924" spans="1:7" x14ac:dyDescent="0.25">
      <c r="A3924" s="3">
        <v>20</v>
      </c>
      <c r="B3924" s="3">
        <v>11</v>
      </c>
      <c r="C3924" s="3">
        <v>7</v>
      </c>
      <c r="D3924" s="3">
        <v>3</v>
      </c>
      <c r="E3924" s="3">
        <v>-1</v>
      </c>
      <c r="F3924" s="3">
        <v>-1</v>
      </c>
      <c r="G3924" s="3">
        <v>1317.116943359375</v>
      </c>
    </row>
    <row r="3925" spans="1:7" x14ac:dyDescent="0.25">
      <c r="A3925" s="3">
        <v>20</v>
      </c>
      <c r="B3925" s="3">
        <v>12</v>
      </c>
      <c r="C3925" s="3">
        <v>7</v>
      </c>
      <c r="D3925" s="3">
        <v>3</v>
      </c>
      <c r="E3925" s="3">
        <v>-1</v>
      </c>
      <c r="F3925" s="3">
        <v>-1</v>
      </c>
      <c r="G3925" s="3">
        <v>0.44129124283790588</v>
      </c>
    </row>
    <row r="3926" spans="1:7" x14ac:dyDescent="0.25">
      <c r="A3926" s="3">
        <v>20</v>
      </c>
      <c r="B3926" s="3">
        <v>13</v>
      </c>
      <c r="C3926" s="3">
        <v>7</v>
      </c>
      <c r="D3926" s="3">
        <v>3</v>
      </c>
      <c r="E3926" s="3">
        <v>-1</v>
      </c>
      <c r="F3926" s="3">
        <v>-1</v>
      </c>
      <c r="G3926" s="3">
        <v>3.0323227867484089E-2</v>
      </c>
    </row>
    <row r="3927" spans="1:7" x14ac:dyDescent="0.25">
      <c r="A3927" s="3">
        <v>20</v>
      </c>
      <c r="B3927" s="3">
        <v>14</v>
      </c>
      <c r="C3927" s="3">
        <v>7</v>
      </c>
      <c r="D3927" s="3">
        <v>3</v>
      </c>
      <c r="E3927" s="3">
        <v>-1</v>
      </c>
      <c r="F3927" s="3">
        <v>-1</v>
      </c>
      <c r="G3927" s="3">
        <v>7.7341042459011078E-2</v>
      </c>
    </row>
    <row r="3928" spans="1:7" x14ac:dyDescent="0.25">
      <c r="A3928" s="3">
        <v>20</v>
      </c>
      <c r="B3928" s="3">
        <v>15</v>
      </c>
      <c r="C3928" s="3">
        <v>7</v>
      </c>
      <c r="D3928" s="3">
        <v>3</v>
      </c>
      <c r="E3928" s="3">
        <v>-1</v>
      </c>
      <c r="F3928" s="3">
        <v>-1</v>
      </c>
      <c r="G3928" s="3">
        <v>6.8965115547180176</v>
      </c>
    </row>
    <row r="3929" spans="1:7" x14ac:dyDescent="0.25">
      <c r="A3929" s="3">
        <v>20</v>
      </c>
      <c r="B3929" s="3">
        <v>16</v>
      </c>
      <c r="C3929" s="3">
        <v>7</v>
      </c>
      <c r="D3929" s="3">
        <v>3</v>
      </c>
      <c r="E3929" s="3">
        <v>-1</v>
      </c>
      <c r="F3929" s="3">
        <v>-1</v>
      </c>
      <c r="G3929" s="3">
        <v>6.8373158574104309E-2</v>
      </c>
    </row>
    <row r="3930" spans="1:7" x14ac:dyDescent="0.25">
      <c r="A3930" s="3">
        <v>20</v>
      </c>
      <c r="B3930" s="3">
        <v>17</v>
      </c>
      <c r="C3930" s="3">
        <v>7</v>
      </c>
      <c r="D3930" s="3">
        <v>3</v>
      </c>
      <c r="E3930" s="3">
        <v>-1</v>
      </c>
      <c r="F3930" s="3">
        <v>-1</v>
      </c>
      <c r="G3930" s="3">
        <v>0.16679477691650391</v>
      </c>
    </row>
    <row r="3931" spans="1:7" x14ac:dyDescent="0.25">
      <c r="A3931" s="3">
        <v>20</v>
      </c>
      <c r="B3931" s="3">
        <v>18</v>
      </c>
      <c r="C3931" s="3">
        <v>7</v>
      </c>
      <c r="D3931" s="3">
        <v>3</v>
      </c>
      <c r="E3931" s="3">
        <v>-1</v>
      </c>
      <c r="F3931" s="3">
        <v>-1</v>
      </c>
      <c r="G3931" s="3">
        <v>6.0402210801839828E-2</v>
      </c>
    </row>
    <row r="3932" spans="1:7" x14ac:dyDescent="0.25">
      <c r="A3932" s="3">
        <v>20</v>
      </c>
      <c r="B3932" s="3">
        <v>19</v>
      </c>
      <c r="C3932" s="3">
        <v>7</v>
      </c>
      <c r="D3932" s="3">
        <v>3</v>
      </c>
      <c r="E3932" s="3">
        <v>-1</v>
      </c>
      <c r="F3932" s="3">
        <v>-1</v>
      </c>
      <c r="G3932" s="3">
        <v>9.9314190447330475E-3</v>
      </c>
    </row>
    <row r="3933" spans="1:7" x14ac:dyDescent="0.25">
      <c r="A3933" s="3">
        <v>20</v>
      </c>
      <c r="B3933" s="3">
        <v>20</v>
      </c>
      <c r="C3933" s="3">
        <v>7</v>
      </c>
      <c r="D3933" s="3">
        <v>3</v>
      </c>
      <c r="E3933" s="3">
        <v>-1</v>
      </c>
      <c r="F3933" s="3">
        <v>-1</v>
      </c>
      <c r="G3933" s="3">
        <v>423474.03125</v>
      </c>
    </row>
    <row r="3934" spans="1:7" x14ac:dyDescent="0.25">
      <c r="A3934" s="3">
        <v>20</v>
      </c>
      <c r="B3934" s="3">
        <v>21</v>
      </c>
      <c r="C3934" s="3">
        <v>7</v>
      </c>
      <c r="D3934" s="3">
        <v>3</v>
      </c>
      <c r="E3934" s="3">
        <v>-1</v>
      </c>
      <c r="F3934" s="3">
        <v>-1</v>
      </c>
      <c r="G3934" s="3">
        <v>0.18633607029914859</v>
      </c>
    </row>
    <row r="3935" spans="1:7" x14ac:dyDescent="0.25">
      <c r="A3935" s="3">
        <v>20</v>
      </c>
      <c r="B3935" s="3">
        <v>22</v>
      </c>
      <c r="C3935" s="3">
        <v>7</v>
      </c>
      <c r="D3935" s="3">
        <v>3</v>
      </c>
      <c r="E3935" s="3">
        <v>-1</v>
      </c>
      <c r="F3935" s="3">
        <v>-1</v>
      </c>
      <c r="G3935" s="3">
        <v>0.23740427196025851</v>
      </c>
    </row>
    <row r="3936" spans="1:7" x14ac:dyDescent="0.25">
      <c r="A3936" s="3">
        <v>20</v>
      </c>
      <c r="B3936" s="3">
        <v>23</v>
      </c>
      <c r="C3936" s="3">
        <v>7</v>
      </c>
      <c r="D3936" s="3">
        <v>3</v>
      </c>
      <c r="E3936" s="3">
        <v>-1</v>
      </c>
      <c r="F3936" s="3">
        <v>-1</v>
      </c>
      <c r="G3936" s="3">
        <v>0.4364357590675354</v>
      </c>
    </row>
    <row r="3937" spans="1:7" x14ac:dyDescent="0.25">
      <c r="A3937" s="3">
        <v>20</v>
      </c>
      <c r="B3937" s="3">
        <v>24</v>
      </c>
      <c r="C3937" s="3">
        <v>7</v>
      </c>
      <c r="D3937" s="3">
        <v>3</v>
      </c>
      <c r="E3937" s="3">
        <v>-1</v>
      </c>
      <c r="F3937" s="3">
        <v>-1</v>
      </c>
      <c r="G3937" s="3">
        <v>5.8639016002416611E-2</v>
      </c>
    </row>
    <row r="3938" spans="1:7" x14ac:dyDescent="0.25">
      <c r="A3938" s="3">
        <v>21</v>
      </c>
      <c r="B3938" s="3">
        <v>1</v>
      </c>
      <c r="C3938" s="3">
        <v>7</v>
      </c>
      <c r="D3938" s="3">
        <v>3</v>
      </c>
      <c r="E3938" s="3">
        <v>-1</v>
      </c>
      <c r="F3938" s="3">
        <v>-1</v>
      </c>
      <c r="G3938" s="3">
        <v>1.205858588218689</v>
      </c>
    </row>
    <row r="3939" spans="1:7" x14ac:dyDescent="0.25">
      <c r="A3939" s="3">
        <v>21</v>
      </c>
      <c r="B3939" s="3">
        <v>2</v>
      </c>
      <c r="C3939" s="3">
        <v>7</v>
      </c>
      <c r="D3939" s="3">
        <v>3</v>
      </c>
      <c r="E3939" s="3">
        <v>-1</v>
      </c>
      <c r="F3939" s="3">
        <v>-1</v>
      </c>
      <c r="G3939" s="3">
        <v>0.23973891139030459</v>
      </c>
    </row>
    <row r="3940" spans="1:7" x14ac:dyDescent="0.25">
      <c r="A3940" s="3">
        <v>21</v>
      </c>
      <c r="B3940" s="3">
        <v>3</v>
      </c>
      <c r="C3940" s="3">
        <v>7</v>
      </c>
      <c r="D3940" s="3">
        <v>3</v>
      </c>
      <c r="E3940" s="3">
        <v>-1</v>
      </c>
      <c r="F3940" s="3">
        <v>-1</v>
      </c>
      <c r="G3940" s="3">
        <v>2.8763208389282231</v>
      </c>
    </row>
    <row r="3941" spans="1:7" x14ac:dyDescent="0.25">
      <c r="A3941" s="3">
        <v>21</v>
      </c>
      <c r="B3941" s="3">
        <v>4</v>
      </c>
      <c r="C3941" s="3">
        <v>7</v>
      </c>
      <c r="D3941" s="3">
        <v>3</v>
      </c>
      <c r="E3941" s="3">
        <v>-1</v>
      </c>
      <c r="F3941" s="3">
        <v>-1</v>
      </c>
      <c r="G3941" s="3">
        <v>0.81779134273529053</v>
      </c>
    </row>
    <row r="3942" spans="1:7" x14ac:dyDescent="0.25">
      <c r="A3942" s="3">
        <v>21</v>
      </c>
      <c r="B3942" s="3">
        <v>5</v>
      </c>
      <c r="C3942" s="3">
        <v>7</v>
      </c>
      <c r="D3942" s="3">
        <v>3</v>
      </c>
      <c r="E3942" s="3">
        <v>-1</v>
      </c>
      <c r="F3942" s="3">
        <v>-1</v>
      </c>
      <c r="G3942" s="3">
        <v>0.53457248210906982</v>
      </c>
    </row>
    <row r="3943" spans="1:7" x14ac:dyDescent="0.25">
      <c r="A3943" s="3">
        <v>21</v>
      </c>
      <c r="B3943" s="3">
        <v>6</v>
      </c>
      <c r="C3943" s="3">
        <v>7</v>
      </c>
      <c r="D3943" s="3">
        <v>3</v>
      </c>
      <c r="E3943" s="3">
        <v>-1</v>
      </c>
      <c r="F3943" s="3">
        <v>-1</v>
      </c>
      <c r="G3943" s="3">
        <v>0.66796636581420898</v>
      </c>
    </row>
    <row r="3944" spans="1:7" x14ac:dyDescent="0.25">
      <c r="A3944" s="3">
        <v>21</v>
      </c>
      <c r="B3944" s="3">
        <v>7</v>
      </c>
      <c r="C3944" s="3">
        <v>7</v>
      </c>
      <c r="D3944" s="3">
        <v>3</v>
      </c>
      <c r="E3944" s="3">
        <v>-1</v>
      </c>
      <c r="F3944" s="3">
        <v>-1</v>
      </c>
      <c r="G3944" s="3">
        <v>0.35645109415054321</v>
      </c>
    </row>
    <row r="3945" spans="1:7" x14ac:dyDescent="0.25">
      <c r="A3945" s="3">
        <v>21</v>
      </c>
      <c r="B3945" s="3">
        <v>8</v>
      </c>
      <c r="C3945" s="3">
        <v>7</v>
      </c>
      <c r="D3945" s="3">
        <v>3</v>
      </c>
      <c r="E3945" s="3">
        <v>-1</v>
      </c>
      <c r="F3945" s="3">
        <v>-1</v>
      </c>
      <c r="G3945" s="3">
        <v>1.4747189283370969</v>
      </c>
    </row>
    <row r="3946" spans="1:7" x14ac:dyDescent="0.25">
      <c r="A3946" s="3">
        <v>21</v>
      </c>
      <c r="B3946" s="3">
        <v>9</v>
      </c>
      <c r="C3946" s="3">
        <v>7</v>
      </c>
      <c r="D3946" s="3">
        <v>3</v>
      </c>
      <c r="E3946" s="3">
        <v>-1</v>
      </c>
      <c r="F3946" s="3">
        <v>-1</v>
      </c>
      <c r="G3946" s="3">
        <v>1.6902619600296021</v>
      </c>
    </row>
    <row r="3947" spans="1:7" x14ac:dyDescent="0.25">
      <c r="A3947" s="3">
        <v>21</v>
      </c>
      <c r="B3947" s="3">
        <v>10</v>
      </c>
      <c r="C3947" s="3">
        <v>7</v>
      </c>
      <c r="D3947" s="3">
        <v>3</v>
      </c>
      <c r="E3947" s="3">
        <v>-1</v>
      </c>
      <c r="F3947" s="3">
        <v>-1</v>
      </c>
      <c r="G3947" s="3">
        <v>0.26168113946914667</v>
      </c>
    </row>
    <row r="3948" spans="1:7" x14ac:dyDescent="0.25">
      <c r="A3948" s="3">
        <v>21</v>
      </c>
      <c r="B3948" s="3">
        <v>11</v>
      </c>
      <c r="C3948" s="3">
        <v>7</v>
      </c>
      <c r="D3948" s="3">
        <v>3</v>
      </c>
      <c r="E3948" s="3">
        <v>-1</v>
      </c>
      <c r="F3948" s="3">
        <v>-1</v>
      </c>
      <c r="G3948" s="3">
        <v>3.5900909900665279</v>
      </c>
    </row>
    <row r="3949" spans="1:7" x14ac:dyDescent="0.25">
      <c r="A3949" s="3">
        <v>21</v>
      </c>
      <c r="B3949" s="3">
        <v>12</v>
      </c>
      <c r="C3949" s="3">
        <v>7</v>
      </c>
      <c r="D3949" s="3">
        <v>3</v>
      </c>
      <c r="E3949" s="3">
        <v>-1</v>
      </c>
      <c r="F3949" s="3">
        <v>-1</v>
      </c>
      <c r="G3949" s="3">
        <v>0.23504641652107239</v>
      </c>
    </row>
    <row r="3950" spans="1:7" x14ac:dyDescent="0.25">
      <c r="A3950" s="3">
        <v>21</v>
      </c>
      <c r="B3950" s="3">
        <v>13</v>
      </c>
      <c r="C3950" s="3">
        <v>7</v>
      </c>
      <c r="D3950" s="3">
        <v>3</v>
      </c>
      <c r="E3950" s="3">
        <v>-1</v>
      </c>
      <c r="F3950" s="3">
        <v>-1</v>
      </c>
      <c r="G3950" s="3">
        <v>0.88746398687362671</v>
      </c>
    </row>
    <row r="3951" spans="1:7" x14ac:dyDescent="0.25">
      <c r="A3951" s="3">
        <v>21</v>
      </c>
      <c r="B3951" s="3">
        <v>14</v>
      </c>
      <c r="C3951" s="3">
        <v>7</v>
      </c>
      <c r="D3951" s="3">
        <v>3</v>
      </c>
      <c r="E3951" s="3">
        <v>-1</v>
      </c>
      <c r="F3951" s="3">
        <v>-1</v>
      </c>
      <c r="G3951" s="3">
        <v>3.71534276008606</v>
      </c>
    </row>
    <row r="3952" spans="1:7" x14ac:dyDescent="0.25">
      <c r="A3952" s="3">
        <v>21</v>
      </c>
      <c r="B3952" s="3">
        <v>15</v>
      </c>
      <c r="C3952" s="3">
        <v>7</v>
      </c>
      <c r="D3952" s="3">
        <v>3</v>
      </c>
      <c r="E3952" s="3">
        <v>-1</v>
      </c>
      <c r="F3952" s="3">
        <v>-1</v>
      </c>
      <c r="G3952" s="3">
        <v>107.191162109375</v>
      </c>
    </row>
    <row r="3953" spans="1:7" x14ac:dyDescent="0.25">
      <c r="A3953" s="3">
        <v>21</v>
      </c>
      <c r="B3953" s="3">
        <v>16</v>
      </c>
      <c r="C3953" s="3">
        <v>7</v>
      </c>
      <c r="D3953" s="3">
        <v>3</v>
      </c>
      <c r="E3953" s="3">
        <v>-1</v>
      </c>
      <c r="F3953" s="3">
        <v>-1</v>
      </c>
      <c r="G3953" s="3">
        <v>0.68462514877319336</v>
      </c>
    </row>
    <row r="3954" spans="1:7" x14ac:dyDescent="0.25">
      <c r="A3954" s="3">
        <v>21</v>
      </c>
      <c r="B3954" s="3">
        <v>17</v>
      </c>
      <c r="C3954" s="3">
        <v>7</v>
      </c>
      <c r="D3954" s="3">
        <v>3</v>
      </c>
      <c r="E3954" s="3">
        <v>-1</v>
      </c>
      <c r="F3954" s="3">
        <v>-1</v>
      </c>
      <c r="G3954" s="3">
        <v>2964.649658203125</v>
      </c>
    </row>
    <row r="3955" spans="1:7" x14ac:dyDescent="0.25">
      <c r="A3955" s="3">
        <v>21</v>
      </c>
      <c r="B3955" s="3">
        <v>18</v>
      </c>
      <c r="C3955" s="3">
        <v>7</v>
      </c>
      <c r="D3955" s="3">
        <v>3</v>
      </c>
      <c r="E3955" s="3">
        <v>-1</v>
      </c>
      <c r="F3955" s="3">
        <v>-1</v>
      </c>
      <c r="G3955" s="3">
        <v>8469.4638671875</v>
      </c>
    </row>
    <row r="3956" spans="1:7" x14ac:dyDescent="0.25">
      <c r="A3956" s="3">
        <v>21</v>
      </c>
      <c r="B3956" s="3">
        <v>19</v>
      </c>
      <c r="C3956" s="3">
        <v>7</v>
      </c>
      <c r="D3956" s="3">
        <v>3</v>
      </c>
      <c r="E3956" s="3">
        <v>-1</v>
      </c>
      <c r="F3956" s="3">
        <v>-1</v>
      </c>
      <c r="G3956" s="3">
        <v>37096.76171875</v>
      </c>
    </row>
    <row r="3957" spans="1:7" x14ac:dyDescent="0.25">
      <c r="A3957" s="3">
        <v>21</v>
      </c>
      <c r="B3957" s="3">
        <v>20</v>
      </c>
      <c r="C3957" s="3">
        <v>7</v>
      </c>
      <c r="D3957" s="3">
        <v>3</v>
      </c>
      <c r="E3957" s="3">
        <v>-1</v>
      </c>
      <c r="F3957" s="3">
        <v>-1</v>
      </c>
      <c r="G3957" s="3">
        <v>14.32754421234131</v>
      </c>
    </row>
    <row r="3958" spans="1:7" x14ac:dyDescent="0.25">
      <c r="A3958" s="3">
        <v>21</v>
      </c>
      <c r="B3958" s="3">
        <v>21</v>
      </c>
      <c r="C3958" s="3">
        <v>7</v>
      </c>
      <c r="D3958" s="3">
        <v>3</v>
      </c>
      <c r="E3958" s="3">
        <v>-1</v>
      </c>
      <c r="F3958" s="3">
        <v>-1</v>
      </c>
      <c r="G3958" s="3">
        <v>635190.5</v>
      </c>
    </row>
    <row r="3959" spans="1:7" x14ac:dyDescent="0.25">
      <c r="A3959" s="3">
        <v>21</v>
      </c>
      <c r="B3959" s="3">
        <v>22</v>
      </c>
      <c r="C3959" s="3">
        <v>7</v>
      </c>
      <c r="D3959" s="3">
        <v>3</v>
      </c>
      <c r="E3959" s="3">
        <v>-1</v>
      </c>
      <c r="F3959" s="3">
        <v>-1</v>
      </c>
      <c r="G3959" s="3">
        <v>6067.916015625</v>
      </c>
    </row>
    <row r="3960" spans="1:7" x14ac:dyDescent="0.25">
      <c r="A3960" s="3">
        <v>21</v>
      </c>
      <c r="B3960" s="3">
        <v>23</v>
      </c>
      <c r="C3960" s="3">
        <v>7</v>
      </c>
      <c r="D3960" s="3">
        <v>3</v>
      </c>
      <c r="E3960" s="3">
        <v>-1</v>
      </c>
      <c r="F3960" s="3">
        <v>-1</v>
      </c>
      <c r="G3960" s="3">
        <v>854.7220458984375</v>
      </c>
    </row>
    <row r="3961" spans="1:7" x14ac:dyDescent="0.25">
      <c r="A3961" s="3">
        <v>21</v>
      </c>
      <c r="B3961" s="3">
        <v>24</v>
      </c>
      <c r="C3961" s="3">
        <v>7</v>
      </c>
      <c r="D3961" s="3">
        <v>3</v>
      </c>
      <c r="E3961" s="3">
        <v>-1</v>
      </c>
      <c r="F3961" s="3">
        <v>-1</v>
      </c>
      <c r="G3961" s="3">
        <v>29.386005401611332</v>
      </c>
    </row>
    <row r="3962" spans="1:7" x14ac:dyDescent="0.25">
      <c r="A3962" s="3">
        <v>22</v>
      </c>
      <c r="B3962" s="3">
        <v>1</v>
      </c>
      <c r="C3962" s="3">
        <v>7</v>
      </c>
      <c r="D3962" s="3">
        <v>3</v>
      </c>
      <c r="E3962" s="3">
        <v>-1</v>
      </c>
      <c r="F3962" s="3">
        <v>-1</v>
      </c>
      <c r="G3962" s="3">
        <v>4.102114200592041</v>
      </c>
    </row>
    <row r="3963" spans="1:7" x14ac:dyDescent="0.25">
      <c r="A3963" s="3">
        <v>22</v>
      </c>
      <c r="B3963" s="3">
        <v>2</v>
      </c>
      <c r="C3963" s="3">
        <v>7</v>
      </c>
      <c r="D3963" s="3">
        <v>3</v>
      </c>
      <c r="E3963" s="3">
        <v>-1</v>
      </c>
      <c r="F3963" s="3">
        <v>-1</v>
      </c>
      <c r="G3963" s="3">
        <v>0.83215850591659546</v>
      </c>
    </row>
    <row r="3964" spans="1:7" x14ac:dyDescent="0.25">
      <c r="A3964" s="3">
        <v>22</v>
      </c>
      <c r="B3964" s="3">
        <v>3</v>
      </c>
      <c r="C3964" s="3">
        <v>7</v>
      </c>
      <c r="D3964" s="3">
        <v>3</v>
      </c>
      <c r="E3964" s="3">
        <v>-1</v>
      </c>
      <c r="F3964" s="3">
        <v>-1</v>
      </c>
      <c r="G3964" s="3">
        <v>2.9851078987121582</v>
      </c>
    </row>
    <row r="3965" spans="1:7" x14ac:dyDescent="0.25">
      <c r="A3965" s="3">
        <v>22</v>
      </c>
      <c r="B3965" s="3">
        <v>4</v>
      </c>
      <c r="C3965" s="3">
        <v>7</v>
      </c>
      <c r="D3965" s="3">
        <v>3</v>
      </c>
      <c r="E3965" s="3">
        <v>-1</v>
      </c>
      <c r="F3965" s="3">
        <v>-1</v>
      </c>
      <c r="G3965" s="3">
        <v>0.79692661762237549</v>
      </c>
    </row>
    <row r="3966" spans="1:7" x14ac:dyDescent="0.25">
      <c r="A3966" s="3">
        <v>22</v>
      </c>
      <c r="B3966" s="3">
        <v>5</v>
      </c>
      <c r="C3966" s="3">
        <v>7</v>
      </c>
      <c r="D3966" s="3">
        <v>3</v>
      </c>
      <c r="E3966" s="3">
        <v>-1</v>
      </c>
      <c r="F3966" s="3">
        <v>-1</v>
      </c>
      <c r="G3966" s="3">
        <v>0.64887893199920654</v>
      </c>
    </row>
    <row r="3967" spans="1:7" x14ac:dyDescent="0.25">
      <c r="A3967" s="3">
        <v>22</v>
      </c>
      <c r="B3967" s="3">
        <v>6</v>
      </c>
      <c r="C3967" s="3">
        <v>7</v>
      </c>
      <c r="D3967" s="3">
        <v>3</v>
      </c>
      <c r="E3967" s="3">
        <v>-1</v>
      </c>
      <c r="F3967" s="3">
        <v>-1</v>
      </c>
      <c r="G3967" s="3">
        <v>0.91755771636962891</v>
      </c>
    </row>
    <row r="3968" spans="1:7" x14ac:dyDescent="0.25">
      <c r="A3968" s="3">
        <v>22</v>
      </c>
      <c r="B3968" s="3">
        <v>7</v>
      </c>
      <c r="C3968" s="3">
        <v>7</v>
      </c>
      <c r="D3968" s="3">
        <v>3</v>
      </c>
      <c r="E3968" s="3">
        <v>-1</v>
      </c>
      <c r="F3968" s="3">
        <v>-1</v>
      </c>
      <c r="G3968" s="3">
        <v>0.4035719633102417</v>
      </c>
    </row>
    <row r="3969" spans="1:7" x14ac:dyDescent="0.25">
      <c r="A3969" s="3">
        <v>22</v>
      </c>
      <c r="B3969" s="3">
        <v>8</v>
      </c>
      <c r="C3969" s="3">
        <v>7</v>
      </c>
      <c r="D3969" s="3">
        <v>3</v>
      </c>
      <c r="E3969" s="3">
        <v>-1</v>
      </c>
      <c r="F3969" s="3">
        <v>-1</v>
      </c>
      <c r="G3969" s="3">
        <v>4.912442684173584</v>
      </c>
    </row>
    <row r="3970" spans="1:7" x14ac:dyDescent="0.25">
      <c r="A3970" s="3">
        <v>22</v>
      </c>
      <c r="B3970" s="3">
        <v>9</v>
      </c>
      <c r="C3970" s="3">
        <v>7</v>
      </c>
      <c r="D3970" s="3">
        <v>3</v>
      </c>
      <c r="E3970" s="3">
        <v>-1</v>
      </c>
      <c r="F3970" s="3">
        <v>-1</v>
      </c>
      <c r="G3970" s="3">
        <v>1.771539092063904</v>
      </c>
    </row>
    <row r="3971" spans="1:7" x14ac:dyDescent="0.25">
      <c r="A3971" s="3">
        <v>22</v>
      </c>
      <c r="B3971" s="3">
        <v>10</v>
      </c>
      <c r="C3971" s="3">
        <v>7</v>
      </c>
      <c r="D3971" s="3">
        <v>3</v>
      </c>
      <c r="E3971" s="3">
        <v>-1</v>
      </c>
      <c r="F3971" s="3">
        <v>-1</v>
      </c>
      <c r="G3971" s="3">
        <v>0.17514094710350039</v>
      </c>
    </row>
    <row r="3972" spans="1:7" x14ac:dyDescent="0.25">
      <c r="A3972" s="3">
        <v>22</v>
      </c>
      <c r="B3972" s="3">
        <v>11</v>
      </c>
      <c r="C3972" s="3">
        <v>7</v>
      </c>
      <c r="D3972" s="3">
        <v>3</v>
      </c>
      <c r="E3972" s="3">
        <v>-1</v>
      </c>
      <c r="F3972" s="3">
        <v>-1</v>
      </c>
      <c r="G3972" s="3">
        <v>11.85250949859619</v>
      </c>
    </row>
    <row r="3973" spans="1:7" x14ac:dyDescent="0.25">
      <c r="A3973" s="3">
        <v>22</v>
      </c>
      <c r="B3973" s="3">
        <v>12</v>
      </c>
      <c r="C3973" s="3">
        <v>7</v>
      </c>
      <c r="D3973" s="3">
        <v>3</v>
      </c>
      <c r="E3973" s="3">
        <v>-1</v>
      </c>
      <c r="F3973" s="3">
        <v>-1</v>
      </c>
      <c r="G3973" s="3">
        <v>0.81862080097198486</v>
      </c>
    </row>
    <row r="3974" spans="1:7" x14ac:dyDescent="0.25">
      <c r="A3974" s="3">
        <v>22</v>
      </c>
      <c r="B3974" s="3">
        <v>13</v>
      </c>
      <c r="C3974" s="3">
        <v>7</v>
      </c>
      <c r="D3974" s="3">
        <v>3</v>
      </c>
      <c r="E3974" s="3">
        <v>-1</v>
      </c>
      <c r="F3974" s="3">
        <v>-1</v>
      </c>
      <c r="G3974" s="3">
        <v>1.4208518266677861</v>
      </c>
    </row>
    <row r="3975" spans="1:7" x14ac:dyDescent="0.25">
      <c r="A3975" s="3">
        <v>22</v>
      </c>
      <c r="B3975" s="3">
        <v>14</v>
      </c>
      <c r="C3975" s="3">
        <v>7</v>
      </c>
      <c r="D3975" s="3">
        <v>3</v>
      </c>
      <c r="E3975" s="3">
        <v>-1</v>
      </c>
      <c r="F3975" s="3">
        <v>-1</v>
      </c>
      <c r="G3975" s="3">
        <v>9.1610813140869141</v>
      </c>
    </row>
    <row r="3976" spans="1:7" x14ac:dyDescent="0.25">
      <c r="A3976" s="3">
        <v>22</v>
      </c>
      <c r="B3976" s="3">
        <v>15</v>
      </c>
      <c r="C3976" s="3">
        <v>7</v>
      </c>
      <c r="D3976" s="3">
        <v>3</v>
      </c>
      <c r="E3976" s="3">
        <v>-1</v>
      </c>
      <c r="F3976" s="3">
        <v>-1</v>
      </c>
      <c r="G3976" s="3">
        <v>644.63330078125</v>
      </c>
    </row>
    <row r="3977" spans="1:7" x14ac:dyDescent="0.25">
      <c r="A3977" s="3">
        <v>22</v>
      </c>
      <c r="B3977" s="3">
        <v>16</v>
      </c>
      <c r="C3977" s="3">
        <v>7</v>
      </c>
      <c r="D3977" s="3">
        <v>3</v>
      </c>
      <c r="E3977" s="3">
        <v>-1</v>
      </c>
      <c r="F3977" s="3">
        <v>-1</v>
      </c>
      <c r="G3977" s="3">
        <v>3.1617171764373779</v>
      </c>
    </row>
    <row r="3978" spans="1:7" x14ac:dyDescent="0.25">
      <c r="A3978" s="3">
        <v>22</v>
      </c>
      <c r="B3978" s="3">
        <v>17</v>
      </c>
      <c r="C3978" s="3">
        <v>7</v>
      </c>
      <c r="D3978" s="3">
        <v>3</v>
      </c>
      <c r="E3978" s="3">
        <v>-1</v>
      </c>
      <c r="F3978" s="3">
        <v>-1</v>
      </c>
      <c r="G3978" s="3">
        <v>129.31803894042969</v>
      </c>
    </row>
    <row r="3979" spans="1:7" x14ac:dyDescent="0.25">
      <c r="A3979" s="3">
        <v>22</v>
      </c>
      <c r="B3979" s="3">
        <v>18</v>
      </c>
      <c r="C3979" s="3">
        <v>7</v>
      </c>
      <c r="D3979" s="3">
        <v>3</v>
      </c>
      <c r="E3979" s="3">
        <v>-1</v>
      </c>
      <c r="F3979" s="3">
        <v>-1</v>
      </c>
      <c r="G3979" s="3">
        <v>60.811721801757813</v>
      </c>
    </row>
    <row r="3980" spans="1:7" x14ac:dyDescent="0.25">
      <c r="A3980" s="3">
        <v>22</v>
      </c>
      <c r="B3980" s="3">
        <v>19</v>
      </c>
      <c r="C3980" s="3">
        <v>7</v>
      </c>
      <c r="D3980" s="3">
        <v>3</v>
      </c>
      <c r="E3980" s="3">
        <v>-1</v>
      </c>
      <c r="F3980" s="3">
        <v>-1</v>
      </c>
      <c r="G3980" s="3">
        <v>59.504714965820313</v>
      </c>
    </row>
    <row r="3981" spans="1:7" x14ac:dyDescent="0.25">
      <c r="A3981" s="3">
        <v>22</v>
      </c>
      <c r="B3981" s="3">
        <v>20</v>
      </c>
      <c r="C3981" s="3">
        <v>7</v>
      </c>
      <c r="D3981" s="3">
        <v>3</v>
      </c>
      <c r="E3981" s="3">
        <v>-1</v>
      </c>
      <c r="F3981" s="3">
        <v>-1</v>
      </c>
      <c r="G3981" s="3">
        <v>56.224590301513672</v>
      </c>
    </row>
    <row r="3982" spans="1:7" x14ac:dyDescent="0.25">
      <c r="A3982" s="3">
        <v>22</v>
      </c>
      <c r="B3982" s="3">
        <v>21</v>
      </c>
      <c r="C3982" s="3">
        <v>7</v>
      </c>
      <c r="D3982" s="3">
        <v>3</v>
      </c>
      <c r="E3982" s="3">
        <v>-1</v>
      </c>
      <c r="F3982" s="3">
        <v>-1</v>
      </c>
      <c r="G3982" s="3">
        <v>7594.33544921875</v>
      </c>
    </row>
    <row r="3983" spans="1:7" x14ac:dyDescent="0.25">
      <c r="A3983" s="3">
        <v>22</v>
      </c>
      <c r="B3983" s="3">
        <v>22</v>
      </c>
      <c r="C3983" s="3">
        <v>7</v>
      </c>
      <c r="D3983" s="3">
        <v>3</v>
      </c>
      <c r="E3983" s="3">
        <v>-1</v>
      </c>
      <c r="F3983" s="3">
        <v>-1</v>
      </c>
      <c r="G3983" s="3">
        <v>419971.375</v>
      </c>
    </row>
    <row r="3984" spans="1:7" x14ac:dyDescent="0.25">
      <c r="A3984" s="3">
        <v>22</v>
      </c>
      <c r="B3984" s="3">
        <v>23</v>
      </c>
      <c r="C3984" s="3">
        <v>7</v>
      </c>
      <c r="D3984" s="3">
        <v>3</v>
      </c>
      <c r="E3984" s="3">
        <v>-1</v>
      </c>
      <c r="F3984" s="3">
        <v>-1</v>
      </c>
      <c r="G3984" s="3">
        <v>2268.961181640625</v>
      </c>
    </row>
    <row r="3985" spans="1:7" x14ac:dyDescent="0.25">
      <c r="A3985" s="3">
        <v>22</v>
      </c>
      <c r="B3985" s="3">
        <v>24</v>
      </c>
      <c r="C3985" s="3">
        <v>7</v>
      </c>
      <c r="D3985" s="3">
        <v>3</v>
      </c>
      <c r="E3985" s="3">
        <v>-1</v>
      </c>
      <c r="F3985" s="3">
        <v>-1</v>
      </c>
      <c r="G3985" s="3">
        <v>2715.333984375</v>
      </c>
    </row>
    <row r="3986" spans="1:7" x14ac:dyDescent="0.25">
      <c r="A3986" s="3">
        <v>23</v>
      </c>
      <c r="B3986" s="3">
        <v>1</v>
      </c>
      <c r="C3986" s="3">
        <v>7</v>
      </c>
      <c r="D3986" s="3">
        <v>3</v>
      </c>
      <c r="E3986" s="3">
        <v>-1</v>
      </c>
      <c r="F3986" s="3">
        <v>-1</v>
      </c>
      <c r="G3986" s="3">
        <v>18.345058441162109</v>
      </c>
    </row>
    <row r="3987" spans="1:7" x14ac:dyDescent="0.25">
      <c r="A3987" s="3">
        <v>23</v>
      </c>
      <c r="B3987" s="3">
        <v>2</v>
      </c>
      <c r="C3987" s="3">
        <v>7</v>
      </c>
      <c r="D3987" s="3">
        <v>3</v>
      </c>
      <c r="E3987" s="3">
        <v>-1</v>
      </c>
      <c r="F3987" s="3">
        <v>-1</v>
      </c>
      <c r="G3987" s="3">
        <v>4.4386081695556641</v>
      </c>
    </row>
    <row r="3988" spans="1:7" x14ac:dyDescent="0.25">
      <c r="A3988" s="3">
        <v>23</v>
      </c>
      <c r="B3988" s="3">
        <v>3</v>
      </c>
      <c r="C3988" s="3">
        <v>7</v>
      </c>
      <c r="D3988" s="3">
        <v>3</v>
      </c>
      <c r="E3988" s="3">
        <v>-1</v>
      </c>
      <c r="F3988" s="3">
        <v>-1</v>
      </c>
      <c r="G3988" s="3">
        <v>3.8090758323669429</v>
      </c>
    </row>
    <row r="3989" spans="1:7" x14ac:dyDescent="0.25">
      <c r="A3989" s="3">
        <v>23</v>
      </c>
      <c r="B3989" s="3">
        <v>4</v>
      </c>
      <c r="C3989" s="3">
        <v>7</v>
      </c>
      <c r="D3989" s="3">
        <v>3</v>
      </c>
      <c r="E3989" s="3">
        <v>-1</v>
      </c>
      <c r="F3989" s="3">
        <v>-1</v>
      </c>
      <c r="G3989" s="3">
        <v>2.6338906288146968</v>
      </c>
    </row>
    <row r="3990" spans="1:7" x14ac:dyDescent="0.25">
      <c r="A3990" s="3">
        <v>23</v>
      </c>
      <c r="B3990" s="3">
        <v>5</v>
      </c>
      <c r="C3990" s="3">
        <v>7</v>
      </c>
      <c r="D3990" s="3">
        <v>3</v>
      </c>
      <c r="E3990" s="3">
        <v>-1</v>
      </c>
      <c r="F3990" s="3">
        <v>-1</v>
      </c>
      <c r="G3990" s="3">
        <v>0.1660159379243851</v>
      </c>
    </row>
    <row r="3991" spans="1:7" x14ac:dyDescent="0.25">
      <c r="A3991" s="3">
        <v>23</v>
      </c>
      <c r="B3991" s="3">
        <v>6</v>
      </c>
      <c r="C3991" s="3">
        <v>7</v>
      </c>
      <c r="D3991" s="3">
        <v>3</v>
      </c>
      <c r="E3991" s="3">
        <v>-1</v>
      </c>
      <c r="F3991" s="3">
        <v>-1</v>
      </c>
      <c r="G3991" s="3">
        <v>0.16821052134037021</v>
      </c>
    </row>
    <row r="3992" spans="1:7" x14ac:dyDescent="0.25">
      <c r="A3992" s="3">
        <v>23</v>
      </c>
      <c r="B3992" s="3">
        <v>7</v>
      </c>
      <c r="C3992" s="3">
        <v>7</v>
      </c>
      <c r="D3992" s="3">
        <v>3</v>
      </c>
      <c r="E3992" s="3">
        <v>-1</v>
      </c>
      <c r="F3992" s="3">
        <v>-1</v>
      </c>
      <c r="G3992" s="3">
        <v>0.13461653888225561</v>
      </c>
    </row>
    <row r="3993" spans="1:7" x14ac:dyDescent="0.25">
      <c r="A3993" s="3">
        <v>23</v>
      </c>
      <c r="B3993" s="3">
        <v>8</v>
      </c>
      <c r="C3993" s="3">
        <v>7</v>
      </c>
      <c r="D3993" s="3">
        <v>3</v>
      </c>
      <c r="E3993" s="3">
        <v>-1</v>
      </c>
      <c r="F3993" s="3">
        <v>-1</v>
      </c>
      <c r="G3993" s="3">
        <v>92.530868530273438</v>
      </c>
    </row>
    <row r="3994" spans="1:7" x14ac:dyDescent="0.25">
      <c r="A3994" s="3">
        <v>23</v>
      </c>
      <c r="B3994" s="3">
        <v>9</v>
      </c>
      <c r="C3994" s="3">
        <v>7</v>
      </c>
      <c r="D3994" s="3">
        <v>3</v>
      </c>
      <c r="E3994" s="3">
        <v>-1</v>
      </c>
      <c r="F3994" s="3">
        <v>-1</v>
      </c>
      <c r="G3994" s="3">
        <v>1.245380759239197</v>
      </c>
    </row>
    <row r="3995" spans="1:7" x14ac:dyDescent="0.25">
      <c r="A3995" s="3">
        <v>23</v>
      </c>
      <c r="B3995" s="3">
        <v>10</v>
      </c>
      <c r="C3995" s="3">
        <v>7</v>
      </c>
      <c r="D3995" s="3">
        <v>3</v>
      </c>
      <c r="E3995" s="3">
        <v>-1</v>
      </c>
      <c r="F3995" s="3">
        <v>-1</v>
      </c>
      <c r="G3995" s="3">
        <v>0.1768001317977905</v>
      </c>
    </row>
    <row r="3996" spans="1:7" x14ac:dyDescent="0.25">
      <c r="A3996" s="3">
        <v>23</v>
      </c>
      <c r="B3996" s="3">
        <v>11</v>
      </c>
      <c r="C3996" s="3">
        <v>7</v>
      </c>
      <c r="D3996" s="3">
        <v>3</v>
      </c>
      <c r="E3996" s="3">
        <v>-1</v>
      </c>
      <c r="F3996" s="3">
        <v>-1</v>
      </c>
      <c r="G3996" s="3">
        <v>3.452389240264893</v>
      </c>
    </row>
    <row r="3997" spans="1:7" x14ac:dyDescent="0.25">
      <c r="A3997" s="3">
        <v>23</v>
      </c>
      <c r="B3997" s="3">
        <v>12</v>
      </c>
      <c r="C3997" s="3">
        <v>7</v>
      </c>
      <c r="D3997" s="3">
        <v>3</v>
      </c>
      <c r="E3997" s="3">
        <v>-1</v>
      </c>
      <c r="F3997" s="3">
        <v>-1</v>
      </c>
      <c r="G3997" s="3">
        <v>1.4458168745040889</v>
      </c>
    </row>
    <row r="3998" spans="1:7" x14ac:dyDescent="0.25">
      <c r="A3998" s="3">
        <v>23</v>
      </c>
      <c r="B3998" s="3">
        <v>13</v>
      </c>
      <c r="C3998" s="3">
        <v>7</v>
      </c>
      <c r="D3998" s="3">
        <v>3</v>
      </c>
      <c r="E3998" s="3">
        <v>-1</v>
      </c>
      <c r="F3998" s="3">
        <v>-1</v>
      </c>
      <c r="G3998" s="3">
        <v>34.903335571289063</v>
      </c>
    </row>
    <row r="3999" spans="1:7" x14ac:dyDescent="0.25">
      <c r="A3999" s="3">
        <v>23</v>
      </c>
      <c r="B3999" s="3">
        <v>14</v>
      </c>
      <c r="C3999" s="3">
        <v>7</v>
      </c>
      <c r="D3999" s="3">
        <v>3</v>
      </c>
      <c r="E3999" s="3">
        <v>-1</v>
      </c>
      <c r="F3999" s="3">
        <v>-1</v>
      </c>
      <c r="G3999" s="3">
        <v>2444.335205078125</v>
      </c>
    </row>
    <row r="4000" spans="1:7" x14ac:dyDescent="0.25">
      <c r="A4000" s="3">
        <v>23</v>
      </c>
      <c r="B4000" s="3">
        <v>15</v>
      </c>
      <c r="C4000" s="3">
        <v>7</v>
      </c>
      <c r="D4000" s="3">
        <v>3</v>
      </c>
      <c r="E4000" s="3">
        <v>-1</v>
      </c>
      <c r="F4000" s="3">
        <v>-1</v>
      </c>
      <c r="G4000" s="3">
        <v>702.7060546875</v>
      </c>
    </row>
    <row r="4001" spans="1:7" x14ac:dyDescent="0.25">
      <c r="A4001" s="3">
        <v>23</v>
      </c>
      <c r="B4001" s="3">
        <v>16</v>
      </c>
      <c r="C4001" s="3">
        <v>7</v>
      </c>
      <c r="D4001" s="3">
        <v>3</v>
      </c>
      <c r="E4001" s="3">
        <v>-1</v>
      </c>
      <c r="F4001" s="3">
        <v>-1</v>
      </c>
      <c r="G4001" s="3">
        <v>49.150886535644531</v>
      </c>
    </row>
    <row r="4002" spans="1:7" x14ac:dyDescent="0.25">
      <c r="A4002" s="3">
        <v>23</v>
      </c>
      <c r="B4002" s="3">
        <v>17</v>
      </c>
      <c r="C4002" s="3">
        <v>7</v>
      </c>
      <c r="D4002" s="3">
        <v>3</v>
      </c>
      <c r="E4002" s="3">
        <v>-1</v>
      </c>
      <c r="F4002" s="3">
        <v>-1</v>
      </c>
      <c r="G4002" s="3">
        <v>4452.56591796875</v>
      </c>
    </row>
    <row r="4003" spans="1:7" x14ac:dyDescent="0.25">
      <c r="A4003" s="3">
        <v>23</v>
      </c>
      <c r="B4003" s="3">
        <v>18</v>
      </c>
      <c r="C4003" s="3">
        <v>7</v>
      </c>
      <c r="D4003" s="3">
        <v>3</v>
      </c>
      <c r="E4003" s="3">
        <v>-1</v>
      </c>
      <c r="F4003" s="3">
        <v>-1</v>
      </c>
      <c r="G4003" s="3">
        <v>36.220130920410163</v>
      </c>
    </row>
    <row r="4004" spans="1:7" x14ac:dyDescent="0.25">
      <c r="A4004" s="3">
        <v>23</v>
      </c>
      <c r="B4004" s="3">
        <v>19</v>
      </c>
      <c r="C4004" s="3">
        <v>7</v>
      </c>
      <c r="D4004" s="3">
        <v>3</v>
      </c>
      <c r="E4004" s="3">
        <v>-1</v>
      </c>
      <c r="F4004" s="3">
        <v>-1</v>
      </c>
      <c r="G4004" s="3">
        <v>3.6008338928222661</v>
      </c>
    </row>
    <row r="4005" spans="1:7" x14ac:dyDescent="0.25">
      <c r="A4005" s="3">
        <v>23</v>
      </c>
      <c r="B4005" s="3">
        <v>20</v>
      </c>
      <c r="C4005" s="3">
        <v>7</v>
      </c>
      <c r="D4005" s="3">
        <v>3</v>
      </c>
      <c r="E4005" s="3">
        <v>-1</v>
      </c>
      <c r="F4005" s="3">
        <v>-1</v>
      </c>
      <c r="G4005" s="3">
        <v>2.0024013519287109</v>
      </c>
    </row>
    <row r="4006" spans="1:7" x14ac:dyDescent="0.25">
      <c r="A4006" s="3">
        <v>23</v>
      </c>
      <c r="B4006" s="3">
        <v>21</v>
      </c>
      <c r="C4006" s="3">
        <v>7</v>
      </c>
      <c r="D4006" s="3">
        <v>3</v>
      </c>
      <c r="E4006" s="3">
        <v>-1</v>
      </c>
      <c r="F4006" s="3">
        <v>-1</v>
      </c>
      <c r="G4006" s="3">
        <v>887.43798828125</v>
      </c>
    </row>
    <row r="4007" spans="1:7" x14ac:dyDescent="0.25">
      <c r="A4007" s="3">
        <v>23</v>
      </c>
      <c r="B4007" s="3">
        <v>22</v>
      </c>
      <c r="C4007" s="3">
        <v>7</v>
      </c>
      <c r="D4007" s="3">
        <v>3</v>
      </c>
      <c r="E4007" s="3">
        <v>-1</v>
      </c>
      <c r="F4007" s="3">
        <v>-1</v>
      </c>
      <c r="G4007" s="3">
        <v>3887.924072265625</v>
      </c>
    </row>
    <row r="4008" spans="1:7" x14ac:dyDescent="0.25">
      <c r="A4008" s="3">
        <v>23</v>
      </c>
      <c r="B4008" s="3">
        <v>23</v>
      </c>
      <c r="C4008" s="3">
        <v>7</v>
      </c>
      <c r="D4008" s="3">
        <v>3</v>
      </c>
      <c r="E4008" s="3">
        <v>-1</v>
      </c>
      <c r="F4008" s="3">
        <v>-1</v>
      </c>
      <c r="G4008" s="3">
        <v>363252.375</v>
      </c>
    </row>
    <row r="4009" spans="1:7" x14ac:dyDescent="0.25">
      <c r="A4009" s="3">
        <v>23</v>
      </c>
      <c r="B4009" s="3">
        <v>24</v>
      </c>
      <c r="C4009" s="3">
        <v>7</v>
      </c>
      <c r="D4009" s="3">
        <v>3</v>
      </c>
      <c r="E4009" s="3">
        <v>-1</v>
      </c>
      <c r="F4009" s="3">
        <v>-1</v>
      </c>
      <c r="G4009" s="3">
        <v>655.971923828125</v>
      </c>
    </row>
    <row r="4010" spans="1:7" x14ac:dyDescent="0.25">
      <c r="A4010" s="3">
        <v>24</v>
      </c>
      <c r="B4010" s="3">
        <v>1</v>
      </c>
      <c r="C4010" s="3">
        <v>7</v>
      </c>
      <c r="D4010" s="3">
        <v>3</v>
      </c>
      <c r="E4010" s="3">
        <v>-1</v>
      </c>
      <c r="F4010" s="3">
        <v>-1</v>
      </c>
      <c r="G4010" s="3">
        <v>2.3487930297851558</v>
      </c>
    </row>
    <row r="4011" spans="1:7" x14ac:dyDescent="0.25">
      <c r="A4011" s="3">
        <v>24</v>
      </c>
      <c r="B4011" s="3">
        <v>2</v>
      </c>
      <c r="C4011" s="3">
        <v>7</v>
      </c>
      <c r="D4011" s="3">
        <v>3</v>
      </c>
      <c r="E4011" s="3">
        <v>-1</v>
      </c>
      <c r="F4011" s="3">
        <v>-1</v>
      </c>
      <c r="G4011" s="3">
        <v>1.61665415763855</v>
      </c>
    </row>
    <row r="4012" spans="1:7" x14ac:dyDescent="0.25">
      <c r="A4012" s="3">
        <v>24</v>
      </c>
      <c r="B4012" s="3">
        <v>3</v>
      </c>
      <c r="C4012" s="3">
        <v>7</v>
      </c>
      <c r="D4012" s="3">
        <v>3</v>
      </c>
      <c r="E4012" s="3">
        <v>-1</v>
      </c>
      <c r="F4012" s="3">
        <v>-1</v>
      </c>
      <c r="G4012" s="3">
        <v>0.64867192506790161</v>
      </c>
    </row>
    <row r="4013" spans="1:7" x14ac:dyDescent="0.25">
      <c r="A4013" s="3">
        <v>24</v>
      </c>
      <c r="B4013" s="3">
        <v>4</v>
      </c>
      <c r="C4013" s="3">
        <v>7</v>
      </c>
      <c r="D4013" s="3">
        <v>3</v>
      </c>
      <c r="E4013" s="3">
        <v>-1</v>
      </c>
      <c r="F4013" s="3">
        <v>-1</v>
      </c>
      <c r="G4013" s="3">
        <v>0.10340087115764619</v>
      </c>
    </row>
    <row r="4014" spans="1:7" x14ac:dyDescent="0.25">
      <c r="A4014" s="3">
        <v>24</v>
      </c>
      <c r="B4014" s="3">
        <v>5</v>
      </c>
      <c r="C4014" s="3">
        <v>7</v>
      </c>
      <c r="D4014" s="3">
        <v>3</v>
      </c>
      <c r="E4014" s="3">
        <v>-1</v>
      </c>
      <c r="F4014" s="3">
        <v>-1</v>
      </c>
      <c r="G4014" s="3">
        <v>4.948103055357933E-2</v>
      </c>
    </row>
    <row r="4015" spans="1:7" x14ac:dyDescent="0.25">
      <c r="A4015" s="3">
        <v>24</v>
      </c>
      <c r="B4015" s="3">
        <v>6</v>
      </c>
      <c r="C4015" s="3">
        <v>7</v>
      </c>
      <c r="D4015" s="3">
        <v>3</v>
      </c>
      <c r="E4015" s="3">
        <v>-1</v>
      </c>
      <c r="F4015" s="3">
        <v>-1</v>
      </c>
      <c r="G4015" s="3">
        <v>6.8593919277191162E-2</v>
      </c>
    </row>
    <row r="4016" spans="1:7" x14ac:dyDescent="0.25">
      <c r="A4016" s="3">
        <v>24</v>
      </c>
      <c r="B4016" s="3">
        <v>7</v>
      </c>
      <c r="C4016" s="3">
        <v>7</v>
      </c>
      <c r="D4016" s="3">
        <v>3</v>
      </c>
      <c r="E4016" s="3">
        <v>-1</v>
      </c>
      <c r="F4016" s="3">
        <v>-1</v>
      </c>
      <c r="G4016" s="3">
        <v>3.2252851873636253E-2</v>
      </c>
    </row>
    <row r="4017" spans="1:7" x14ac:dyDescent="0.25">
      <c r="A4017" s="3">
        <v>24</v>
      </c>
      <c r="B4017" s="3">
        <v>8</v>
      </c>
      <c r="C4017" s="3">
        <v>7</v>
      </c>
      <c r="D4017" s="3">
        <v>3</v>
      </c>
      <c r="E4017" s="3">
        <v>-1</v>
      </c>
      <c r="F4017" s="3">
        <v>-1</v>
      </c>
      <c r="G4017" s="3">
        <v>12.534634590148929</v>
      </c>
    </row>
    <row r="4018" spans="1:7" x14ac:dyDescent="0.25">
      <c r="A4018" s="3">
        <v>24</v>
      </c>
      <c r="B4018" s="3">
        <v>9</v>
      </c>
      <c r="C4018" s="3">
        <v>7</v>
      </c>
      <c r="D4018" s="3">
        <v>3</v>
      </c>
      <c r="E4018" s="3">
        <v>-1</v>
      </c>
      <c r="F4018" s="3">
        <v>-1</v>
      </c>
      <c r="G4018" s="3">
        <v>0.23422527313232419</v>
      </c>
    </row>
    <row r="4019" spans="1:7" x14ac:dyDescent="0.25">
      <c r="A4019" s="3">
        <v>24</v>
      </c>
      <c r="B4019" s="3">
        <v>10</v>
      </c>
      <c r="C4019" s="3">
        <v>7</v>
      </c>
      <c r="D4019" s="3">
        <v>3</v>
      </c>
      <c r="E4019" s="3">
        <v>-1</v>
      </c>
      <c r="F4019" s="3">
        <v>-1</v>
      </c>
      <c r="G4019" s="3">
        <v>1.356043759733438E-2</v>
      </c>
    </row>
    <row r="4020" spans="1:7" x14ac:dyDescent="0.25">
      <c r="A4020" s="3">
        <v>24</v>
      </c>
      <c r="B4020" s="3">
        <v>11</v>
      </c>
      <c r="C4020" s="3">
        <v>7</v>
      </c>
      <c r="D4020" s="3">
        <v>3</v>
      </c>
      <c r="E4020" s="3">
        <v>-1</v>
      </c>
      <c r="F4020" s="3">
        <v>-1</v>
      </c>
      <c r="G4020" s="3">
        <v>1.5458276271820071</v>
      </c>
    </row>
    <row r="4021" spans="1:7" x14ac:dyDescent="0.25">
      <c r="A4021" s="3">
        <v>24</v>
      </c>
      <c r="B4021" s="3">
        <v>12</v>
      </c>
      <c r="C4021" s="3">
        <v>7</v>
      </c>
      <c r="D4021" s="3">
        <v>3</v>
      </c>
      <c r="E4021" s="3">
        <v>-1</v>
      </c>
      <c r="F4021" s="3">
        <v>-1</v>
      </c>
      <c r="G4021" s="3">
        <v>0.32451573014259338</v>
      </c>
    </row>
    <row r="4022" spans="1:7" x14ac:dyDescent="0.25">
      <c r="A4022" s="3">
        <v>24</v>
      </c>
      <c r="B4022" s="3">
        <v>13</v>
      </c>
      <c r="C4022" s="3">
        <v>7</v>
      </c>
      <c r="D4022" s="3">
        <v>3</v>
      </c>
      <c r="E4022" s="3">
        <v>-1</v>
      </c>
      <c r="F4022" s="3">
        <v>-1</v>
      </c>
      <c r="G4022" s="3">
        <v>0.36156773567199713</v>
      </c>
    </row>
    <row r="4023" spans="1:7" x14ac:dyDescent="0.25">
      <c r="A4023" s="3">
        <v>24</v>
      </c>
      <c r="B4023" s="3">
        <v>14</v>
      </c>
      <c r="C4023" s="3">
        <v>7</v>
      </c>
      <c r="D4023" s="3">
        <v>3</v>
      </c>
      <c r="E4023" s="3">
        <v>-1</v>
      </c>
      <c r="F4023" s="3">
        <v>-1</v>
      </c>
      <c r="G4023" s="3">
        <v>169.15513610839841</v>
      </c>
    </row>
    <row r="4024" spans="1:7" x14ac:dyDescent="0.25">
      <c r="A4024" s="3">
        <v>24</v>
      </c>
      <c r="B4024" s="3">
        <v>15</v>
      </c>
      <c r="C4024" s="3">
        <v>7</v>
      </c>
      <c r="D4024" s="3">
        <v>3</v>
      </c>
      <c r="E4024" s="3">
        <v>-1</v>
      </c>
      <c r="F4024" s="3">
        <v>-1</v>
      </c>
      <c r="G4024" s="3">
        <v>6.4962730407714844</v>
      </c>
    </row>
    <row r="4025" spans="1:7" x14ac:dyDescent="0.25">
      <c r="A4025" s="3">
        <v>24</v>
      </c>
      <c r="B4025" s="3">
        <v>16</v>
      </c>
      <c r="C4025" s="3">
        <v>7</v>
      </c>
      <c r="D4025" s="3">
        <v>3</v>
      </c>
      <c r="E4025" s="3">
        <v>-1</v>
      </c>
      <c r="F4025" s="3">
        <v>-1</v>
      </c>
      <c r="G4025" s="3">
        <v>155.53948974609381</v>
      </c>
    </row>
    <row r="4026" spans="1:7" x14ac:dyDescent="0.25">
      <c r="A4026" s="3">
        <v>24</v>
      </c>
      <c r="B4026" s="3">
        <v>17</v>
      </c>
      <c r="C4026" s="3">
        <v>7</v>
      </c>
      <c r="D4026" s="3">
        <v>3</v>
      </c>
      <c r="E4026" s="3">
        <v>-1</v>
      </c>
      <c r="F4026" s="3">
        <v>-1</v>
      </c>
      <c r="G4026" s="3">
        <v>7.759636402130127</v>
      </c>
    </row>
    <row r="4027" spans="1:7" x14ac:dyDescent="0.25">
      <c r="A4027" s="3">
        <v>24</v>
      </c>
      <c r="B4027" s="3">
        <v>18</v>
      </c>
      <c r="C4027" s="3">
        <v>7</v>
      </c>
      <c r="D4027" s="3">
        <v>3</v>
      </c>
      <c r="E4027" s="3">
        <v>-1</v>
      </c>
      <c r="F4027" s="3">
        <v>-1</v>
      </c>
      <c r="G4027" s="3">
        <v>1.6774322986602781</v>
      </c>
    </row>
    <row r="4028" spans="1:7" x14ac:dyDescent="0.25">
      <c r="A4028" s="3">
        <v>24</v>
      </c>
      <c r="B4028" s="3">
        <v>19</v>
      </c>
      <c r="C4028" s="3">
        <v>7</v>
      </c>
      <c r="D4028" s="3">
        <v>3</v>
      </c>
      <c r="E4028" s="3">
        <v>-1</v>
      </c>
      <c r="F4028" s="3">
        <v>-1</v>
      </c>
      <c r="G4028" s="3">
        <v>1.1535875797271731</v>
      </c>
    </row>
    <row r="4029" spans="1:7" x14ac:dyDescent="0.25">
      <c r="A4029" s="3">
        <v>24</v>
      </c>
      <c r="B4029" s="3">
        <v>20</v>
      </c>
      <c r="C4029" s="3">
        <v>7</v>
      </c>
      <c r="D4029" s="3">
        <v>3</v>
      </c>
      <c r="E4029" s="3">
        <v>-1</v>
      </c>
      <c r="F4029" s="3">
        <v>-1</v>
      </c>
      <c r="G4029" s="3">
        <v>2.3133785724639888</v>
      </c>
    </row>
    <row r="4030" spans="1:7" x14ac:dyDescent="0.25">
      <c r="A4030" s="3">
        <v>24</v>
      </c>
      <c r="B4030" s="3">
        <v>21</v>
      </c>
      <c r="C4030" s="3">
        <v>7</v>
      </c>
      <c r="D4030" s="3">
        <v>3</v>
      </c>
      <c r="E4030" s="3">
        <v>-1</v>
      </c>
      <c r="F4030" s="3">
        <v>-1</v>
      </c>
      <c r="G4030" s="3">
        <v>68.796607971191406</v>
      </c>
    </row>
    <row r="4031" spans="1:7" x14ac:dyDescent="0.25">
      <c r="A4031" s="3">
        <v>24</v>
      </c>
      <c r="B4031" s="3">
        <v>22</v>
      </c>
      <c r="C4031" s="3">
        <v>7</v>
      </c>
      <c r="D4031" s="3">
        <v>3</v>
      </c>
      <c r="E4031" s="3">
        <v>-1</v>
      </c>
      <c r="F4031" s="3">
        <v>-1</v>
      </c>
      <c r="G4031" s="3">
        <v>3203.30419921875</v>
      </c>
    </row>
    <row r="4032" spans="1:7" x14ac:dyDescent="0.25">
      <c r="A4032" s="3">
        <v>24</v>
      </c>
      <c r="B4032" s="3">
        <v>23</v>
      </c>
      <c r="C4032" s="3">
        <v>7</v>
      </c>
      <c r="D4032" s="3">
        <v>3</v>
      </c>
      <c r="E4032" s="3">
        <v>-1</v>
      </c>
      <c r="F4032" s="3">
        <v>-1</v>
      </c>
      <c r="G4032" s="3">
        <v>1284.999633789062</v>
      </c>
    </row>
    <row r="4033" spans="1:7" x14ac:dyDescent="0.25">
      <c r="A4033" s="3">
        <v>24</v>
      </c>
      <c r="B4033" s="3">
        <v>24</v>
      </c>
      <c r="C4033" s="3">
        <v>7</v>
      </c>
      <c r="D4033" s="3">
        <v>3</v>
      </c>
      <c r="E4033" s="3">
        <v>-1</v>
      </c>
      <c r="F4033" s="3">
        <v>-1</v>
      </c>
      <c r="G4033" s="3">
        <v>187512.3125</v>
      </c>
    </row>
    <row r="4034" spans="1:7" x14ac:dyDescent="0.25">
      <c r="A4034" s="3">
        <v>1</v>
      </c>
      <c r="B4034" s="3">
        <v>1</v>
      </c>
      <c r="C4034" s="3">
        <v>8</v>
      </c>
      <c r="D4034" s="3">
        <v>3</v>
      </c>
      <c r="E4034" s="3">
        <v>-1</v>
      </c>
      <c r="F4034" s="3">
        <v>-1</v>
      </c>
      <c r="G4034" s="3">
        <v>53809.96484375</v>
      </c>
    </row>
    <row r="4035" spans="1:7" x14ac:dyDescent="0.25">
      <c r="A4035" s="3">
        <v>1</v>
      </c>
      <c r="B4035" s="3">
        <v>2</v>
      </c>
      <c r="C4035" s="3">
        <v>8</v>
      </c>
      <c r="D4035" s="3">
        <v>3</v>
      </c>
      <c r="E4035" s="3">
        <v>-1</v>
      </c>
      <c r="F4035" s="3">
        <v>-1</v>
      </c>
      <c r="G4035" s="3">
        <v>1834.18115234375</v>
      </c>
    </row>
    <row r="4036" spans="1:7" x14ac:dyDescent="0.25">
      <c r="A4036" s="3">
        <v>1</v>
      </c>
      <c r="B4036" s="3">
        <v>3</v>
      </c>
      <c r="C4036" s="3">
        <v>8</v>
      </c>
      <c r="D4036" s="3">
        <v>3</v>
      </c>
      <c r="E4036" s="3">
        <v>-1</v>
      </c>
      <c r="F4036" s="3">
        <v>-1</v>
      </c>
      <c r="G4036" s="3">
        <v>2746.513916015625</v>
      </c>
    </row>
    <row r="4037" spans="1:7" x14ac:dyDescent="0.25">
      <c r="A4037" s="3">
        <v>1</v>
      </c>
      <c r="B4037" s="3">
        <v>4</v>
      </c>
      <c r="C4037" s="3">
        <v>8</v>
      </c>
      <c r="D4037" s="3">
        <v>3</v>
      </c>
      <c r="E4037" s="3">
        <v>-1</v>
      </c>
      <c r="F4037" s="3">
        <v>-1</v>
      </c>
      <c r="G4037" s="3">
        <v>662.16943359375</v>
      </c>
    </row>
    <row r="4038" spans="1:7" x14ac:dyDescent="0.25">
      <c r="A4038" s="3">
        <v>1</v>
      </c>
      <c r="B4038" s="3">
        <v>5</v>
      </c>
      <c r="C4038" s="3">
        <v>8</v>
      </c>
      <c r="D4038" s="3">
        <v>3</v>
      </c>
      <c r="E4038" s="3">
        <v>-1</v>
      </c>
      <c r="F4038" s="3">
        <v>-1</v>
      </c>
      <c r="G4038" s="3">
        <v>43.748497009277337</v>
      </c>
    </row>
    <row r="4039" spans="1:7" x14ac:dyDescent="0.25">
      <c r="A4039" s="3">
        <v>1</v>
      </c>
      <c r="B4039" s="3">
        <v>6</v>
      </c>
      <c r="C4039" s="3">
        <v>8</v>
      </c>
      <c r="D4039" s="3">
        <v>3</v>
      </c>
      <c r="E4039" s="3">
        <v>-1</v>
      </c>
      <c r="F4039" s="3">
        <v>-1</v>
      </c>
      <c r="G4039" s="3">
        <v>28.136198043823239</v>
      </c>
    </row>
    <row r="4040" spans="1:7" x14ac:dyDescent="0.25">
      <c r="A4040" s="3">
        <v>1</v>
      </c>
      <c r="B4040" s="3">
        <v>7</v>
      </c>
      <c r="C4040" s="3">
        <v>8</v>
      </c>
      <c r="D4040" s="3">
        <v>3</v>
      </c>
      <c r="E4040" s="3">
        <v>-1</v>
      </c>
      <c r="F4040" s="3">
        <v>-1</v>
      </c>
      <c r="G4040" s="3">
        <v>42.819698333740227</v>
      </c>
    </row>
    <row r="4041" spans="1:7" x14ac:dyDescent="0.25">
      <c r="A4041" s="3">
        <v>1</v>
      </c>
      <c r="B4041" s="3">
        <v>8</v>
      </c>
      <c r="C4041" s="3">
        <v>8</v>
      </c>
      <c r="D4041" s="3">
        <v>3</v>
      </c>
      <c r="E4041" s="3">
        <v>-1</v>
      </c>
      <c r="F4041" s="3">
        <v>-1</v>
      </c>
      <c r="G4041" s="3">
        <v>4183.1396484375</v>
      </c>
    </row>
    <row r="4042" spans="1:7" x14ac:dyDescent="0.25">
      <c r="A4042" s="3">
        <v>1</v>
      </c>
      <c r="B4042" s="3">
        <v>9</v>
      </c>
      <c r="C4042" s="3">
        <v>8</v>
      </c>
      <c r="D4042" s="3">
        <v>3</v>
      </c>
      <c r="E4042" s="3">
        <v>-1</v>
      </c>
      <c r="F4042" s="3">
        <v>-1</v>
      </c>
      <c r="G4042" s="3">
        <v>324.10992431640619</v>
      </c>
    </row>
    <row r="4043" spans="1:7" x14ac:dyDescent="0.25">
      <c r="A4043" s="3">
        <v>1</v>
      </c>
      <c r="B4043" s="3">
        <v>10</v>
      </c>
      <c r="C4043" s="3">
        <v>8</v>
      </c>
      <c r="D4043" s="3">
        <v>3</v>
      </c>
      <c r="E4043" s="3">
        <v>-1</v>
      </c>
      <c r="F4043" s="3">
        <v>-1</v>
      </c>
      <c r="G4043" s="3">
        <v>103.474250793457</v>
      </c>
    </row>
    <row r="4044" spans="1:7" x14ac:dyDescent="0.25">
      <c r="A4044" s="3">
        <v>1</v>
      </c>
      <c r="B4044" s="3">
        <v>11</v>
      </c>
      <c r="C4044" s="3">
        <v>8</v>
      </c>
      <c r="D4044" s="3">
        <v>3</v>
      </c>
      <c r="E4044" s="3">
        <v>-1</v>
      </c>
      <c r="F4044" s="3">
        <v>-1</v>
      </c>
      <c r="G4044" s="3">
        <v>87.882400512695313</v>
      </c>
    </row>
    <row r="4045" spans="1:7" x14ac:dyDescent="0.25">
      <c r="A4045" s="3">
        <v>1</v>
      </c>
      <c r="B4045" s="3">
        <v>12</v>
      </c>
      <c r="C4045" s="3">
        <v>8</v>
      </c>
      <c r="D4045" s="3">
        <v>3</v>
      </c>
      <c r="E4045" s="3">
        <v>-1</v>
      </c>
      <c r="F4045" s="3">
        <v>-1</v>
      </c>
      <c r="G4045" s="3">
        <v>3037.220458984375</v>
      </c>
    </row>
    <row r="4046" spans="1:7" x14ac:dyDescent="0.25">
      <c r="A4046" s="3">
        <v>1</v>
      </c>
      <c r="B4046" s="3">
        <v>13</v>
      </c>
      <c r="C4046" s="3">
        <v>8</v>
      </c>
      <c r="D4046" s="3">
        <v>3</v>
      </c>
      <c r="E4046" s="3">
        <v>-1</v>
      </c>
      <c r="F4046" s="3">
        <v>-1</v>
      </c>
      <c r="G4046" s="3">
        <v>671.913330078125</v>
      </c>
    </row>
    <row r="4047" spans="1:7" x14ac:dyDescent="0.25">
      <c r="A4047" s="3">
        <v>1</v>
      </c>
      <c r="B4047" s="3">
        <v>14</v>
      </c>
      <c r="C4047" s="3">
        <v>8</v>
      </c>
      <c r="D4047" s="3">
        <v>3</v>
      </c>
      <c r="E4047" s="3">
        <v>-1</v>
      </c>
      <c r="F4047" s="3">
        <v>-1</v>
      </c>
      <c r="G4047" s="3">
        <v>478.0638427734375</v>
      </c>
    </row>
    <row r="4048" spans="1:7" x14ac:dyDescent="0.25">
      <c r="A4048" s="3">
        <v>1</v>
      </c>
      <c r="B4048" s="3">
        <v>15</v>
      </c>
      <c r="C4048" s="3">
        <v>8</v>
      </c>
      <c r="D4048" s="3">
        <v>3</v>
      </c>
      <c r="E4048" s="3">
        <v>-1</v>
      </c>
      <c r="F4048" s="3">
        <v>-1</v>
      </c>
      <c r="G4048" s="3">
        <v>584.9678955078125</v>
      </c>
    </row>
    <row r="4049" spans="1:7" x14ac:dyDescent="0.25">
      <c r="A4049" s="3">
        <v>1</v>
      </c>
      <c r="B4049" s="3">
        <v>16</v>
      </c>
      <c r="C4049" s="3">
        <v>8</v>
      </c>
      <c r="D4049" s="3">
        <v>3</v>
      </c>
      <c r="E4049" s="3">
        <v>-1</v>
      </c>
      <c r="F4049" s="3">
        <v>-1</v>
      </c>
      <c r="G4049" s="3">
        <v>381.87933349609381</v>
      </c>
    </row>
    <row r="4050" spans="1:7" x14ac:dyDescent="0.25">
      <c r="A4050" s="3">
        <v>1</v>
      </c>
      <c r="B4050" s="3">
        <v>17</v>
      </c>
      <c r="C4050" s="3">
        <v>8</v>
      </c>
      <c r="D4050" s="3">
        <v>3</v>
      </c>
      <c r="E4050" s="3">
        <v>-1</v>
      </c>
      <c r="F4050" s="3">
        <v>-1</v>
      </c>
      <c r="G4050" s="3">
        <v>88.442359924316406</v>
      </c>
    </row>
    <row r="4051" spans="1:7" x14ac:dyDescent="0.25">
      <c r="A4051" s="3">
        <v>1</v>
      </c>
      <c r="B4051" s="3">
        <v>18</v>
      </c>
      <c r="C4051" s="3">
        <v>8</v>
      </c>
      <c r="D4051" s="3">
        <v>3</v>
      </c>
      <c r="E4051" s="3">
        <v>-1</v>
      </c>
      <c r="F4051" s="3">
        <v>-1</v>
      </c>
      <c r="G4051" s="3">
        <v>43.202083587646477</v>
      </c>
    </row>
    <row r="4052" spans="1:7" x14ac:dyDescent="0.25">
      <c r="A4052" s="3">
        <v>1</v>
      </c>
      <c r="B4052" s="3">
        <v>19</v>
      </c>
      <c r="C4052" s="3">
        <v>8</v>
      </c>
      <c r="D4052" s="3">
        <v>3</v>
      </c>
      <c r="E4052" s="3">
        <v>-1</v>
      </c>
      <c r="F4052" s="3">
        <v>-1</v>
      </c>
      <c r="G4052" s="3">
        <v>12.571364402771</v>
      </c>
    </row>
    <row r="4053" spans="1:7" x14ac:dyDescent="0.25">
      <c r="A4053" s="3">
        <v>1</v>
      </c>
      <c r="B4053" s="3">
        <v>20</v>
      </c>
      <c r="C4053" s="3">
        <v>8</v>
      </c>
      <c r="D4053" s="3">
        <v>3</v>
      </c>
      <c r="E4053" s="3">
        <v>-1</v>
      </c>
      <c r="F4053" s="3">
        <v>-1</v>
      </c>
      <c r="G4053" s="3">
        <v>27.444843292236332</v>
      </c>
    </row>
    <row r="4054" spans="1:7" x14ac:dyDescent="0.25">
      <c r="A4054" s="3">
        <v>1</v>
      </c>
      <c r="B4054" s="3">
        <v>21</v>
      </c>
      <c r="C4054" s="3">
        <v>8</v>
      </c>
      <c r="D4054" s="3">
        <v>3</v>
      </c>
      <c r="E4054" s="3">
        <v>-1</v>
      </c>
      <c r="F4054" s="3">
        <v>-1</v>
      </c>
      <c r="G4054" s="3">
        <v>57.574443817138672</v>
      </c>
    </row>
    <row r="4055" spans="1:7" x14ac:dyDescent="0.25">
      <c r="A4055" s="3">
        <v>1</v>
      </c>
      <c r="B4055" s="3">
        <v>22</v>
      </c>
      <c r="C4055" s="3">
        <v>8</v>
      </c>
      <c r="D4055" s="3">
        <v>3</v>
      </c>
      <c r="E4055" s="3">
        <v>-1</v>
      </c>
      <c r="F4055" s="3">
        <v>-1</v>
      </c>
      <c r="G4055" s="3">
        <v>59.401931762695313</v>
      </c>
    </row>
    <row r="4056" spans="1:7" x14ac:dyDescent="0.25">
      <c r="A4056" s="3">
        <v>1</v>
      </c>
      <c r="B4056" s="3">
        <v>23</v>
      </c>
      <c r="C4056" s="3">
        <v>8</v>
      </c>
      <c r="D4056" s="3">
        <v>3</v>
      </c>
      <c r="E4056" s="3">
        <v>-1</v>
      </c>
      <c r="F4056" s="3">
        <v>-1</v>
      </c>
      <c r="G4056" s="3">
        <v>346.55340576171881</v>
      </c>
    </row>
    <row r="4057" spans="1:7" x14ac:dyDescent="0.25">
      <c r="A4057" s="3">
        <v>1</v>
      </c>
      <c r="B4057" s="3">
        <v>24</v>
      </c>
      <c r="C4057" s="3">
        <v>8</v>
      </c>
      <c r="D4057" s="3">
        <v>3</v>
      </c>
      <c r="E4057" s="3">
        <v>-1</v>
      </c>
      <c r="F4057" s="3">
        <v>-1</v>
      </c>
      <c r="G4057" s="3">
        <v>46.548160552978523</v>
      </c>
    </row>
    <row r="4058" spans="1:7" x14ac:dyDescent="0.25">
      <c r="A4058" s="3">
        <v>2</v>
      </c>
      <c r="B4058" s="3">
        <v>1</v>
      </c>
      <c r="C4058" s="3">
        <v>8</v>
      </c>
      <c r="D4058" s="3">
        <v>3</v>
      </c>
      <c r="E4058" s="3">
        <v>-1</v>
      </c>
      <c r="F4058" s="3">
        <v>-1</v>
      </c>
      <c r="G4058" s="3">
        <v>4334.81005859375</v>
      </c>
    </row>
    <row r="4059" spans="1:7" x14ac:dyDescent="0.25">
      <c r="A4059" s="3">
        <v>2</v>
      </c>
      <c r="B4059" s="3">
        <v>2</v>
      </c>
      <c r="C4059" s="3">
        <v>8</v>
      </c>
      <c r="D4059" s="3">
        <v>3</v>
      </c>
      <c r="E4059" s="3">
        <v>-1</v>
      </c>
      <c r="F4059" s="3">
        <v>-1</v>
      </c>
      <c r="G4059" s="3">
        <v>24818.619140625</v>
      </c>
    </row>
    <row r="4060" spans="1:7" x14ac:dyDescent="0.25">
      <c r="A4060" s="3">
        <v>2</v>
      </c>
      <c r="B4060" s="3">
        <v>3</v>
      </c>
      <c r="C4060" s="3">
        <v>8</v>
      </c>
      <c r="D4060" s="3">
        <v>3</v>
      </c>
      <c r="E4060" s="3">
        <v>-1</v>
      </c>
      <c r="F4060" s="3">
        <v>-1</v>
      </c>
      <c r="G4060" s="3">
        <v>626.02520751953125</v>
      </c>
    </row>
    <row r="4061" spans="1:7" x14ac:dyDescent="0.25">
      <c r="A4061" s="3">
        <v>2</v>
      </c>
      <c r="B4061" s="3">
        <v>4</v>
      </c>
      <c r="C4061" s="3">
        <v>8</v>
      </c>
      <c r="D4061" s="3">
        <v>3</v>
      </c>
      <c r="E4061" s="3">
        <v>-1</v>
      </c>
      <c r="F4061" s="3">
        <v>-1</v>
      </c>
      <c r="G4061" s="3">
        <v>163.54667663574219</v>
      </c>
    </row>
    <row r="4062" spans="1:7" x14ac:dyDescent="0.25">
      <c r="A4062" s="3">
        <v>2</v>
      </c>
      <c r="B4062" s="3">
        <v>5</v>
      </c>
      <c r="C4062" s="3">
        <v>8</v>
      </c>
      <c r="D4062" s="3">
        <v>3</v>
      </c>
      <c r="E4062" s="3">
        <v>-1</v>
      </c>
      <c r="F4062" s="3">
        <v>-1</v>
      </c>
      <c r="G4062" s="3">
        <v>29.757833480834961</v>
      </c>
    </row>
    <row r="4063" spans="1:7" x14ac:dyDescent="0.25">
      <c r="A4063" s="3">
        <v>2</v>
      </c>
      <c r="B4063" s="3">
        <v>6</v>
      </c>
      <c r="C4063" s="3">
        <v>8</v>
      </c>
      <c r="D4063" s="3">
        <v>3</v>
      </c>
      <c r="E4063" s="3">
        <v>-1</v>
      </c>
      <c r="F4063" s="3">
        <v>-1</v>
      </c>
      <c r="G4063" s="3">
        <v>19.84140586853027</v>
      </c>
    </row>
    <row r="4064" spans="1:7" x14ac:dyDescent="0.25">
      <c r="A4064" s="3">
        <v>2</v>
      </c>
      <c r="B4064" s="3">
        <v>7</v>
      </c>
      <c r="C4064" s="3">
        <v>8</v>
      </c>
      <c r="D4064" s="3">
        <v>3</v>
      </c>
      <c r="E4064" s="3">
        <v>-1</v>
      </c>
      <c r="F4064" s="3">
        <v>-1</v>
      </c>
      <c r="G4064" s="3">
        <v>23.887910842895511</v>
      </c>
    </row>
    <row r="4065" spans="1:7" x14ac:dyDescent="0.25">
      <c r="A4065" s="3">
        <v>2</v>
      </c>
      <c r="B4065" s="3">
        <v>8</v>
      </c>
      <c r="C4065" s="3">
        <v>8</v>
      </c>
      <c r="D4065" s="3">
        <v>3</v>
      </c>
      <c r="E4065" s="3">
        <v>-1</v>
      </c>
      <c r="F4065" s="3">
        <v>-1</v>
      </c>
      <c r="G4065" s="3">
        <v>4461.86767578125</v>
      </c>
    </row>
    <row r="4066" spans="1:7" x14ac:dyDescent="0.25">
      <c r="A4066" s="3">
        <v>2</v>
      </c>
      <c r="B4066" s="3">
        <v>9</v>
      </c>
      <c r="C4066" s="3">
        <v>8</v>
      </c>
      <c r="D4066" s="3">
        <v>3</v>
      </c>
      <c r="E4066" s="3">
        <v>-1</v>
      </c>
      <c r="F4066" s="3">
        <v>-1</v>
      </c>
      <c r="G4066" s="3">
        <v>141.35185241699219</v>
      </c>
    </row>
    <row r="4067" spans="1:7" x14ac:dyDescent="0.25">
      <c r="A4067" s="3">
        <v>2</v>
      </c>
      <c r="B4067" s="3">
        <v>10</v>
      </c>
      <c r="C4067" s="3">
        <v>8</v>
      </c>
      <c r="D4067" s="3">
        <v>3</v>
      </c>
      <c r="E4067" s="3">
        <v>-1</v>
      </c>
      <c r="F4067" s="3">
        <v>-1</v>
      </c>
      <c r="G4067" s="3">
        <v>47.955955505371087</v>
      </c>
    </row>
    <row r="4068" spans="1:7" x14ac:dyDescent="0.25">
      <c r="A4068" s="3">
        <v>2</v>
      </c>
      <c r="B4068" s="3">
        <v>11</v>
      </c>
      <c r="C4068" s="3">
        <v>8</v>
      </c>
      <c r="D4068" s="3">
        <v>3</v>
      </c>
      <c r="E4068" s="3">
        <v>-1</v>
      </c>
      <c r="F4068" s="3">
        <v>-1</v>
      </c>
      <c r="G4068" s="3">
        <v>76.389190673828125</v>
      </c>
    </row>
    <row r="4069" spans="1:7" x14ac:dyDescent="0.25">
      <c r="A4069" s="3">
        <v>2</v>
      </c>
      <c r="B4069" s="3">
        <v>12</v>
      </c>
      <c r="C4069" s="3">
        <v>8</v>
      </c>
      <c r="D4069" s="3">
        <v>3</v>
      </c>
      <c r="E4069" s="3">
        <v>-1</v>
      </c>
      <c r="F4069" s="3">
        <v>-1</v>
      </c>
      <c r="G4069" s="3">
        <v>2053.56494140625</v>
      </c>
    </row>
    <row r="4070" spans="1:7" x14ac:dyDescent="0.25">
      <c r="A4070" s="3">
        <v>2</v>
      </c>
      <c r="B4070" s="3">
        <v>13</v>
      </c>
      <c r="C4070" s="3">
        <v>8</v>
      </c>
      <c r="D4070" s="3">
        <v>3</v>
      </c>
      <c r="E4070" s="3">
        <v>-1</v>
      </c>
      <c r="F4070" s="3">
        <v>-1</v>
      </c>
      <c r="G4070" s="3">
        <v>98.03564453125</v>
      </c>
    </row>
    <row r="4071" spans="1:7" x14ac:dyDescent="0.25">
      <c r="A4071" s="3">
        <v>2</v>
      </c>
      <c r="B4071" s="3">
        <v>14</v>
      </c>
      <c r="C4071" s="3">
        <v>8</v>
      </c>
      <c r="D4071" s="3">
        <v>3</v>
      </c>
      <c r="E4071" s="3">
        <v>-1</v>
      </c>
      <c r="F4071" s="3">
        <v>-1</v>
      </c>
      <c r="G4071" s="3">
        <v>381.06576538085938</v>
      </c>
    </row>
    <row r="4072" spans="1:7" x14ac:dyDescent="0.25">
      <c r="A4072" s="3">
        <v>2</v>
      </c>
      <c r="B4072" s="3">
        <v>15</v>
      </c>
      <c r="C4072" s="3">
        <v>8</v>
      </c>
      <c r="D4072" s="3">
        <v>3</v>
      </c>
      <c r="E4072" s="3">
        <v>-1</v>
      </c>
      <c r="F4072" s="3">
        <v>-1</v>
      </c>
      <c r="G4072" s="3">
        <v>280.93545532226563</v>
      </c>
    </row>
    <row r="4073" spans="1:7" x14ac:dyDescent="0.25">
      <c r="A4073" s="3">
        <v>2</v>
      </c>
      <c r="B4073" s="3">
        <v>16</v>
      </c>
      <c r="C4073" s="3">
        <v>8</v>
      </c>
      <c r="D4073" s="3">
        <v>3</v>
      </c>
      <c r="E4073" s="3">
        <v>-1</v>
      </c>
      <c r="F4073" s="3">
        <v>-1</v>
      </c>
      <c r="G4073" s="3">
        <v>1237.773681640625</v>
      </c>
    </row>
    <row r="4074" spans="1:7" x14ac:dyDescent="0.25">
      <c r="A4074" s="3">
        <v>2</v>
      </c>
      <c r="B4074" s="3">
        <v>17</v>
      </c>
      <c r="C4074" s="3">
        <v>8</v>
      </c>
      <c r="D4074" s="3">
        <v>3</v>
      </c>
      <c r="E4074" s="3">
        <v>-1</v>
      </c>
      <c r="F4074" s="3">
        <v>-1</v>
      </c>
      <c r="G4074" s="3">
        <v>77.16998291015625</v>
      </c>
    </row>
    <row r="4075" spans="1:7" x14ac:dyDescent="0.25">
      <c r="A4075" s="3">
        <v>2</v>
      </c>
      <c r="B4075" s="3">
        <v>18</v>
      </c>
      <c r="C4075" s="3">
        <v>8</v>
      </c>
      <c r="D4075" s="3">
        <v>3</v>
      </c>
      <c r="E4075" s="3">
        <v>-1</v>
      </c>
      <c r="F4075" s="3">
        <v>-1</v>
      </c>
      <c r="G4075" s="3">
        <v>37.943470001220703</v>
      </c>
    </row>
    <row r="4076" spans="1:7" x14ac:dyDescent="0.25">
      <c r="A4076" s="3">
        <v>2</v>
      </c>
      <c r="B4076" s="3">
        <v>19</v>
      </c>
      <c r="C4076" s="3">
        <v>8</v>
      </c>
      <c r="D4076" s="3">
        <v>3</v>
      </c>
      <c r="E4076" s="3">
        <v>-1</v>
      </c>
      <c r="F4076" s="3">
        <v>-1</v>
      </c>
      <c r="G4076" s="3">
        <v>12.80875873565674</v>
      </c>
    </row>
    <row r="4077" spans="1:7" x14ac:dyDescent="0.25">
      <c r="A4077" s="3">
        <v>2</v>
      </c>
      <c r="B4077" s="3">
        <v>20</v>
      </c>
      <c r="C4077" s="3">
        <v>8</v>
      </c>
      <c r="D4077" s="3">
        <v>3</v>
      </c>
      <c r="E4077" s="3">
        <v>-1</v>
      </c>
      <c r="F4077" s="3">
        <v>-1</v>
      </c>
      <c r="G4077" s="3">
        <v>29.13211631774902</v>
      </c>
    </row>
    <row r="4078" spans="1:7" x14ac:dyDescent="0.25">
      <c r="A4078" s="3">
        <v>2</v>
      </c>
      <c r="B4078" s="3">
        <v>21</v>
      </c>
      <c r="C4078" s="3">
        <v>8</v>
      </c>
      <c r="D4078" s="3">
        <v>3</v>
      </c>
      <c r="E4078" s="3">
        <v>-1</v>
      </c>
      <c r="F4078" s="3">
        <v>-1</v>
      </c>
      <c r="G4078" s="3">
        <v>58.590866088867188</v>
      </c>
    </row>
    <row r="4079" spans="1:7" x14ac:dyDescent="0.25">
      <c r="A4079" s="3">
        <v>2</v>
      </c>
      <c r="B4079" s="3">
        <v>22</v>
      </c>
      <c r="C4079" s="3">
        <v>8</v>
      </c>
      <c r="D4079" s="3">
        <v>3</v>
      </c>
      <c r="E4079" s="3">
        <v>-1</v>
      </c>
      <c r="F4079" s="3">
        <v>-1</v>
      </c>
      <c r="G4079" s="3">
        <v>60.4139404296875</v>
      </c>
    </row>
    <row r="4080" spans="1:7" x14ac:dyDescent="0.25">
      <c r="A4080" s="3">
        <v>2</v>
      </c>
      <c r="B4080" s="3">
        <v>23</v>
      </c>
      <c r="C4080" s="3">
        <v>8</v>
      </c>
      <c r="D4080" s="3">
        <v>3</v>
      </c>
      <c r="E4080" s="3">
        <v>-1</v>
      </c>
      <c r="F4080" s="3">
        <v>-1</v>
      </c>
      <c r="G4080" s="3">
        <v>370.7589111328125</v>
      </c>
    </row>
    <row r="4081" spans="1:7" x14ac:dyDescent="0.25">
      <c r="A4081" s="3">
        <v>2</v>
      </c>
      <c r="B4081" s="3">
        <v>24</v>
      </c>
      <c r="C4081" s="3">
        <v>8</v>
      </c>
      <c r="D4081" s="3">
        <v>3</v>
      </c>
      <c r="E4081" s="3">
        <v>-1</v>
      </c>
      <c r="F4081" s="3">
        <v>-1</v>
      </c>
      <c r="G4081" s="3">
        <v>82.108055114746094</v>
      </c>
    </row>
    <row r="4082" spans="1:7" x14ac:dyDescent="0.25">
      <c r="A4082" s="3">
        <v>3</v>
      </c>
      <c r="B4082" s="3">
        <v>1</v>
      </c>
      <c r="C4082" s="3">
        <v>8</v>
      </c>
      <c r="D4082" s="3">
        <v>3</v>
      </c>
      <c r="E4082" s="3">
        <v>-1</v>
      </c>
      <c r="F4082" s="3">
        <v>-1</v>
      </c>
      <c r="G4082" s="3">
        <v>3052.63037109375</v>
      </c>
    </row>
    <row r="4083" spans="1:7" x14ac:dyDescent="0.25">
      <c r="A4083" s="3">
        <v>3</v>
      </c>
      <c r="B4083" s="3">
        <v>2</v>
      </c>
      <c r="C4083" s="3">
        <v>8</v>
      </c>
      <c r="D4083" s="3">
        <v>3</v>
      </c>
      <c r="E4083" s="3">
        <v>-1</v>
      </c>
      <c r="F4083" s="3">
        <v>-1</v>
      </c>
      <c r="G4083" s="3">
        <v>230.70304870605469</v>
      </c>
    </row>
    <row r="4084" spans="1:7" x14ac:dyDescent="0.25">
      <c r="A4084" s="3">
        <v>3</v>
      </c>
      <c r="B4084" s="3">
        <v>3</v>
      </c>
      <c r="C4084" s="3">
        <v>8</v>
      </c>
      <c r="D4084" s="3">
        <v>3</v>
      </c>
      <c r="E4084" s="3">
        <v>-1</v>
      </c>
      <c r="F4084" s="3">
        <v>-1</v>
      </c>
      <c r="G4084" s="3">
        <v>50838.234375</v>
      </c>
    </row>
    <row r="4085" spans="1:7" x14ac:dyDescent="0.25">
      <c r="A4085" s="3">
        <v>3</v>
      </c>
      <c r="B4085" s="3">
        <v>4</v>
      </c>
      <c r="C4085" s="3">
        <v>8</v>
      </c>
      <c r="D4085" s="3">
        <v>3</v>
      </c>
      <c r="E4085" s="3">
        <v>-1</v>
      </c>
      <c r="F4085" s="3">
        <v>-1</v>
      </c>
      <c r="G4085" s="3">
        <v>2567.07373046875</v>
      </c>
    </row>
    <row r="4086" spans="1:7" x14ac:dyDescent="0.25">
      <c r="A4086" s="3">
        <v>3</v>
      </c>
      <c r="B4086" s="3">
        <v>5</v>
      </c>
      <c r="C4086" s="3">
        <v>8</v>
      </c>
      <c r="D4086" s="3">
        <v>3</v>
      </c>
      <c r="E4086" s="3">
        <v>-1</v>
      </c>
      <c r="F4086" s="3">
        <v>-1</v>
      </c>
      <c r="G4086" s="3">
        <v>129.71434020996091</v>
      </c>
    </row>
    <row r="4087" spans="1:7" x14ac:dyDescent="0.25">
      <c r="A4087" s="3">
        <v>3</v>
      </c>
      <c r="B4087" s="3">
        <v>6</v>
      </c>
      <c r="C4087" s="3">
        <v>8</v>
      </c>
      <c r="D4087" s="3">
        <v>3</v>
      </c>
      <c r="E4087" s="3">
        <v>-1</v>
      </c>
      <c r="F4087" s="3">
        <v>-1</v>
      </c>
      <c r="G4087" s="3">
        <v>70.338615417480469</v>
      </c>
    </row>
    <row r="4088" spans="1:7" x14ac:dyDescent="0.25">
      <c r="A4088" s="3">
        <v>3</v>
      </c>
      <c r="B4088" s="3">
        <v>7</v>
      </c>
      <c r="C4088" s="3">
        <v>8</v>
      </c>
      <c r="D4088" s="3">
        <v>3</v>
      </c>
      <c r="E4088" s="3">
        <v>-1</v>
      </c>
      <c r="F4088" s="3">
        <v>-1</v>
      </c>
      <c r="G4088" s="3">
        <v>156.14820861816409</v>
      </c>
    </row>
    <row r="4089" spans="1:7" x14ac:dyDescent="0.25">
      <c r="A4089" s="3">
        <v>3</v>
      </c>
      <c r="B4089" s="3">
        <v>8</v>
      </c>
      <c r="C4089" s="3">
        <v>8</v>
      </c>
      <c r="D4089" s="3">
        <v>3</v>
      </c>
      <c r="E4089" s="3">
        <v>-1</v>
      </c>
      <c r="F4089" s="3">
        <v>-1</v>
      </c>
      <c r="G4089" s="3">
        <v>447.86773681640619</v>
      </c>
    </row>
    <row r="4090" spans="1:7" x14ac:dyDescent="0.25">
      <c r="A4090" s="3">
        <v>3</v>
      </c>
      <c r="B4090" s="3">
        <v>9</v>
      </c>
      <c r="C4090" s="3">
        <v>8</v>
      </c>
      <c r="D4090" s="3">
        <v>3</v>
      </c>
      <c r="E4090" s="3">
        <v>-1</v>
      </c>
      <c r="F4090" s="3">
        <v>-1</v>
      </c>
      <c r="G4090" s="3">
        <v>2519.0263671875</v>
      </c>
    </row>
    <row r="4091" spans="1:7" x14ac:dyDescent="0.25">
      <c r="A4091" s="3">
        <v>3</v>
      </c>
      <c r="B4091" s="3">
        <v>10</v>
      </c>
      <c r="C4091" s="3">
        <v>8</v>
      </c>
      <c r="D4091" s="3">
        <v>3</v>
      </c>
      <c r="E4091" s="3">
        <v>-1</v>
      </c>
      <c r="F4091" s="3">
        <v>-1</v>
      </c>
      <c r="G4091" s="3">
        <v>434.71713256835938</v>
      </c>
    </row>
    <row r="4092" spans="1:7" x14ac:dyDescent="0.25">
      <c r="A4092" s="3">
        <v>3</v>
      </c>
      <c r="B4092" s="3">
        <v>11</v>
      </c>
      <c r="C4092" s="3">
        <v>8</v>
      </c>
      <c r="D4092" s="3">
        <v>3</v>
      </c>
      <c r="E4092" s="3">
        <v>-1</v>
      </c>
      <c r="F4092" s="3">
        <v>-1</v>
      </c>
      <c r="G4092" s="3">
        <v>83.463287353515625</v>
      </c>
    </row>
    <row r="4093" spans="1:7" x14ac:dyDescent="0.25">
      <c r="A4093" s="3">
        <v>3</v>
      </c>
      <c r="B4093" s="3">
        <v>12</v>
      </c>
      <c r="C4093" s="3">
        <v>8</v>
      </c>
      <c r="D4093" s="3">
        <v>3</v>
      </c>
      <c r="E4093" s="3">
        <v>-1</v>
      </c>
      <c r="F4093" s="3">
        <v>-1</v>
      </c>
      <c r="G4093" s="3">
        <v>857.9908447265625</v>
      </c>
    </row>
    <row r="4094" spans="1:7" x14ac:dyDescent="0.25">
      <c r="A4094" s="3">
        <v>3</v>
      </c>
      <c r="B4094" s="3">
        <v>13</v>
      </c>
      <c r="C4094" s="3">
        <v>8</v>
      </c>
      <c r="D4094" s="3">
        <v>3</v>
      </c>
      <c r="E4094" s="3">
        <v>-1</v>
      </c>
      <c r="F4094" s="3">
        <v>-1</v>
      </c>
      <c r="G4094" s="3">
        <v>196.9718017578125</v>
      </c>
    </row>
    <row r="4095" spans="1:7" x14ac:dyDescent="0.25">
      <c r="A4095" s="3">
        <v>3</v>
      </c>
      <c r="B4095" s="3">
        <v>14</v>
      </c>
      <c r="C4095" s="3">
        <v>8</v>
      </c>
      <c r="D4095" s="3">
        <v>3</v>
      </c>
      <c r="E4095" s="3">
        <v>-1</v>
      </c>
      <c r="F4095" s="3">
        <v>-1</v>
      </c>
      <c r="G4095" s="3">
        <v>141.58929443359381</v>
      </c>
    </row>
    <row r="4096" spans="1:7" x14ac:dyDescent="0.25">
      <c r="A4096" s="3">
        <v>3</v>
      </c>
      <c r="B4096" s="3">
        <v>15</v>
      </c>
      <c r="C4096" s="3">
        <v>8</v>
      </c>
      <c r="D4096" s="3">
        <v>3</v>
      </c>
      <c r="E4096" s="3">
        <v>-1</v>
      </c>
      <c r="F4096" s="3">
        <v>-1</v>
      </c>
      <c r="G4096" s="3">
        <v>925.38421630859375</v>
      </c>
    </row>
    <row r="4097" spans="1:7" x14ac:dyDescent="0.25">
      <c r="A4097" s="3">
        <v>3</v>
      </c>
      <c r="B4097" s="3">
        <v>16</v>
      </c>
      <c r="C4097" s="3">
        <v>8</v>
      </c>
      <c r="D4097" s="3">
        <v>3</v>
      </c>
      <c r="E4097" s="3">
        <v>-1</v>
      </c>
      <c r="F4097" s="3">
        <v>-1</v>
      </c>
      <c r="G4097" s="3">
        <v>112.1076126098633</v>
      </c>
    </row>
    <row r="4098" spans="1:7" x14ac:dyDescent="0.25">
      <c r="A4098" s="3">
        <v>3</v>
      </c>
      <c r="B4098" s="3">
        <v>17</v>
      </c>
      <c r="C4098" s="3">
        <v>8</v>
      </c>
      <c r="D4098" s="3">
        <v>3</v>
      </c>
      <c r="E4098" s="3">
        <v>-1</v>
      </c>
      <c r="F4098" s="3">
        <v>-1</v>
      </c>
      <c r="G4098" s="3">
        <v>143.63423156738281</v>
      </c>
    </row>
    <row r="4099" spans="1:7" x14ac:dyDescent="0.25">
      <c r="A4099" s="3">
        <v>3</v>
      </c>
      <c r="B4099" s="3">
        <v>18</v>
      </c>
      <c r="C4099" s="3">
        <v>8</v>
      </c>
      <c r="D4099" s="3">
        <v>3</v>
      </c>
      <c r="E4099" s="3">
        <v>-1</v>
      </c>
      <c r="F4099" s="3">
        <v>-1</v>
      </c>
      <c r="G4099" s="3">
        <v>75.863235473632813</v>
      </c>
    </row>
    <row r="4100" spans="1:7" x14ac:dyDescent="0.25">
      <c r="A4100" s="3">
        <v>3</v>
      </c>
      <c r="B4100" s="3">
        <v>19</v>
      </c>
      <c r="C4100" s="3">
        <v>8</v>
      </c>
      <c r="D4100" s="3">
        <v>3</v>
      </c>
      <c r="E4100" s="3">
        <v>-1</v>
      </c>
      <c r="F4100" s="3">
        <v>-1</v>
      </c>
      <c r="G4100" s="3">
        <v>15.73041915893555</v>
      </c>
    </row>
    <row r="4101" spans="1:7" x14ac:dyDescent="0.25">
      <c r="A4101" s="3">
        <v>3</v>
      </c>
      <c r="B4101" s="3">
        <v>20</v>
      </c>
      <c r="C4101" s="3">
        <v>8</v>
      </c>
      <c r="D4101" s="3">
        <v>3</v>
      </c>
      <c r="E4101" s="3">
        <v>-1</v>
      </c>
      <c r="F4101" s="3">
        <v>-1</v>
      </c>
      <c r="G4101" s="3">
        <v>28.927753448486332</v>
      </c>
    </row>
    <row r="4102" spans="1:7" x14ac:dyDescent="0.25">
      <c r="A4102" s="3">
        <v>3</v>
      </c>
      <c r="B4102" s="3">
        <v>21</v>
      </c>
      <c r="C4102" s="3">
        <v>8</v>
      </c>
      <c r="D4102" s="3">
        <v>3</v>
      </c>
      <c r="E4102" s="3">
        <v>-1</v>
      </c>
      <c r="F4102" s="3">
        <v>-1</v>
      </c>
      <c r="G4102" s="3">
        <v>60.272106170654297</v>
      </c>
    </row>
    <row r="4103" spans="1:7" x14ac:dyDescent="0.25">
      <c r="A4103" s="3">
        <v>3</v>
      </c>
      <c r="B4103" s="3">
        <v>22</v>
      </c>
      <c r="C4103" s="3">
        <v>8</v>
      </c>
      <c r="D4103" s="3">
        <v>3</v>
      </c>
      <c r="E4103" s="3">
        <v>-1</v>
      </c>
      <c r="F4103" s="3">
        <v>-1</v>
      </c>
      <c r="G4103" s="3">
        <v>35.012603759765618</v>
      </c>
    </row>
    <row r="4104" spans="1:7" x14ac:dyDescent="0.25">
      <c r="A4104" s="3">
        <v>3</v>
      </c>
      <c r="B4104" s="3">
        <v>23</v>
      </c>
      <c r="C4104" s="3">
        <v>8</v>
      </c>
      <c r="D4104" s="3">
        <v>3</v>
      </c>
      <c r="E4104" s="3">
        <v>-1</v>
      </c>
      <c r="F4104" s="3">
        <v>-1</v>
      </c>
      <c r="G4104" s="3">
        <v>177.37408447265619</v>
      </c>
    </row>
    <row r="4105" spans="1:7" x14ac:dyDescent="0.25">
      <c r="A4105" s="3">
        <v>3</v>
      </c>
      <c r="B4105" s="3">
        <v>24</v>
      </c>
      <c r="C4105" s="3">
        <v>8</v>
      </c>
      <c r="D4105" s="3">
        <v>3</v>
      </c>
      <c r="E4105" s="3">
        <v>-1</v>
      </c>
      <c r="F4105" s="3">
        <v>-1</v>
      </c>
      <c r="G4105" s="3">
        <v>23.213893890380859</v>
      </c>
    </row>
    <row r="4106" spans="1:7" x14ac:dyDescent="0.25">
      <c r="A4106" s="3">
        <v>4</v>
      </c>
      <c r="B4106" s="3">
        <v>1</v>
      </c>
      <c r="C4106" s="3">
        <v>8</v>
      </c>
      <c r="D4106" s="3">
        <v>3</v>
      </c>
      <c r="E4106" s="3">
        <v>-1</v>
      </c>
      <c r="F4106" s="3">
        <v>-1</v>
      </c>
      <c r="G4106" s="3">
        <v>1430.0947265625</v>
      </c>
    </row>
    <row r="4107" spans="1:7" x14ac:dyDescent="0.25">
      <c r="A4107" s="3">
        <v>4</v>
      </c>
      <c r="B4107" s="3">
        <v>2</v>
      </c>
      <c r="C4107" s="3">
        <v>8</v>
      </c>
      <c r="D4107" s="3">
        <v>3</v>
      </c>
      <c r="E4107" s="3">
        <v>-1</v>
      </c>
      <c r="F4107" s="3">
        <v>-1</v>
      </c>
      <c r="G4107" s="3">
        <v>114.8710403442383</v>
      </c>
    </row>
    <row r="4108" spans="1:7" x14ac:dyDescent="0.25">
      <c r="A4108" s="3">
        <v>4</v>
      </c>
      <c r="B4108" s="3">
        <v>3</v>
      </c>
      <c r="C4108" s="3">
        <v>8</v>
      </c>
      <c r="D4108" s="3">
        <v>3</v>
      </c>
      <c r="E4108" s="3">
        <v>-1</v>
      </c>
      <c r="F4108" s="3">
        <v>-1</v>
      </c>
      <c r="G4108" s="3">
        <v>4745.16162109375</v>
      </c>
    </row>
    <row r="4109" spans="1:7" x14ac:dyDescent="0.25">
      <c r="A4109" s="3">
        <v>4</v>
      </c>
      <c r="B4109" s="3">
        <v>4</v>
      </c>
      <c r="C4109" s="3">
        <v>8</v>
      </c>
      <c r="D4109" s="3">
        <v>3</v>
      </c>
      <c r="E4109" s="3">
        <v>-1</v>
      </c>
      <c r="F4109" s="3">
        <v>-1</v>
      </c>
      <c r="G4109" s="3">
        <v>25347.302734375</v>
      </c>
    </row>
    <row r="4110" spans="1:7" x14ac:dyDescent="0.25">
      <c r="A4110" s="3">
        <v>4</v>
      </c>
      <c r="B4110" s="3">
        <v>5</v>
      </c>
      <c r="C4110" s="3">
        <v>8</v>
      </c>
      <c r="D4110" s="3">
        <v>3</v>
      </c>
      <c r="E4110" s="3">
        <v>-1</v>
      </c>
      <c r="F4110" s="3">
        <v>-1</v>
      </c>
      <c r="G4110" s="3">
        <v>71.401275634765625</v>
      </c>
    </row>
    <row r="4111" spans="1:7" x14ac:dyDescent="0.25">
      <c r="A4111" s="3">
        <v>4</v>
      </c>
      <c r="B4111" s="3">
        <v>6</v>
      </c>
      <c r="C4111" s="3">
        <v>8</v>
      </c>
      <c r="D4111" s="3">
        <v>3</v>
      </c>
      <c r="E4111" s="3">
        <v>-1</v>
      </c>
      <c r="F4111" s="3">
        <v>-1</v>
      </c>
      <c r="G4111" s="3">
        <v>42.086940765380859</v>
      </c>
    </row>
    <row r="4112" spans="1:7" x14ac:dyDescent="0.25">
      <c r="A4112" s="3">
        <v>4</v>
      </c>
      <c r="B4112" s="3">
        <v>7</v>
      </c>
      <c r="C4112" s="3">
        <v>8</v>
      </c>
      <c r="D4112" s="3">
        <v>3</v>
      </c>
      <c r="E4112" s="3">
        <v>-1</v>
      </c>
      <c r="F4112" s="3">
        <v>-1</v>
      </c>
      <c r="G4112" s="3">
        <v>79.176986694335938</v>
      </c>
    </row>
    <row r="4113" spans="1:7" x14ac:dyDescent="0.25">
      <c r="A4113" s="3">
        <v>4</v>
      </c>
      <c r="B4113" s="3">
        <v>8</v>
      </c>
      <c r="C4113" s="3">
        <v>8</v>
      </c>
      <c r="D4113" s="3">
        <v>3</v>
      </c>
      <c r="E4113" s="3">
        <v>-1</v>
      </c>
      <c r="F4113" s="3">
        <v>-1</v>
      </c>
      <c r="G4113" s="3">
        <v>341.83706665039063</v>
      </c>
    </row>
    <row r="4114" spans="1:7" x14ac:dyDescent="0.25">
      <c r="A4114" s="3">
        <v>4</v>
      </c>
      <c r="B4114" s="3">
        <v>9</v>
      </c>
      <c r="C4114" s="3">
        <v>8</v>
      </c>
      <c r="D4114" s="3">
        <v>3</v>
      </c>
      <c r="E4114" s="3">
        <v>-1</v>
      </c>
      <c r="F4114" s="3">
        <v>-1</v>
      </c>
      <c r="G4114" s="3">
        <v>838.67926025390625</v>
      </c>
    </row>
    <row r="4115" spans="1:7" x14ac:dyDescent="0.25">
      <c r="A4115" s="3">
        <v>4</v>
      </c>
      <c r="B4115" s="3">
        <v>10</v>
      </c>
      <c r="C4115" s="3">
        <v>8</v>
      </c>
      <c r="D4115" s="3">
        <v>3</v>
      </c>
      <c r="E4115" s="3">
        <v>-1</v>
      </c>
      <c r="F4115" s="3">
        <v>-1</v>
      </c>
      <c r="G4115" s="3">
        <v>775.71807861328125</v>
      </c>
    </row>
    <row r="4116" spans="1:7" x14ac:dyDescent="0.25">
      <c r="A4116" s="3">
        <v>4</v>
      </c>
      <c r="B4116" s="3">
        <v>11</v>
      </c>
      <c r="C4116" s="3">
        <v>8</v>
      </c>
      <c r="D4116" s="3">
        <v>3</v>
      </c>
      <c r="E4116" s="3">
        <v>-1</v>
      </c>
      <c r="F4116" s="3">
        <v>-1</v>
      </c>
      <c r="G4116" s="3">
        <v>30.022529602050781</v>
      </c>
    </row>
    <row r="4117" spans="1:7" x14ac:dyDescent="0.25">
      <c r="A4117" s="3">
        <v>4</v>
      </c>
      <c r="B4117" s="3">
        <v>12</v>
      </c>
      <c r="C4117" s="3">
        <v>8</v>
      </c>
      <c r="D4117" s="3">
        <v>3</v>
      </c>
      <c r="E4117" s="3">
        <v>-1</v>
      </c>
      <c r="F4117" s="3">
        <v>-1</v>
      </c>
      <c r="G4117" s="3">
        <v>184.19337463378909</v>
      </c>
    </row>
    <row r="4118" spans="1:7" x14ac:dyDescent="0.25">
      <c r="A4118" s="3">
        <v>4</v>
      </c>
      <c r="B4118" s="3">
        <v>13</v>
      </c>
      <c r="C4118" s="3">
        <v>8</v>
      </c>
      <c r="D4118" s="3">
        <v>3</v>
      </c>
      <c r="E4118" s="3">
        <v>-1</v>
      </c>
      <c r="F4118" s="3">
        <v>-1</v>
      </c>
      <c r="G4118" s="3">
        <v>461.0489501953125</v>
      </c>
    </row>
    <row r="4119" spans="1:7" x14ac:dyDescent="0.25">
      <c r="A4119" s="3">
        <v>4</v>
      </c>
      <c r="B4119" s="3">
        <v>14</v>
      </c>
      <c r="C4119" s="3">
        <v>8</v>
      </c>
      <c r="D4119" s="3">
        <v>3</v>
      </c>
      <c r="E4119" s="3">
        <v>-1</v>
      </c>
      <c r="F4119" s="3">
        <v>-1</v>
      </c>
      <c r="G4119" s="3">
        <v>203.42933654785159</v>
      </c>
    </row>
    <row r="4120" spans="1:7" x14ac:dyDescent="0.25">
      <c r="A4120" s="3">
        <v>4</v>
      </c>
      <c r="B4120" s="3">
        <v>15</v>
      </c>
      <c r="C4120" s="3">
        <v>8</v>
      </c>
      <c r="D4120" s="3">
        <v>3</v>
      </c>
      <c r="E4120" s="3">
        <v>-1</v>
      </c>
      <c r="F4120" s="3">
        <v>-1</v>
      </c>
      <c r="G4120" s="3">
        <v>4153.59423828125</v>
      </c>
    </row>
    <row r="4121" spans="1:7" x14ac:dyDescent="0.25">
      <c r="A4121" s="3">
        <v>4</v>
      </c>
      <c r="B4121" s="3">
        <v>16</v>
      </c>
      <c r="C4121" s="3">
        <v>8</v>
      </c>
      <c r="D4121" s="3">
        <v>3</v>
      </c>
      <c r="E4121" s="3">
        <v>-1</v>
      </c>
      <c r="F4121" s="3">
        <v>-1</v>
      </c>
      <c r="G4121" s="3">
        <v>86.597084045410156</v>
      </c>
    </row>
    <row r="4122" spans="1:7" x14ac:dyDescent="0.25">
      <c r="A4122" s="3">
        <v>4</v>
      </c>
      <c r="B4122" s="3">
        <v>17</v>
      </c>
      <c r="C4122" s="3">
        <v>8</v>
      </c>
      <c r="D4122" s="3">
        <v>3</v>
      </c>
      <c r="E4122" s="3">
        <v>-1</v>
      </c>
      <c r="F4122" s="3">
        <v>-1</v>
      </c>
      <c r="G4122" s="3">
        <v>374.92095947265619</v>
      </c>
    </row>
    <row r="4123" spans="1:7" x14ac:dyDescent="0.25">
      <c r="A4123" s="3">
        <v>4</v>
      </c>
      <c r="B4123" s="3">
        <v>18</v>
      </c>
      <c r="C4123" s="3">
        <v>8</v>
      </c>
      <c r="D4123" s="3">
        <v>3</v>
      </c>
      <c r="E4123" s="3">
        <v>-1</v>
      </c>
      <c r="F4123" s="3">
        <v>-1</v>
      </c>
      <c r="G4123" s="3">
        <v>145.8349609375</v>
      </c>
    </row>
    <row r="4124" spans="1:7" x14ac:dyDescent="0.25">
      <c r="A4124" s="3">
        <v>4</v>
      </c>
      <c r="B4124" s="3">
        <v>19</v>
      </c>
      <c r="C4124" s="3">
        <v>8</v>
      </c>
      <c r="D4124" s="3">
        <v>3</v>
      </c>
      <c r="E4124" s="3">
        <v>-1</v>
      </c>
      <c r="F4124" s="3">
        <v>-1</v>
      </c>
      <c r="G4124" s="3">
        <v>27.0222282409668</v>
      </c>
    </row>
    <row r="4125" spans="1:7" x14ac:dyDescent="0.25">
      <c r="A4125" s="3">
        <v>4</v>
      </c>
      <c r="B4125" s="3">
        <v>20</v>
      </c>
      <c r="C4125" s="3">
        <v>8</v>
      </c>
      <c r="D4125" s="3">
        <v>3</v>
      </c>
      <c r="E4125" s="3">
        <v>-1</v>
      </c>
      <c r="F4125" s="3">
        <v>-1</v>
      </c>
      <c r="G4125" s="3">
        <v>19.819356918334961</v>
      </c>
    </row>
    <row r="4126" spans="1:7" x14ac:dyDescent="0.25">
      <c r="A4126" s="3">
        <v>4</v>
      </c>
      <c r="B4126" s="3">
        <v>21</v>
      </c>
      <c r="C4126" s="3">
        <v>8</v>
      </c>
      <c r="D4126" s="3">
        <v>3</v>
      </c>
      <c r="E4126" s="3">
        <v>-1</v>
      </c>
      <c r="F4126" s="3">
        <v>-1</v>
      </c>
      <c r="G4126" s="3">
        <v>107.27126312255859</v>
      </c>
    </row>
    <row r="4127" spans="1:7" x14ac:dyDescent="0.25">
      <c r="A4127" s="3">
        <v>4</v>
      </c>
      <c r="B4127" s="3">
        <v>22</v>
      </c>
      <c r="C4127" s="3">
        <v>8</v>
      </c>
      <c r="D4127" s="3">
        <v>3</v>
      </c>
      <c r="E4127" s="3">
        <v>-1</v>
      </c>
      <c r="F4127" s="3">
        <v>-1</v>
      </c>
      <c r="G4127" s="3">
        <v>55.052753448486328</v>
      </c>
    </row>
    <row r="4128" spans="1:7" x14ac:dyDescent="0.25">
      <c r="A4128" s="3">
        <v>4</v>
      </c>
      <c r="B4128" s="3">
        <v>23</v>
      </c>
      <c r="C4128" s="3">
        <v>8</v>
      </c>
      <c r="D4128" s="3">
        <v>3</v>
      </c>
      <c r="E4128" s="3">
        <v>-1</v>
      </c>
      <c r="F4128" s="3">
        <v>-1</v>
      </c>
      <c r="G4128" s="3">
        <v>380.11334228515619</v>
      </c>
    </row>
    <row r="4129" spans="1:7" x14ac:dyDescent="0.25">
      <c r="A4129" s="3">
        <v>4</v>
      </c>
      <c r="B4129" s="3">
        <v>24</v>
      </c>
      <c r="C4129" s="3">
        <v>8</v>
      </c>
      <c r="D4129" s="3">
        <v>3</v>
      </c>
      <c r="E4129" s="3">
        <v>-1</v>
      </c>
      <c r="F4129" s="3">
        <v>-1</v>
      </c>
      <c r="G4129" s="3">
        <v>28.566617965698239</v>
      </c>
    </row>
    <row r="4130" spans="1:7" x14ac:dyDescent="0.25">
      <c r="A4130" s="3">
        <v>5</v>
      </c>
      <c r="B4130" s="3">
        <v>1</v>
      </c>
      <c r="C4130" s="3">
        <v>8</v>
      </c>
      <c r="D4130" s="3">
        <v>3</v>
      </c>
      <c r="E4130" s="3">
        <v>-1</v>
      </c>
      <c r="F4130" s="3">
        <v>-1</v>
      </c>
      <c r="G4130" s="3">
        <v>103.1885452270508</v>
      </c>
    </row>
    <row r="4131" spans="1:7" x14ac:dyDescent="0.25">
      <c r="A4131" s="3">
        <v>5</v>
      </c>
      <c r="B4131" s="3">
        <v>2</v>
      </c>
      <c r="C4131" s="3">
        <v>8</v>
      </c>
      <c r="D4131" s="3">
        <v>3</v>
      </c>
      <c r="E4131" s="3">
        <v>-1</v>
      </c>
      <c r="F4131" s="3">
        <v>-1</v>
      </c>
      <c r="G4131" s="3">
        <v>24.148134231567379</v>
      </c>
    </row>
    <row r="4132" spans="1:7" x14ac:dyDescent="0.25">
      <c r="A4132" s="3">
        <v>5</v>
      </c>
      <c r="B4132" s="3">
        <v>3</v>
      </c>
      <c r="C4132" s="3">
        <v>8</v>
      </c>
      <c r="D4132" s="3">
        <v>3</v>
      </c>
      <c r="E4132" s="3">
        <v>-1</v>
      </c>
      <c r="F4132" s="3">
        <v>-1</v>
      </c>
      <c r="G4132" s="3">
        <v>346.02322387695313</v>
      </c>
    </row>
    <row r="4133" spans="1:7" x14ac:dyDescent="0.25">
      <c r="A4133" s="3">
        <v>5</v>
      </c>
      <c r="B4133" s="3">
        <v>4</v>
      </c>
      <c r="C4133" s="3">
        <v>8</v>
      </c>
      <c r="D4133" s="3">
        <v>3</v>
      </c>
      <c r="E4133" s="3">
        <v>-1</v>
      </c>
      <c r="F4133" s="3">
        <v>-1</v>
      </c>
      <c r="G4133" s="3">
        <v>76.361099243164063</v>
      </c>
    </row>
    <row r="4134" spans="1:7" x14ac:dyDescent="0.25">
      <c r="A4134" s="3">
        <v>5</v>
      </c>
      <c r="B4134" s="3">
        <v>5</v>
      </c>
      <c r="C4134" s="3">
        <v>8</v>
      </c>
      <c r="D4134" s="3">
        <v>3</v>
      </c>
      <c r="E4134" s="3">
        <v>-1</v>
      </c>
      <c r="F4134" s="3">
        <v>-1</v>
      </c>
      <c r="G4134" s="3">
        <v>23715.044921875</v>
      </c>
    </row>
    <row r="4135" spans="1:7" x14ac:dyDescent="0.25">
      <c r="A4135" s="3">
        <v>5</v>
      </c>
      <c r="B4135" s="3">
        <v>6</v>
      </c>
      <c r="C4135" s="3">
        <v>8</v>
      </c>
      <c r="D4135" s="3">
        <v>3</v>
      </c>
      <c r="E4135" s="3">
        <v>-1</v>
      </c>
      <c r="F4135" s="3">
        <v>-1</v>
      </c>
      <c r="G4135" s="3">
        <v>6855.0419921875</v>
      </c>
    </row>
    <row r="4136" spans="1:7" x14ac:dyDescent="0.25">
      <c r="A4136" s="3">
        <v>5</v>
      </c>
      <c r="B4136" s="3">
        <v>7</v>
      </c>
      <c r="C4136" s="3">
        <v>8</v>
      </c>
      <c r="D4136" s="3">
        <v>3</v>
      </c>
      <c r="E4136" s="3">
        <v>-1</v>
      </c>
      <c r="F4136" s="3">
        <v>-1</v>
      </c>
      <c r="G4136" s="3">
        <v>2599.6591796875</v>
      </c>
    </row>
    <row r="4137" spans="1:7" x14ac:dyDescent="0.25">
      <c r="A4137" s="3">
        <v>5</v>
      </c>
      <c r="B4137" s="3">
        <v>8</v>
      </c>
      <c r="C4137" s="3">
        <v>8</v>
      </c>
      <c r="D4137" s="3">
        <v>3</v>
      </c>
      <c r="E4137" s="3">
        <v>-1</v>
      </c>
      <c r="F4137" s="3">
        <v>-1</v>
      </c>
      <c r="G4137" s="3">
        <v>33.647480010986328</v>
      </c>
    </row>
    <row r="4138" spans="1:7" x14ac:dyDescent="0.25">
      <c r="A4138" s="3">
        <v>5</v>
      </c>
      <c r="B4138" s="3">
        <v>9</v>
      </c>
      <c r="C4138" s="3">
        <v>8</v>
      </c>
      <c r="D4138" s="3">
        <v>3</v>
      </c>
      <c r="E4138" s="3">
        <v>-1</v>
      </c>
      <c r="F4138" s="3">
        <v>-1</v>
      </c>
      <c r="G4138" s="3">
        <v>670.11309814453125</v>
      </c>
    </row>
    <row r="4139" spans="1:7" x14ac:dyDescent="0.25">
      <c r="A4139" s="3">
        <v>5</v>
      </c>
      <c r="B4139" s="3">
        <v>10</v>
      </c>
      <c r="C4139" s="3">
        <v>8</v>
      </c>
      <c r="D4139" s="3">
        <v>3</v>
      </c>
      <c r="E4139" s="3">
        <v>-1</v>
      </c>
      <c r="F4139" s="3">
        <v>-1</v>
      </c>
      <c r="G4139" s="3">
        <v>62.898975372314453</v>
      </c>
    </row>
    <row r="4140" spans="1:7" x14ac:dyDescent="0.25">
      <c r="A4140" s="3">
        <v>5</v>
      </c>
      <c r="B4140" s="3">
        <v>11</v>
      </c>
      <c r="C4140" s="3">
        <v>8</v>
      </c>
      <c r="D4140" s="3">
        <v>3</v>
      </c>
      <c r="E4140" s="3">
        <v>-1</v>
      </c>
      <c r="F4140" s="3">
        <v>-1</v>
      </c>
      <c r="G4140" s="3">
        <v>237.3346252441406</v>
      </c>
    </row>
    <row r="4141" spans="1:7" x14ac:dyDescent="0.25">
      <c r="A4141" s="3">
        <v>5</v>
      </c>
      <c r="B4141" s="3">
        <v>12</v>
      </c>
      <c r="C4141" s="3">
        <v>8</v>
      </c>
      <c r="D4141" s="3">
        <v>3</v>
      </c>
      <c r="E4141" s="3">
        <v>-1</v>
      </c>
      <c r="F4141" s="3">
        <v>-1</v>
      </c>
      <c r="G4141" s="3">
        <v>86.45526123046875</v>
      </c>
    </row>
    <row r="4142" spans="1:7" x14ac:dyDescent="0.25">
      <c r="A4142" s="3">
        <v>5</v>
      </c>
      <c r="B4142" s="3">
        <v>13</v>
      </c>
      <c r="C4142" s="3">
        <v>8</v>
      </c>
      <c r="D4142" s="3">
        <v>3</v>
      </c>
      <c r="E4142" s="3">
        <v>-1</v>
      </c>
      <c r="F4142" s="3">
        <v>-1</v>
      </c>
      <c r="G4142" s="3">
        <v>10.830503463745121</v>
      </c>
    </row>
    <row r="4143" spans="1:7" x14ac:dyDescent="0.25">
      <c r="A4143" s="3">
        <v>5</v>
      </c>
      <c r="B4143" s="3">
        <v>14</v>
      </c>
      <c r="C4143" s="3">
        <v>8</v>
      </c>
      <c r="D4143" s="3">
        <v>3</v>
      </c>
      <c r="E4143" s="3">
        <v>-1</v>
      </c>
      <c r="F4143" s="3">
        <v>-1</v>
      </c>
      <c r="G4143" s="3">
        <v>17.640020370483398</v>
      </c>
    </row>
    <row r="4144" spans="1:7" x14ac:dyDescent="0.25">
      <c r="A4144" s="3">
        <v>5</v>
      </c>
      <c r="B4144" s="3">
        <v>15</v>
      </c>
      <c r="C4144" s="3">
        <v>8</v>
      </c>
      <c r="D4144" s="3">
        <v>3</v>
      </c>
      <c r="E4144" s="3">
        <v>-1</v>
      </c>
      <c r="F4144" s="3">
        <v>-1</v>
      </c>
      <c r="G4144" s="3">
        <v>103.98681640625</v>
      </c>
    </row>
    <row r="4145" spans="1:7" x14ac:dyDescent="0.25">
      <c r="A4145" s="3">
        <v>5</v>
      </c>
      <c r="B4145" s="3">
        <v>16</v>
      </c>
      <c r="C4145" s="3">
        <v>8</v>
      </c>
      <c r="D4145" s="3">
        <v>3</v>
      </c>
      <c r="E4145" s="3">
        <v>-1</v>
      </c>
      <c r="F4145" s="3">
        <v>-1</v>
      </c>
      <c r="G4145" s="3">
        <v>17.010171890258789</v>
      </c>
    </row>
    <row r="4146" spans="1:7" x14ac:dyDescent="0.25">
      <c r="A4146" s="3">
        <v>5</v>
      </c>
      <c r="B4146" s="3">
        <v>17</v>
      </c>
      <c r="C4146" s="3">
        <v>8</v>
      </c>
      <c r="D4146" s="3">
        <v>3</v>
      </c>
      <c r="E4146" s="3">
        <v>-1</v>
      </c>
      <c r="F4146" s="3">
        <v>-1</v>
      </c>
      <c r="G4146" s="3">
        <v>27.33683967590332</v>
      </c>
    </row>
    <row r="4147" spans="1:7" x14ac:dyDescent="0.25">
      <c r="A4147" s="3">
        <v>5</v>
      </c>
      <c r="B4147" s="3">
        <v>18</v>
      </c>
      <c r="C4147" s="3">
        <v>8</v>
      </c>
      <c r="D4147" s="3">
        <v>3</v>
      </c>
      <c r="E4147" s="3">
        <v>-1</v>
      </c>
      <c r="F4147" s="3">
        <v>-1</v>
      </c>
      <c r="G4147" s="3">
        <v>23.010454177856449</v>
      </c>
    </row>
    <row r="4148" spans="1:7" x14ac:dyDescent="0.25">
      <c r="A4148" s="3">
        <v>5</v>
      </c>
      <c r="B4148" s="3">
        <v>19</v>
      </c>
      <c r="C4148" s="3">
        <v>8</v>
      </c>
      <c r="D4148" s="3">
        <v>3</v>
      </c>
      <c r="E4148" s="3">
        <v>-1</v>
      </c>
      <c r="F4148" s="3">
        <v>-1</v>
      </c>
      <c r="G4148" s="3">
        <v>5.6688632965087891</v>
      </c>
    </row>
    <row r="4149" spans="1:7" x14ac:dyDescent="0.25">
      <c r="A4149" s="3">
        <v>5</v>
      </c>
      <c r="B4149" s="3">
        <v>20</v>
      </c>
      <c r="C4149" s="3">
        <v>8</v>
      </c>
      <c r="D4149" s="3">
        <v>3</v>
      </c>
      <c r="E4149" s="3">
        <v>-1</v>
      </c>
      <c r="F4149" s="3">
        <v>-1</v>
      </c>
      <c r="G4149" s="3">
        <v>159.2984313964844</v>
      </c>
    </row>
    <row r="4150" spans="1:7" x14ac:dyDescent="0.25">
      <c r="A4150" s="3">
        <v>5</v>
      </c>
      <c r="B4150" s="3">
        <v>21</v>
      </c>
      <c r="C4150" s="3">
        <v>8</v>
      </c>
      <c r="D4150" s="3">
        <v>3</v>
      </c>
      <c r="E4150" s="3">
        <v>-1</v>
      </c>
      <c r="F4150" s="3">
        <v>-1</v>
      </c>
      <c r="G4150" s="3">
        <v>20.253910064697269</v>
      </c>
    </row>
    <row r="4151" spans="1:7" x14ac:dyDescent="0.25">
      <c r="A4151" s="3">
        <v>5</v>
      </c>
      <c r="B4151" s="3">
        <v>22</v>
      </c>
      <c r="C4151" s="3">
        <v>8</v>
      </c>
      <c r="D4151" s="3">
        <v>3</v>
      </c>
      <c r="E4151" s="3">
        <v>-1</v>
      </c>
      <c r="F4151" s="3">
        <v>-1</v>
      </c>
      <c r="G4151" s="3">
        <v>11.71694374084473</v>
      </c>
    </row>
    <row r="4152" spans="1:7" x14ac:dyDescent="0.25">
      <c r="A4152" s="3">
        <v>5</v>
      </c>
      <c r="B4152" s="3">
        <v>23</v>
      </c>
      <c r="C4152" s="3">
        <v>8</v>
      </c>
      <c r="D4152" s="3">
        <v>3</v>
      </c>
      <c r="E4152" s="3">
        <v>-1</v>
      </c>
      <c r="F4152" s="3">
        <v>-1</v>
      </c>
      <c r="G4152" s="3">
        <v>34.882411956787109</v>
      </c>
    </row>
    <row r="4153" spans="1:7" x14ac:dyDescent="0.25">
      <c r="A4153" s="3">
        <v>5</v>
      </c>
      <c r="B4153" s="3">
        <v>24</v>
      </c>
      <c r="C4153" s="3">
        <v>8</v>
      </c>
      <c r="D4153" s="3">
        <v>3</v>
      </c>
      <c r="E4153" s="3">
        <v>-1</v>
      </c>
      <c r="F4153" s="3">
        <v>-1</v>
      </c>
      <c r="G4153" s="3">
        <v>7.0163335800170898</v>
      </c>
    </row>
    <row r="4154" spans="1:7" x14ac:dyDescent="0.25">
      <c r="A4154" s="3">
        <v>6</v>
      </c>
      <c r="B4154" s="3">
        <v>1</v>
      </c>
      <c r="C4154" s="3">
        <v>8</v>
      </c>
      <c r="D4154" s="3">
        <v>3</v>
      </c>
      <c r="E4154" s="3">
        <v>-1</v>
      </c>
      <c r="F4154" s="3">
        <v>-1</v>
      </c>
      <c r="G4154" s="3">
        <v>48.701217651367188</v>
      </c>
    </row>
    <row r="4155" spans="1:7" x14ac:dyDescent="0.25">
      <c r="A4155" s="3">
        <v>6</v>
      </c>
      <c r="B4155" s="3">
        <v>2</v>
      </c>
      <c r="C4155" s="3">
        <v>8</v>
      </c>
      <c r="D4155" s="3">
        <v>3</v>
      </c>
      <c r="E4155" s="3">
        <v>-1</v>
      </c>
      <c r="F4155" s="3">
        <v>-1</v>
      </c>
      <c r="G4155" s="3">
        <v>12.150528907775881</v>
      </c>
    </row>
    <row r="4156" spans="1:7" x14ac:dyDescent="0.25">
      <c r="A4156" s="3">
        <v>6</v>
      </c>
      <c r="B4156" s="3">
        <v>3</v>
      </c>
      <c r="C4156" s="3">
        <v>8</v>
      </c>
      <c r="D4156" s="3">
        <v>3</v>
      </c>
      <c r="E4156" s="3">
        <v>-1</v>
      </c>
      <c r="F4156" s="3">
        <v>-1</v>
      </c>
      <c r="G4156" s="3">
        <v>126.4462432861328</v>
      </c>
    </row>
    <row r="4157" spans="1:7" x14ac:dyDescent="0.25">
      <c r="A4157" s="3">
        <v>6</v>
      </c>
      <c r="B4157" s="3">
        <v>4</v>
      </c>
      <c r="C4157" s="3">
        <v>8</v>
      </c>
      <c r="D4157" s="3">
        <v>3</v>
      </c>
      <c r="E4157" s="3">
        <v>-1</v>
      </c>
      <c r="F4157" s="3">
        <v>-1</v>
      </c>
      <c r="G4157" s="3">
        <v>31.783769607543949</v>
      </c>
    </row>
    <row r="4158" spans="1:7" x14ac:dyDescent="0.25">
      <c r="A4158" s="3">
        <v>6</v>
      </c>
      <c r="B4158" s="3">
        <v>5</v>
      </c>
      <c r="C4158" s="3">
        <v>8</v>
      </c>
      <c r="D4158" s="3">
        <v>3</v>
      </c>
      <c r="E4158" s="3">
        <v>-1</v>
      </c>
      <c r="F4158" s="3">
        <v>-1</v>
      </c>
      <c r="G4158" s="3">
        <v>4061.52001953125</v>
      </c>
    </row>
    <row r="4159" spans="1:7" x14ac:dyDescent="0.25">
      <c r="A4159" s="3">
        <v>6</v>
      </c>
      <c r="B4159" s="3">
        <v>6</v>
      </c>
      <c r="C4159" s="3">
        <v>8</v>
      </c>
      <c r="D4159" s="3">
        <v>3</v>
      </c>
      <c r="E4159" s="3">
        <v>-1</v>
      </c>
      <c r="F4159" s="3">
        <v>-1</v>
      </c>
      <c r="G4159" s="3">
        <v>17621.625</v>
      </c>
    </row>
    <row r="4160" spans="1:7" x14ac:dyDescent="0.25">
      <c r="A4160" s="3">
        <v>6</v>
      </c>
      <c r="B4160" s="3">
        <v>7</v>
      </c>
      <c r="C4160" s="3">
        <v>8</v>
      </c>
      <c r="D4160" s="3">
        <v>3</v>
      </c>
      <c r="E4160" s="3">
        <v>-1</v>
      </c>
      <c r="F4160" s="3">
        <v>-1</v>
      </c>
      <c r="G4160" s="3">
        <v>343.96539306640619</v>
      </c>
    </row>
    <row r="4161" spans="1:7" x14ac:dyDescent="0.25">
      <c r="A4161" s="3">
        <v>6</v>
      </c>
      <c r="B4161" s="3">
        <v>8</v>
      </c>
      <c r="C4161" s="3">
        <v>8</v>
      </c>
      <c r="D4161" s="3">
        <v>3</v>
      </c>
      <c r="E4161" s="3">
        <v>-1</v>
      </c>
      <c r="F4161" s="3">
        <v>-1</v>
      </c>
      <c r="G4161" s="3">
        <v>17.209352493286129</v>
      </c>
    </row>
    <row r="4162" spans="1:7" x14ac:dyDescent="0.25">
      <c r="A4162" s="3">
        <v>6</v>
      </c>
      <c r="B4162" s="3">
        <v>9</v>
      </c>
      <c r="C4162" s="3">
        <v>8</v>
      </c>
      <c r="D4162" s="3">
        <v>3</v>
      </c>
      <c r="E4162" s="3">
        <v>-1</v>
      </c>
      <c r="F4162" s="3">
        <v>-1</v>
      </c>
      <c r="G4162" s="3">
        <v>172.2042236328125</v>
      </c>
    </row>
    <row r="4163" spans="1:7" x14ac:dyDescent="0.25">
      <c r="A4163" s="3">
        <v>6</v>
      </c>
      <c r="B4163" s="3">
        <v>10</v>
      </c>
      <c r="C4163" s="3">
        <v>8</v>
      </c>
      <c r="D4163" s="3">
        <v>3</v>
      </c>
      <c r="E4163" s="3">
        <v>-1</v>
      </c>
      <c r="F4163" s="3">
        <v>-1</v>
      </c>
      <c r="G4163" s="3">
        <v>27.177663803100589</v>
      </c>
    </row>
    <row r="4164" spans="1:7" x14ac:dyDescent="0.25">
      <c r="A4164" s="3">
        <v>6</v>
      </c>
      <c r="B4164" s="3">
        <v>11</v>
      </c>
      <c r="C4164" s="3">
        <v>8</v>
      </c>
      <c r="D4164" s="3">
        <v>3</v>
      </c>
      <c r="E4164" s="3">
        <v>-1</v>
      </c>
      <c r="F4164" s="3">
        <v>-1</v>
      </c>
      <c r="G4164" s="3">
        <v>227.06044006347659</v>
      </c>
    </row>
    <row r="4165" spans="1:7" x14ac:dyDescent="0.25">
      <c r="A4165" s="3">
        <v>6</v>
      </c>
      <c r="B4165" s="3">
        <v>12</v>
      </c>
      <c r="C4165" s="3">
        <v>8</v>
      </c>
      <c r="D4165" s="3">
        <v>3</v>
      </c>
      <c r="E4165" s="3">
        <v>-1</v>
      </c>
      <c r="F4165" s="3">
        <v>-1</v>
      </c>
      <c r="G4165" s="3">
        <v>36.783046722412109</v>
      </c>
    </row>
    <row r="4166" spans="1:7" x14ac:dyDescent="0.25">
      <c r="A4166" s="3">
        <v>6</v>
      </c>
      <c r="B4166" s="3">
        <v>13</v>
      </c>
      <c r="C4166" s="3">
        <v>8</v>
      </c>
      <c r="D4166" s="3">
        <v>3</v>
      </c>
      <c r="E4166" s="3">
        <v>-1</v>
      </c>
      <c r="F4166" s="3">
        <v>-1</v>
      </c>
      <c r="G4166" s="3">
        <v>5.0398650169372559</v>
      </c>
    </row>
    <row r="4167" spans="1:7" x14ac:dyDescent="0.25">
      <c r="A4167" s="3">
        <v>6</v>
      </c>
      <c r="B4167" s="3">
        <v>14</v>
      </c>
      <c r="C4167" s="3">
        <v>8</v>
      </c>
      <c r="D4167" s="3">
        <v>3</v>
      </c>
      <c r="E4167" s="3">
        <v>-1</v>
      </c>
      <c r="F4167" s="3">
        <v>-1</v>
      </c>
      <c r="G4167" s="3">
        <v>9.3991737365722656</v>
      </c>
    </row>
    <row r="4168" spans="1:7" x14ac:dyDescent="0.25">
      <c r="A4168" s="3">
        <v>6</v>
      </c>
      <c r="B4168" s="3">
        <v>15</v>
      </c>
      <c r="C4168" s="3">
        <v>8</v>
      </c>
      <c r="D4168" s="3">
        <v>3</v>
      </c>
      <c r="E4168" s="3">
        <v>-1</v>
      </c>
      <c r="F4168" s="3">
        <v>-1</v>
      </c>
      <c r="G4168" s="3">
        <v>49.00140380859375</v>
      </c>
    </row>
    <row r="4169" spans="1:7" x14ac:dyDescent="0.25">
      <c r="A4169" s="3">
        <v>6</v>
      </c>
      <c r="B4169" s="3">
        <v>16</v>
      </c>
      <c r="C4169" s="3">
        <v>8</v>
      </c>
      <c r="D4169" s="3">
        <v>3</v>
      </c>
      <c r="E4169" s="3">
        <v>-1</v>
      </c>
      <c r="F4169" s="3">
        <v>-1</v>
      </c>
      <c r="G4169" s="3">
        <v>9.5045652389526367</v>
      </c>
    </row>
    <row r="4170" spans="1:7" x14ac:dyDescent="0.25">
      <c r="A4170" s="3">
        <v>6</v>
      </c>
      <c r="B4170" s="3">
        <v>17</v>
      </c>
      <c r="C4170" s="3">
        <v>8</v>
      </c>
      <c r="D4170" s="3">
        <v>3</v>
      </c>
      <c r="E4170" s="3">
        <v>-1</v>
      </c>
      <c r="F4170" s="3">
        <v>-1</v>
      </c>
      <c r="G4170" s="3">
        <v>13.36431217193604</v>
      </c>
    </row>
    <row r="4171" spans="1:7" x14ac:dyDescent="0.25">
      <c r="A4171" s="3">
        <v>6</v>
      </c>
      <c r="B4171" s="3">
        <v>18</v>
      </c>
      <c r="C4171" s="3">
        <v>8</v>
      </c>
      <c r="D4171" s="3">
        <v>3</v>
      </c>
      <c r="E4171" s="3">
        <v>-1</v>
      </c>
      <c r="F4171" s="3">
        <v>-1</v>
      </c>
      <c r="G4171" s="3">
        <v>12.359480857849119</v>
      </c>
    </row>
    <row r="4172" spans="1:7" x14ac:dyDescent="0.25">
      <c r="A4172" s="3">
        <v>6</v>
      </c>
      <c r="B4172" s="3">
        <v>19</v>
      </c>
      <c r="C4172" s="3">
        <v>8</v>
      </c>
      <c r="D4172" s="3">
        <v>3</v>
      </c>
      <c r="E4172" s="3">
        <v>-1</v>
      </c>
      <c r="F4172" s="3">
        <v>-1</v>
      </c>
      <c r="G4172" s="3">
        <v>3.255962610244751</v>
      </c>
    </row>
    <row r="4173" spans="1:7" x14ac:dyDescent="0.25">
      <c r="A4173" s="3">
        <v>6</v>
      </c>
      <c r="B4173" s="3">
        <v>20</v>
      </c>
      <c r="C4173" s="3">
        <v>8</v>
      </c>
      <c r="D4173" s="3">
        <v>3</v>
      </c>
      <c r="E4173" s="3">
        <v>-1</v>
      </c>
      <c r="F4173" s="3">
        <v>-1</v>
      </c>
      <c r="G4173" s="3">
        <v>390.51995849609381</v>
      </c>
    </row>
    <row r="4174" spans="1:7" x14ac:dyDescent="0.25">
      <c r="A4174" s="3">
        <v>6</v>
      </c>
      <c r="B4174" s="3">
        <v>21</v>
      </c>
      <c r="C4174" s="3">
        <v>8</v>
      </c>
      <c r="D4174" s="3">
        <v>3</v>
      </c>
      <c r="E4174" s="3">
        <v>-1</v>
      </c>
      <c r="F4174" s="3">
        <v>-1</v>
      </c>
      <c r="G4174" s="3">
        <v>11.504959106445311</v>
      </c>
    </row>
    <row r="4175" spans="1:7" x14ac:dyDescent="0.25">
      <c r="A4175" s="3">
        <v>6</v>
      </c>
      <c r="B4175" s="3">
        <v>22</v>
      </c>
      <c r="C4175" s="3">
        <v>8</v>
      </c>
      <c r="D4175" s="3">
        <v>3</v>
      </c>
      <c r="E4175" s="3">
        <v>-1</v>
      </c>
      <c r="F4175" s="3">
        <v>-1</v>
      </c>
      <c r="G4175" s="3">
        <v>6.9400391578674316</v>
      </c>
    </row>
    <row r="4176" spans="1:7" x14ac:dyDescent="0.25">
      <c r="A4176" s="3">
        <v>6</v>
      </c>
      <c r="B4176" s="3">
        <v>23</v>
      </c>
      <c r="C4176" s="3">
        <v>8</v>
      </c>
      <c r="D4176" s="3">
        <v>3</v>
      </c>
      <c r="E4176" s="3">
        <v>-1</v>
      </c>
      <c r="F4176" s="3">
        <v>-1</v>
      </c>
      <c r="G4176" s="3">
        <v>18.01053428649902</v>
      </c>
    </row>
    <row r="4177" spans="1:7" x14ac:dyDescent="0.25">
      <c r="A4177" s="3">
        <v>6</v>
      </c>
      <c r="B4177" s="3">
        <v>24</v>
      </c>
      <c r="C4177" s="3">
        <v>8</v>
      </c>
      <c r="D4177" s="3">
        <v>3</v>
      </c>
      <c r="E4177" s="3">
        <v>-1</v>
      </c>
      <c r="F4177" s="3">
        <v>-1</v>
      </c>
      <c r="G4177" s="3">
        <v>4.2683415412902832</v>
      </c>
    </row>
    <row r="4178" spans="1:7" x14ac:dyDescent="0.25">
      <c r="A4178" s="3">
        <v>7</v>
      </c>
      <c r="B4178" s="3">
        <v>1</v>
      </c>
      <c r="C4178" s="3">
        <v>8</v>
      </c>
      <c r="D4178" s="3">
        <v>3</v>
      </c>
      <c r="E4178" s="3">
        <v>-1</v>
      </c>
      <c r="F4178" s="3">
        <v>-1</v>
      </c>
      <c r="G4178" s="3">
        <v>82.796150207519531</v>
      </c>
    </row>
    <row r="4179" spans="1:7" x14ac:dyDescent="0.25">
      <c r="A4179" s="3">
        <v>7</v>
      </c>
      <c r="B4179" s="3">
        <v>2</v>
      </c>
      <c r="C4179" s="3">
        <v>8</v>
      </c>
      <c r="D4179" s="3">
        <v>3</v>
      </c>
      <c r="E4179" s="3">
        <v>-1</v>
      </c>
      <c r="F4179" s="3">
        <v>-1</v>
      </c>
      <c r="G4179" s="3">
        <v>15.688271522521971</v>
      </c>
    </row>
    <row r="4180" spans="1:7" x14ac:dyDescent="0.25">
      <c r="A4180" s="3">
        <v>7</v>
      </c>
      <c r="B4180" s="3">
        <v>3</v>
      </c>
      <c r="C4180" s="3">
        <v>8</v>
      </c>
      <c r="D4180" s="3">
        <v>3</v>
      </c>
      <c r="E4180" s="3">
        <v>-1</v>
      </c>
      <c r="F4180" s="3">
        <v>-1</v>
      </c>
      <c r="G4180" s="3">
        <v>333.75823974609381</v>
      </c>
    </row>
    <row r="4181" spans="1:7" x14ac:dyDescent="0.25">
      <c r="A4181" s="3">
        <v>7</v>
      </c>
      <c r="B4181" s="3">
        <v>4</v>
      </c>
      <c r="C4181" s="3">
        <v>8</v>
      </c>
      <c r="D4181" s="3">
        <v>3</v>
      </c>
      <c r="E4181" s="3">
        <v>-1</v>
      </c>
      <c r="F4181" s="3">
        <v>-1</v>
      </c>
      <c r="G4181" s="3">
        <v>67.186424255371094</v>
      </c>
    </row>
    <row r="4182" spans="1:7" x14ac:dyDescent="0.25">
      <c r="A4182" s="3">
        <v>7</v>
      </c>
      <c r="B4182" s="3">
        <v>5</v>
      </c>
      <c r="C4182" s="3">
        <v>8</v>
      </c>
      <c r="D4182" s="3">
        <v>3</v>
      </c>
      <c r="E4182" s="3">
        <v>-1</v>
      </c>
      <c r="F4182" s="3">
        <v>-1</v>
      </c>
      <c r="G4182" s="3">
        <v>1709.355712890625</v>
      </c>
    </row>
    <row r="4183" spans="1:7" x14ac:dyDescent="0.25">
      <c r="A4183" s="3">
        <v>7</v>
      </c>
      <c r="B4183" s="3">
        <v>6</v>
      </c>
      <c r="C4183" s="3">
        <v>8</v>
      </c>
      <c r="D4183" s="3">
        <v>3</v>
      </c>
      <c r="E4183" s="3">
        <v>-1</v>
      </c>
      <c r="F4183" s="3">
        <v>-1</v>
      </c>
      <c r="G4183" s="3">
        <v>434.2781982421875</v>
      </c>
    </row>
    <row r="4184" spans="1:7" x14ac:dyDescent="0.25">
      <c r="A4184" s="3">
        <v>7</v>
      </c>
      <c r="B4184" s="3">
        <v>7</v>
      </c>
      <c r="C4184" s="3">
        <v>8</v>
      </c>
      <c r="D4184" s="3">
        <v>3</v>
      </c>
      <c r="E4184" s="3">
        <v>-1</v>
      </c>
      <c r="F4184" s="3">
        <v>-1</v>
      </c>
      <c r="G4184" s="3">
        <v>15543.6962890625</v>
      </c>
    </row>
    <row r="4185" spans="1:7" x14ac:dyDescent="0.25">
      <c r="A4185" s="3">
        <v>7</v>
      </c>
      <c r="B4185" s="3">
        <v>8</v>
      </c>
      <c r="C4185" s="3">
        <v>8</v>
      </c>
      <c r="D4185" s="3">
        <v>3</v>
      </c>
      <c r="E4185" s="3">
        <v>-1</v>
      </c>
      <c r="F4185" s="3">
        <v>-1</v>
      </c>
      <c r="G4185" s="3">
        <v>25.074556350708011</v>
      </c>
    </row>
    <row r="4186" spans="1:7" x14ac:dyDescent="0.25">
      <c r="A4186" s="3">
        <v>7</v>
      </c>
      <c r="B4186" s="3">
        <v>9</v>
      </c>
      <c r="C4186" s="3">
        <v>8</v>
      </c>
      <c r="D4186" s="3">
        <v>3</v>
      </c>
      <c r="E4186" s="3">
        <v>-1</v>
      </c>
      <c r="F4186" s="3">
        <v>-1</v>
      </c>
      <c r="G4186" s="3">
        <v>1086.310913085938</v>
      </c>
    </row>
    <row r="4187" spans="1:7" x14ac:dyDescent="0.25">
      <c r="A4187" s="3">
        <v>7</v>
      </c>
      <c r="B4187" s="3">
        <v>10</v>
      </c>
      <c r="C4187" s="3">
        <v>8</v>
      </c>
      <c r="D4187" s="3">
        <v>3</v>
      </c>
      <c r="E4187" s="3">
        <v>-1</v>
      </c>
      <c r="F4187" s="3">
        <v>-1</v>
      </c>
      <c r="G4187" s="3">
        <v>72.896675109863281</v>
      </c>
    </row>
    <row r="4188" spans="1:7" x14ac:dyDescent="0.25">
      <c r="A4188" s="3">
        <v>7</v>
      </c>
      <c r="B4188" s="3">
        <v>11</v>
      </c>
      <c r="C4188" s="3">
        <v>8</v>
      </c>
      <c r="D4188" s="3">
        <v>3</v>
      </c>
      <c r="E4188" s="3">
        <v>-1</v>
      </c>
      <c r="F4188" s="3">
        <v>-1</v>
      </c>
      <c r="G4188" s="3">
        <v>73.82232666015625</v>
      </c>
    </row>
    <row r="4189" spans="1:7" x14ac:dyDescent="0.25">
      <c r="A4189" s="3">
        <v>7</v>
      </c>
      <c r="B4189" s="3">
        <v>12</v>
      </c>
      <c r="C4189" s="3">
        <v>8</v>
      </c>
      <c r="D4189" s="3">
        <v>3</v>
      </c>
      <c r="E4189" s="3">
        <v>-1</v>
      </c>
      <c r="F4189" s="3">
        <v>-1</v>
      </c>
      <c r="G4189" s="3">
        <v>55.889945983886719</v>
      </c>
    </row>
    <row r="4190" spans="1:7" x14ac:dyDescent="0.25">
      <c r="A4190" s="3">
        <v>7</v>
      </c>
      <c r="B4190" s="3">
        <v>13</v>
      </c>
      <c r="C4190" s="3">
        <v>8</v>
      </c>
      <c r="D4190" s="3">
        <v>3</v>
      </c>
      <c r="E4190" s="3">
        <v>-1</v>
      </c>
      <c r="F4190" s="3">
        <v>-1</v>
      </c>
      <c r="G4190" s="3">
        <v>8.8361339569091797</v>
      </c>
    </row>
    <row r="4191" spans="1:7" x14ac:dyDescent="0.25">
      <c r="A4191" s="3">
        <v>7</v>
      </c>
      <c r="B4191" s="3">
        <v>14</v>
      </c>
      <c r="C4191" s="3">
        <v>8</v>
      </c>
      <c r="D4191" s="3">
        <v>3</v>
      </c>
      <c r="E4191" s="3">
        <v>-1</v>
      </c>
      <c r="F4191" s="3">
        <v>-1</v>
      </c>
      <c r="G4191" s="3">
        <v>13.10005950927734</v>
      </c>
    </row>
    <row r="4192" spans="1:7" x14ac:dyDescent="0.25">
      <c r="A4192" s="3">
        <v>7</v>
      </c>
      <c r="B4192" s="3">
        <v>15</v>
      </c>
      <c r="C4192" s="3">
        <v>8</v>
      </c>
      <c r="D4192" s="3">
        <v>3</v>
      </c>
      <c r="E4192" s="3">
        <v>-1</v>
      </c>
      <c r="F4192" s="3">
        <v>-1</v>
      </c>
      <c r="G4192" s="3">
        <v>84.32110595703125</v>
      </c>
    </row>
    <row r="4193" spans="1:7" x14ac:dyDescent="0.25">
      <c r="A4193" s="3">
        <v>7</v>
      </c>
      <c r="B4193" s="3">
        <v>16</v>
      </c>
      <c r="C4193" s="3">
        <v>8</v>
      </c>
      <c r="D4193" s="3">
        <v>3</v>
      </c>
      <c r="E4193" s="3">
        <v>-1</v>
      </c>
      <c r="F4193" s="3">
        <v>-1</v>
      </c>
      <c r="G4193" s="3">
        <v>11.9824104309082</v>
      </c>
    </row>
    <row r="4194" spans="1:7" x14ac:dyDescent="0.25">
      <c r="A4194" s="3">
        <v>7</v>
      </c>
      <c r="B4194" s="3">
        <v>17</v>
      </c>
      <c r="C4194" s="3">
        <v>8</v>
      </c>
      <c r="D4194" s="3">
        <v>3</v>
      </c>
      <c r="E4194" s="3">
        <v>-1</v>
      </c>
      <c r="F4194" s="3">
        <v>-1</v>
      </c>
      <c r="G4194" s="3">
        <v>21.4222297668457</v>
      </c>
    </row>
    <row r="4195" spans="1:7" x14ac:dyDescent="0.25">
      <c r="A4195" s="3">
        <v>7</v>
      </c>
      <c r="B4195" s="3">
        <v>18</v>
      </c>
      <c r="C4195" s="3">
        <v>8</v>
      </c>
      <c r="D4195" s="3">
        <v>3</v>
      </c>
      <c r="E4195" s="3">
        <v>-1</v>
      </c>
      <c r="F4195" s="3">
        <v>-1</v>
      </c>
      <c r="G4195" s="3">
        <v>17.0937614440918</v>
      </c>
    </row>
    <row r="4196" spans="1:7" x14ac:dyDescent="0.25">
      <c r="A4196" s="3">
        <v>7</v>
      </c>
      <c r="B4196" s="3">
        <v>19</v>
      </c>
      <c r="C4196" s="3">
        <v>8</v>
      </c>
      <c r="D4196" s="3">
        <v>3</v>
      </c>
      <c r="E4196" s="3">
        <v>-1</v>
      </c>
      <c r="F4196" s="3">
        <v>-1</v>
      </c>
      <c r="G4196" s="3">
        <v>4.0541853904724121</v>
      </c>
    </row>
    <row r="4197" spans="1:7" x14ac:dyDescent="0.25">
      <c r="A4197" s="3">
        <v>7</v>
      </c>
      <c r="B4197" s="3">
        <v>20</v>
      </c>
      <c r="C4197" s="3">
        <v>8</v>
      </c>
      <c r="D4197" s="3">
        <v>3</v>
      </c>
      <c r="E4197" s="3">
        <v>-1</v>
      </c>
      <c r="F4197" s="3">
        <v>-1</v>
      </c>
      <c r="G4197" s="3">
        <v>45.039802551269531</v>
      </c>
    </row>
    <row r="4198" spans="1:7" x14ac:dyDescent="0.25">
      <c r="A4198" s="3">
        <v>7</v>
      </c>
      <c r="B4198" s="3">
        <v>21</v>
      </c>
      <c r="C4198" s="3">
        <v>8</v>
      </c>
      <c r="D4198" s="3">
        <v>3</v>
      </c>
      <c r="E4198" s="3">
        <v>-1</v>
      </c>
      <c r="F4198" s="3">
        <v>-1</v>
      </c>
      <c r="G4198" s="3">
        <v>14.559440612792971</v>
      </c>
    </row>
    <row r="4199" spans="1:7" x14ac:dyDescent="0.25">
      <c r="A4199" s="3">
        <v>7</v>
      </c>
      <c r="B4199" s="3">
        <v>22</v>
      </c>
      <c r="C4199" s="3">
        <v>8</v>
      </c>
      <c r="D4199" s="3">
        <v>3</v>
      </c>
      <c r="E4199" s="3">
        <v>-1</v>
      </c>
      <c r="F4199" s="3">
        <v>-1</v>
      </c>
      <c r="G4199" s="3">
        <v>8.329310417175293</v>
      </c>
    </row>
    <row r="4200" spans="1:7" x14ac:dyDescent="0.25">
      <c r="A4200" s="3">
        <v>7</v>
      </c>
      <c r="B4200" s="3">
        <v>23</v>
      </c>
      <c r="C4200" s="3">
        <v>8</v>
      </c>
      <c r="D4200" s="3">
        <v>3</v>
      </c>
      <c r="E4200" s="3">
        <v>-1</v>
      </c>
      <c r="F4200" s="3">
        <v>-1</v>
      </c>
      <c r="G4200" s="3">
        <v>26.657436370849609</v>
      </c>
    </row>
    <row r="4201" spans="1:7" x14ac:dyDescent="0.25">
      <c r="A4201" s="3">
        <v>7</v>
      </c>
      <c r="B4201" s="3">
        <v>24</v>
      </c>
      <c r="C4201" s="3">
        <v>8</v>
      </c>
      <c r="D4201" s="3">
        <v>3</v>
      </c>
      <c r="E4201" s="3">
        <v>-1</v>
      </c>
      <c r="F4201" s="3">
        <v>-1</v>
      </c>
      <c r="G4201" s="3">
        <v>4.9250082969665527</v>
      </c>
    </row>
    <row r="4202" spans="1:7" x14ac:dyDescent="0.25">
      <c r="A4202" s="3">
        <v>8</v>
      </c>
      <c r="B4202" s="3">
        <v>1</v>
      </c>
      <c r="C4202" s="3">
        <v>8</v>
      </c>
      <c r="D4202" s="3">
        <v>3</v>
      </c>
      <c r="E4202" s="3">
        <v>-1</v>
      </c>
      <c r="F4202" s="3">
        <v>-1</v>
      </c>
      <c r="G4202" s="3">
        <v>5123.78271484375</v>
      </c>
    </row>
    <row r="4203" spans="1:7" x14ac:dyDescent="0.25">
      <c r="A4203" s="3">
        <v>8</v>
      </c>
      <c r="B4203" s="3">
        <v>2</v>
      </c>
      <c r="C4203" s="3">
        <v>8</v>
      </c>
      <c r="D4203" s="3">
        <v>3</v>
      </c>
      <c r="E4203" s="3">
        <v>-1</v>
      </c>
      <c r="F4203" s="3">
        <v>-1</v>
      </c>
      <c r="G4203" s="3">
        <v>2197.720703125</v>
      </c>
    </row>
    <row r="4204" spans="1:7" x14ac:dyDescent="0.25">
      <c r="A4204" s="3">
        <v>8</v>
      </c>
      <c r="B4204" s="3">
        <v>3</v>
      </c>
      <c r="C4204" s="3">
        <v>8</v>
      </c>
      <c r="D4204" s="3">
        <v>3</v>
      </c>
      <c r="E4204" s="3">
        <v>-1</v>
      </c>
      <c r="F4204" s="3">
        <v>-1</v>
      </c>
      <c r="G4204" s="3">
        <v>459.86679077148438</v>
      </c>
    </row>
    <row r="4205" spans="1:7" x14ac:dyDescent="0.25">
      <c r="A4205" s="3">
        <v>8</v>
      </c>
      <c r="B4205" s="3">
        <v>4</v>
      </c>
      <c r="C4205" s="3">
        <v>8</v>
      </c>
      <c r="D4205" s="3">
        <v>3</v>
      </c>
      <c r="E4205" s="3">
        <v>-1</v>
      </c>
      <c r="F4205" s="3">
        <v>-1</v>
      </c>
      <c r="G4205" s="3">
        <v>219.75294494628909</v>
      </c>
    </row>
    <row r="4206" spans="1:7" x14ac:dyDescent="0.25">
      <c r="A4206" s="3">
        <v>8</v>
      </c>
      <c r="B4206" s="3">
        <v>5</v>
      </c>
      <c r="C4206" s="3">
        <v>8</v>
      </c>
      <c r="D4206" s="3">
        <v>3</v>
      </c>
      <c r="E4206" s="3">
        <v>-1</v>
      </c>
      <c r="F4206" s="3">
        <v>-1</v>
      </c>
      <c r="G4206" s="3">
        <v>16.80180549621582</v>
      </c>
    </row>
    <row r="4207" spans="1:7" x14ac:dyDescent="0.25">
      <c r="A4207" s="3">
        <v>8</v>
      </c>
      <c r="B4207" s="3">
        <v>6</v>
      </c>
      <c r="C4207" s="3">
        <v>8</v>
      </c>
      <c r="D4207" s="3">
        <v>3</v>
      </c>
      <c r="E4207" s="3">
        <v>-1</v>
      </c>
      <c r="F4207" s="3">
        <v>-1</v>
      </c>
      <c r="G4207" s="3">
        <v>11.507810592651371</v>
      </c>
    </row>
    <row r="4208" spans="1:7" x14ac:dyDescent="0.25">
      <c r="A4208" s="3">
        <v>8</v>
      </c>
      <c r="B4208" s="3">
        <v>7</v>
      </c>
      <c r="C4208" s="3">
        <v>8</v>
      </c>
      <c r="D4208" s="3">
        <v>3</v>
      </c>
      <c r="E4208" s="3">
        <v>-1</v>
      </c>
      <c r="F4208" s="3">
        <v>-1</v>
      </c>
      <c r="G4208" s="3">
        <v>15.39609432220459</v>
      </c>
    </row>
    <row r="4209" spans="1:7" x14ac:dyDescent="0.25">
      <c r="A4209" s="3">
        <v>8</v>
      </c>
      <c r="B4209" s="3">
        <v>8</v>
      </c>
      <c r="C4209" s="3">
        <v>8</v>
      </c>
      <c r="D4209" s="3">
        <v>3</v>
      </c>
      <c r="E4209" s="3">
        <v>-1</v>
      </c>
      <c r="F4209" s="3">
        <v>-1</v>
      </c>
      <c r="G4209" s="3">
        <v>15690.822265625</v>
      </c>
    </row>
    <row r="4210" spans="1:7" x14ac:dyDescent="0.25">
      <c r="A4210" s="3">
        <v>8</v>
      </c>
      <c r="B4210" s="3">
        <v>9</v>
      </c>
      <c r="C4210" s="3">
        <v>8</v>
      </c>
      <c r="D4210" s="3">
        <v>3</v>
      </c>
      <c r="E4210" s="3">
        <v>-1</v>
      </c>
      <c r="F4210" s="3">
        <v>-1</v>
      </c>
      <c r="G4210" s="3">
        <v>84.837814331054688</v>
      </c>
    </row>
    <row r="4211" spans="1:7" x14ac:dyDescent="0.25">
      <c r="A4211" s="3">
        <v>8</v>
      </c>
      <c r="B4211" s="3">
        <v>10</v>
      </c>
      <c r="C4211" s="3">
        <v>8</v>
      </c>
      <c r="D4211" s="3">
        <v>3</v>
      </c>
      <c r="E4211" s="3">
        <v>-1</v>
      </c>
      <c r="F4211" s="3">
        <v>-1</v>
      </c>
      <c r="G4211" s="3">
        <v>35.323001861572273</v>
      </c>
    </row>
    <row r="4212" spans="1:7" x14ac:dyDescent="0.25">
      <c r="A4212" s="3">
        <v>8</v>
      </c>
      <c r="B4212" s="3">
        <v>11</v>
      </c>
      <c r="C4212" s="3">
        <v>8</v>
      </c>
      <c r="D4212" s="3">
        <v>3</v>
      </c>
      <c r="E4212" s="3">
        <v>-1</v>
      </c>
      <c r="F4212" s="3">
        <v>-1</v>
      </c>
      <c r="G4212" s="3">
        <v>34.780128479003913</v>
      </c>
    </row>
    <row r="4213" spans="1:7" x14ac:dyDescent="0.25">
      <c r="A4213" s="3">
        <v>8</v>
      </c>
      <c r="B4213" s="3">
        <v>12</v>
      </c>
      <c r="C4213" s="3">
        <v>8</v>
      </c>
      <c r="D4213" s="3">
        <v>3</v>
      </c>
      <c r="E4213" s="3">
        <v>-1</v>
      </c>
      <c r="F4213" s="3">
        <v>-1</v>
      </c>
      <c r="G4213" s="3">
        <v>472.762451171875</v>
      </c>
    </row>
    <row r="4214" spans="1:7" x14ac:dyDescent="0.25">
      <c r="A4214" s="3">
        <v>8</v>
      </c>
      <c r="B4214" s="3">
        <v>13</v>
      </c>
      <c r="C4214" s="3">
        <v>8</v>
      </c>
      <c r="D4214" s="3">
        <v>3</v>
      </c>
      <c r="E4214" s="3">
        <v>-1</v>
      </c>
      <c r="F4214" s="3">
        <v>-1</v>
      </c>
      <c r="G4214" s="3">
        <v>289.1162109375</v>
      </c>
    </row>
    <row r="4215" spans="1:7" x14ac:dyDescent="0.25">
      <c r="A4215" s="3">
        <v>8</v>
      </c>
      <c r="B4215" s="3">
        <v>14</v>
      </c>
      <c r="C4215" s="3">
        <v>8</v>
      </c>
      <c r="D4215" s="3">
        <v>3</v>
      </c>
      <c r="E4215" s="3">
        <v>-1</v>
      </c>
      <c r="F4215" s="3">
        <v>-1</v>
      </c>
      <c r="G4215" s="3">
        <v>1519.342529296875</v>
      </c>
    </row>
    <row r="4216" spans="1:7" x14ac:dyDescent="0.25">
      <c r="A4216" s="3">
        <v>8</v>
      </c>
      <c r="B4216" s="3">
        <v>15</v>
      </c>
      <c r="C4216" s="3">
        <v>8</v>
      </c>
      <c r="D4216" s="3">
        <v>3</v>
      </c>
      <c r="E4216" s="3">
        <v>-1</v>
      </c>
      <c r="F4216" s="3">
        <v>-1</v>
      </c>
      <c r="G4216" s="3">
        <v>471.04544067382813</v>
      </c>
    </row>
    <row r="4217" spans="1:7" x14ac:dyDescent="0.25">
      <c r="A4217" s="3">
        <v>8</v>
      </c>
      <c r="B4217" s="3">
        <v>16</v>
      </c>
      <c r="C4217" s="3">
        <v>8</v>
      </c>
      <c r="D4217" s="3">
        <v>3</v>
      </c>
      <c r="E4217" s="3">
        <v>-1</v>
      </c>
      <c r="F4217" s="3">
        <v>-1</v>
      </c>
      <c r="G4217" s="3">
        <v>1540.666748046875</v>
      </c>
    </row>
    <row r="4218" spans="1:7" x14ac:dyDescent="0.25">
      <c r="A4218" s="3">
        <v>8</v>
      </c>
      <c r="B4218" s="3">
        <v>17</v>
      </c>
      <c r="C4218" s="3">
        <v>8</v>
      </c>
      <c r="D4218" s="3">
        <v>3</v>
      </c>
      <c r="E4218" s="3">
        <v>-1</v>
      </c>
      <c r="F4218" s="3">
        <v>-1</v>
      </c>
      <c r="G4218" s="3">
        <v>116.6674270629883</v>
      </c>
    </row>
    <row r="4219" spans="1:7" x14ac:dyDescent="0.25">
      <c r="A4219" s="3">
        <v>8</v>
      </c>
      <c r="B4219" s="3">
        <v>18</v>
      </c>
      <c r="C4219" s="3">
        <v>8</v>
      </c>
      <c r="D4219" s="3">
        <v>3</v>
      </c>
      <c r="E4219" s="3">
        <v>-1</v>
      </c>
      <c r="F4219" s="3">
        <v>-1</v>
      </c>
      <c r="G4219" s="3">
        <v>43.413089752197273</v>
      </c>
    </row>
    <row r="4220" spans="1:7" x14ac:dyDescent="0.25">
      <c r="A4220" s="3">
        <v>8</v>
      </c>
      <c r="B4220" s="3">
        <v>19</v>
      </c>
      <c r="C4220" s="3">
        <v>8</v>
      </c>
      <c r="D4220" s="3">
        <v>3</v>
      </c>
      <c r="E4220" s="3">
        <v>-1</v>
      </c>
      <c r="F4220" s="3">
        <v>-1</v>
      </c>
      <c r="G4220" s="3">
        <v>13.636484146118161</v>
      </c>
    </row>
    <row r="4221" spans="1:7" x14ac:dyDescent="0.25">
      <c r="A4221" s="3">
        <v>8</v>
      </c>
      <c r="B4221" s="3">
        <v>20</v>
      </c>
      <c r="C4221" s="3">
        <v>8</v>
      </c>
      <c r="D4221" s="3">
        <v>3</v>
      </c>
      <c r="E4221" s="3">
        <v>-1</v>
      </c>
      <c r="F4221" s="3">
        <v>-1</v>
      </c>
      <c r="G4221" s="3">
        <v>14.982821464538571</v>
      </c>
    </row>
    <row r="4222" spans="1:7" x14ac:dyDescent="0.25">
      <c r="A4222" s="3">
        <v>8</v>
      </c>
      <c r="B4222" s="3">
        <v>21</v>
      </c>
      <c r="C4222" s="3">
        <v>8</v>
      </c>
      <c r="D4222" s="3">
        <v>3</v>
      </c>
      <c r="E4222" s="3">
        <v>-1</v>
      </c>
      <c r="F4222" s="3">
        <v>-1</v>
      </c>
      <c r="G4222" s="3">
        <v>66.394989013671875</v>
      </c>
    </row>
    <row r="4223" spans="1:7" x14ac:dyDescent="0.25">
      <c r="A4223" s="3">
        <v>8</v>
      </c>
      <c r="B4223" s="3">
        <v>22</v>
      </c>
      <c r="C4223" s="3">
        <v>8</v>
      </c>
      <c r="D4223" s="3">
        <v>3</v>
      </c>
      <c r="E4223" s="3">
        <v>-1</v>
      </c>
      <c r="F4223" s="3">
        <v>-1</v>
      </c>
      <c r="G4223" s="3">
        <v>72.212554931640625</v>
      </c>
    </row>
    <row r="4224" spans="1:7" x14ac:dyDescent="0.25">
      <c r="A4224" s="3">
        <v>8</v>
      </c>
      <c r="B4224" s="3">
        <v>23</v>
      </c>
      <c r="C4224" s="3">
        <v>8</v>
      </c>
      <c r="D4224" s="3">
        <v>3</v>
      </c>
      <c r="E4224" s="3">
        <v>-1</v>
      </c>
      <c r="F4224" s="3">
        <v>-1</v>
      </c>
      <c r="G4224" s="3">
        <v>712.22662353515625</v>
      </c>
    </row>
    <row r="4225" spans="1:7" x14ac:dyDescent="0.25">
      <c r="A4225" s="3">
        <v>8</v>
      </c>
      <c r="B4225" s="3">
        <v>24</v>
      </c>
      <c r="C4225" s="3">
        <v>8</v>
      </c>
      <c r="D4225" s="3">
        <v>3</v>
      </c>
      <c r="E4225" s="3">
        <v>-1</v>
      </c>
      <c r="F4225" s="3">
        <v>-1</v>
      </c>
      <c r="G4225" s="3">
        <v>86.70684814453125</v>
      </c>
    </row>
    <row r="4226" spans="1:7" x14ac:dyDescent="0.25">
      <c r="A4226" s="3">
        <v>9</v>
      </c>
      <c r="B4226" s="3">
        <v>1</v>
      </c>
      <c r="C4226" s="3">
        <v>8</v>
      </c>
      <c r="D4226" s="3">
        <v>3</v>
      </c>
      <c r="E4226" s="3">
        <v>-1</v>
      </c>
      <c r="F4226" s="3">
        <v>-1</v>
      </c>
      <c r="G4226" s="3">
        <v>568.18756103515625</v>
      </c>
    </row>
    <row r="4227" spans="1:7" x14ac:dyDescent="0.25">
      <c r="A4227" s="3">
        <v>9</v>
      </c>
      <c r="B4227" s="3">
        <v>2</v>
      </c>
      <c r="C4227" s="3">
        <v>8</v>
      </c>
      <c r="D4227" s="3">
        <v>3</v>
      </c>
      <c r="E4227" s="3">
        <v>-1</v>
      </c>
      <c r="F4227" s="3">
        <v>-1</v>
      </c>
      <c r="G4227" s="3">
        <v>89.868827819824219</v>
      </c>
    </row>
    <row r="4228" spans="1:7" x14ac:dyDescent="0.25">
      <c r="A4228" s="3">
        <v>9</v>
      </c>
      <c r="B4228" s="3">
        <v>3</v>
      </c>
      <c r="C4228" s="3">
        <v>8</v>
      </c>
      <c r="D4228" s="3">
        <v>3</v>
      </c>
      <c r="E4228" s="3">
        <v>-1</v>
      </c>
      <c r="F4228" s="3">
        <v>-1</v>
      </c>
      <c r="G4228" s="3">
        <v>4472.59130859375</v>
      </c>
    </row>
    <row r="4229" spans="1:7" x14ac:dyDescent="0.25">
      <c r="A4229" s="3">
        <v>9</v>
      </c>
      <c r="B4229" s="3">
        <v>4</v>
      </c>
      <c r="C4229" s="3">
        <v>8</v>
      </c>
      <c r="D4229" s="3">
        <v>3</v>
      </c>
      <c r="E4229" s="3">
        <v>-1</v>
      </c>
      <c r="F4229" s="3">
        <v>-1</v>
      </c>
      <c r="G4229" s="3">
        <v>574.7274169921875</v>
      </c>
    </row>
    <row r="4230" spans="1:7" x14ac:dyDescent="0.25">
      <c r="A4230" s="3">
        <v>9</v>
      </c>
      <c r="B4230" s="3">
        <v>5</v>
      </c>
      <c r="C4230" s="3">
        <v>8</v>
      </c>
      <c r="D4230" s="3">
        <v>3</v>
      </c>
      <c r="E4230" s="3">
        <v>-1</v>
      </c>
      <c r="F4230" s="3">
        <v>-1</v>
      </c>
      <c r="G4230" s="3">
        <v>612.68115234375</v>
      </c>
    </row>
    <row r="4231" spans="1:7" x14ac:dyDescent="0.25">
      <c r="A4231" s="3">
        <v>9</v>
      </c>
      <c r="B4231" s="3">
        <v>6</v>
      </c>
      <c r="C4231" s="3">
        <v>8</v>
      </c>
      <c r="D4231" s="3">
        <v>3</v>
      </c>
      <c r="E4231" s="3">
        <v>-1</v>
      </c>
      <c r="F4231" s="3">
        <v>-1</v>
      </c>
      <c r="G4231" s="3">
        <v>236.1636962890625</v>
      </c>
    </row>
    <row r="4232" spans="1:7" x14ac:dyDescent="0.25">
      <c r="A4232" s="3">
        <v>9</v>
      </c>
      <c r="B4232" s="3">
        <v>7</v>
      </c>
      <c r="C4232" s="3">
        <v>8</v>
      </c>
      <c r="D4232" s="3">
        <v>3</v>
      </c>
      <c r="E4232" s="3">
        <v>-1</v>
      </c>
      <c r="F4232" s="3">
        <v>-1</v>
      </c>
      <c r="G4232" s="3">
        <v>1320.51513671875</v>
      </c>
    </row>
    <row r="4233" spans="1:7" x14ac:dyDescent="0.25">
      <c r="A4233" s="3">
        <v>9</v>
      </c>
      <c r="B4233" s="3">
        <v>8</v>
      </c>
      <c r="C4233" s="3">
        <v>8</v>
      </c>
      <c r="D4233" s="3">
        <v>3</v>
      </c>
      <c r="E4233" s="3">
        <v>-1</v>
      </c>
      <c r="F4233" s="3">
        <v>-1</v>
      </c>
      <c r="G4233" s="3">
        <v>133.2803649902344</v>
      </c>
    </row>
    <row r="4234" spans="1:7" x14ac:dyDescent="0.25">
      <c r="A4234" s="3">
        <v>9</v>
      </c>
      <c r="B4234" s="3">
        <v>9</v>
      </c>
      <c r="C4234" s="3">
        <v>8</v>
      </c>
      <c r="D4234" s="3">
        <v>3</v>
      </c>
      <c r="E4234" s="3">
        <v>-1</v>
      </c>
      <c r="F4234" s="3">
        <v>-1</v>
      </c>
      <c r="G4234" s="3">
        <v>17671.150390625</v>
      </c>
    </row>
    <row r="4235" spans="1:7" x14ac:dyDescent="0.25">
      <c r="A4235" s="3">
        <v>9</v>
      </c>
      <c r="B4235" s="3">
        <v>10</v>
      </c>
      <c r="C4235" s="3">
        <v>8</v>
      </c>
      <c r="D4235" s="3">
        <v>3</v>
      </c>
      <c r="E4235" s="3">
        <v>-1</v>
      </c>
      <c r="F4235" s="3">
        <v>-1</v>
      </c>
      <c r="G4235" s="3">
        <v>949.36480712890625</v>
      </c>
    </row>
    <row r="4236" spans="1:7" x14ac:dyDescent="0.25">
      <c r="A4236" s="3">
        <v>9</v>
      </c>
      <c r="B4236" s="3">
        <v>11</v>
      </c>
      <c r="C4236" s="3">
        <v>8</v>
      </c>
      <c r="D4236" s="3">
        <v>3</v>
      </c>
      <c r="E4236" s="3">
        <v>-1</v>
      </c>
      <c r="F4236" s="3">
        <v>-1</v>
      </c>
      <c r="G4236" s="3">
        <v>197.06541442871091</v>
      </c>
    </row>
    <row r="4237" spans="1:7" x14ac:dyDescent="0.25">
      <c r="A4237" s="3">
        <v>9</v>
      </c>
      <c r="B4237" s="3">
        <v>12</v>
      </c>
      <c r="C4237" s="3">
        <v>8</v>
      </c>
      <c r="D4237" s="3">
        <v>3</v>
      </c>
      <c r="E4237" s="3">
        <v>-1</v>
      </c>
      <c r="F4237" s="3">
        <v>-1</v>
      </c>
      <c r="G4237" s="3">
        <v>519.9462890625</v>
      </c>
    </row>
    <row r="4238" spans="1:7" x14ac:dyDescent="0.25">
      <c r="A4238" s="3">
        <v>9</v>
      </c>
      <c r="B4238" s="3">
        <v>13</v>
      </c>
      <c r="C4238" s="3">
        <v>8</v>
      </c>
      <c r="D4238" s="3">
        <v>3</v>
      </c>
      <c r="E4238" s="3">
        <v>-1</v>
      </c>
      <c r="F4238" s="3">
        <v>-1</v>
      </c>
      <c r="G4238" s="3">
        <v>47.075923919677727</v>
      </c>
    </row>
    <row r="4239" spans="1:7" x14ac:dyDescent="0.25">
      <c r="A4239" s="3">
        <v>9</v>
      </c>
      <c r="B4239" s="3">
        <v>14</v>
      </c>
      <c r="C4239" s="3">
        <v>8</v>
      </c>
      <c r="D4239" s="3">
        <v>3</v>
      </c>
      <c r="E4239" s="3">
        <v>-1</v>
      </c>
      <c r="F4239" s="3">
        <v>-1</v>
      </c>
      <c r="G4239" s="3">
        <v>58.782844543457031</v>
      </c>
    </row>
    <row r="4240" spans="1:7" x14ac:dyDescent="0.25">
      <c r="A4240" s="3">
        <v>9</v>
      </c>
      <c r="B4240" s="3">
        <v>15</v>
      </c>
      <c r="C4240" s="3">
        <v>8</v>
      </c>
      <c r="D4240" s="3">
        <v>3</v>
      </c>
      <c r="E4240" s="3">
        <v>-1</v>
      </c>
      <c r="F4240" s="3">
        <v>-1</v>
      </c>
      <c r="G4240" s="3">
        <v>466.09072875976563</v>
      </c>
    </row>
    <row r="4241" spans="1:7" x14ac:dyDescent="0.25">
      <c r="A4241" s="3">
        <v>9</v>
      </c>
      <c r="B4241" s="3">
        <v>16</v>
      </c>
      <c r="C4241" s="3">
        <v>8</v>
      </c>
      <c r="D4241" s="3">
        <v>3</v>
      </c>
      <c r="E4241" s="3">
        <v>-1</v>
      </c>
      <c r="F4241" s="3">
        <v>-1</v>
      </c>
      <c r="G4241" s="3">
        <v>50.651077270507813</v>
      </c>
    </row>
    <row r="4242" spans="1:7" x14ac:dyDescent="0.25">
      <c r="A4242" s="3">
        <v>9</v>
      </c>
      <c r="B4242" s="3">
        <v>17</v>
      </c>
      <c r="C4242" s="3">
        <v>8</v>
      </c>
      <c r="D4242" s="3">
        <v>3</v>
      </c>
      <c r="E4242" s="3">
        <v>-1</v>
      </c>
      <c r="F4242" s="3">
        <v>-1</v>
      </c>
      <c r="G4242" s="3">
        <v>96.266860961914063</v>
      </c>
    </row>
    <row r="4243" spans="1:7" x14ac:dyDescent="0.25">
      <c r="A4243" s="3">
        <v>9</v>
      </c>
      <c r="B4243" s="3">
        <v>18</v>
      </c>
      <c r="C4243" s="3">
        <v>8</v>
      </c>
      <c r="D4243" s="3">
        <v>3</v>
      </c>
      <c r="E4243" s="3">
        <v>-1</v>
      </c>
      <c r="F4243" s="3">
        <v>-1</v>
      </c>
      <c r="G4243" s="3">
        <v>64.417343139648438</v>
      </c>
    </row>
    <row r="4244" spans="1:7" x14ac:dyDescent="0.25">
      <c r="A4244" s="3">
        <v>9</v>
      </c>
      <c r="B4244" s="3">
        <v>19</v>
      </c>
      <c r="C4244" s="3">
        <v>8</v>
      </c>
      <c r="D4244" s="3">
        <v>3</v>
      </c>
      <c r="E4244" s="3">
        <v>-1</v>
      </c>
      <c r="F4244" s="3">
        <v>-1</v>
      </c>
      <c r="G4244" s="3">
        <v>13.544229507446291</v>
      </c>
    </row>
    <row r="4245" spans="1:7" x14ac:dyDescent="0.25">
      <c r="A4245" s="3">
        <v>9</v>
      </c>
      <c r="B4245" s="3">
        <v>20</v>
      </c>
      <c r="C4245" s="3">
        <v>8</v>
      </c>
      <c r="D4245" s="3">
        <v>3</v>
      </c>
      <c r="E4245" s="3">
        <v>-1</v>
      </c>
      <c r="F4245" s="3">
        <v>-1</v>
      </c>
      <c r="G4245" s="3">
        <v>63.264739990234382</v>
      </c>
    </row>
    <row r="4246" spans="1:7" x14ac:dyDescent="0.25">
      <c r="A4246" s="3">
        <v>9</v>
      </c>
      <c r="B4246" s="3">
        <v>21</v>
      </c>
      <c r="C4246" s="3">
        <v>8</v>
      </c>
      <c r="D4246" s="3">
        <v>3</v>
      </c>
      <c r="E4246" s="3">
        <v>-1</v>
      </c>
      <c r="F4246" s="3">
        <v>-1</v>
      </c>
      <c r="G4246" s="3">
        <v>49.686069488525391</v>
      </c>
    </row>
    <row r="4247" spans="1:7" x14ac:dyDescent="0.25">
      <c r="A4247" s="3">
        <v>9</v>
      </c>
      <c r="B4247" s="3">
        <v>22</v>
      </c>
      <c r="C4247" s="3">
        <v>8</v>
      </c>
      <c r="D4247" s="3">
        <v>3</v>
      </c>
      <c r="E4247" s="3">
        <v>-1</v>
      </c>
      <c r="F4247" s="3">
        <v>-1</v>
      </c>
      <c r="G4247" s="3">
        <v>28.8460807800293</v>
      </c>
    </row>
    <row r="4248" spans="1:7" x14ac:dyDescent="0.25">
      <c r="A4248" s="3">
        <v>9</v>
      </c>
      <c r="B4248" s="3">
        <v>23</v>
      </c>
      <c r="C4248" s="3">
        <v>8</v>
      </c>
      <c r="D4248" s="3">
        <v>3</v>
      </c>
      <c r="E4248" s="3">
        <v>-1</v>
      </c>
      <c r="F4248" s="3">
        <v>-1</v>
      </c>
      <c r="G4248" s="3">
        <v>114.333869934082</v>
      </c>
    </row>
    <row r="4249" spans="1:7" x14ac:dyDescent="0.25">
      <c r="A4249" s="3">
        <v>9</v>
      </c>
      <c r="B4249" s="3">
        <v>24</v>
      </c>
      <c r="C4249" s="3">
        <v>8</v>
      </c>
      <c r="D4249" s="3">
        <v>3</v>
      </c>
      <c r="E4249" s="3">
        <v>-1</v>
      </c>
      <c r="F4249" s="3">
        <v>-1</v>
      </c>
      <c r="G4249" s="3">
        <v>17.414854049682621</v>
      </c>
    </row>
    <row r="4250" spans="1:7" x14ac:dyDescent="0.25">
      <c r="A4250" s="3">
        <v>10</v>
      </c>
      <c r="B4250" s="3">
        <v>1</v>
      </c>
      <c r="C4250" s="3">
        <v>8</v>
      </c>
      <c r="D4250" s="3">
        <v>3</v>
      </c>
      <c r="E4250" s="3">
        <v>-1</v>
      </c>
      <c r="F4250" s="3">
        <v>-1</v>
      </c>
      <c r="G4250" s="3">
        <v>340.12796020507813</v>
      </c>
    </row>
    <row r="4251" spans="1:7" x14ac:dyDescent="0.25">
      <c r="A4251" s="3">
        <v>10</v>
      </c>
      <c r="B4251" s="3">
        <v>2</v>
      </c>
      <c r="C4251" s="3">
        <v>8</v>
      </c>
      <c r="D4251" s="3">
        <v>3</v>
      </c>
      <c r="E4251" s="3">
        <v>-1</v>
      </c>
      <c r="F4251" s="3">
        <v>-1</v>
      </c>
      <c r="G4251" s="3">
        <v>55.057376861572273</v>
      </c>
    </row>
    <row r="4252" spans="1:7" x14ac:dyDescent="0.25">
      <c r="A4252" s="3">
        <v>10</v>
      </c>
      <c r="B4252" s="3">
        <v>3</v>
      </c>
      <c r="C4252" s="3">
        <v>8</v>
      </c>
      <c r="D4252" s="3">
        <v>3</v>
      </c>
      <c r="E4252" s="3">
        <v>-1</v>
      </c>
      <c r="F4252" s="3">
        <v>-1</v>
      </c>
      <c r="G4252" s="3">
        <v>1489.465454101562</v>
      </c>
    </row>
    <row r="4253" spans="1:7" x14ac:dyDescent="0.25">
      <c r="A4253" s="3">
        <v>10</v>
      </c>
      <c r="B4253" s="3">
        <v>4</v>
      </c>
      <c r="C4253" s="3">
        <v>8</v>
      </c>
      <c r="D4253" s="3">
        <v>3</v>
      </c>
      <c r="E4253" s="3">
        <v>-1</v>
      </c>
      <c r="F4253" s="3">
        <v>-1</v>
      </c>
      <c r="G4253" s="3">
        <v>994.495361328125</v>
      </c>
    </row>
    <row r="4254" spans="1:7" x14ac:dyDescent="0.25">
      <c r="A4254" s="3">
        <v>10</v>
      </c>
      <c r="B4254" s="3">
        <v>5</v>
      </c>
      <c r="C4254" s="3">
        <v>8</v>
      </c>
      <c r="D4254" s="3">
        <v>3</v>
      </c>
      <c r="E4254" s="3">
        <v>-1</v>
      </c>
      <c r="F4254" s="3">
        <v>-1</v>
      </c>
      <c r="G4254" s="3">
        <v>94.829154968261719</v>
      </c>
    </row>
    <row r="4255" spans="1:7" x14ac:dyDescent="0.25">
      <c r="A4255" s="3">
        <v>10</v>
      </c>
      <c r="B4255" s="3">
        <v>6</v>
      </c>
      <c r="C4255" s="3">
        <v>8</v>
      </c>
      <c r="D4255" s="3">
        <v>3</v>
      </c>
      <c r="E4255" s="3">
        <v>-1</v>
      </c>
      <c r="F4255" s="3">
        <v>-1</v>
      </c>
      <c r="G4255" s="3">
        <v>57.970680236816413</v>
      </c>
    </row>
    <row r="4256" spans="1:7" x14ac:dyDescent="0.25">
      <c r="A4256" s="3">
        <v>10</v>
      </c>
      <c r="B4256" s="3">
        <v>7</v>
      </c>
      <c r="C4256" s="3">
        <v>8</v>
      </c>
      <c r="D4256" s="3">
        <v>3</v>
      </c>
      <c r="E4256" s="3">
        <v>-1</v>
      </c>
      <c r="F4256" s="3">
        <v>-1</v>
      </c>
      <c r="G4256" s="3">
        <v>127.38929748535161</v>
      </c>
    </row>
    <row r="4257" spans="1:7" x14ac:dyDescent="0.25">
      <c r="A4257" s="3">
        <v>10</v>
      </c>
      <c r="B4257" s="3">
        <v>8</v>
      </c>
      <c r="C4257" s="3">
        <v>8</v>
      </c>
      <c r="D4257" s="3">
        <v>3</v>
      </c>
      <c r="E4257" s="3">
        <v>-1</v>
      </c>
      <c r="F4257" s="3">
        <v>-1</v>
      </c>
      <c r="G4257" s="3">
        <v>98.675308227539063</v>
      </c>
    </row>
    <row r="4258" spans="1:7" x14ac:dyDescent="0.25">
      <c r="A4258" s="3">
        <v>10</v>
      </c>
      <c r="B4258" s="3">
        <v>9</v>
      </c>
      <c r="C4258" s="3">
        <v>8</v>
      </c>
      <c r="D4258" s="3">
        <v>3</v>
      </c>
      <c r="E4258" s="3">
        <v>-1</v>
      </c>
      <c r="F4258" s="3">
        <v>-1</v>
      </c>
      <c r="G4258" s="3">
        <v>1759.177856445312</v>
      </c>
    </row>
    <row r="4259" spans="1:7" x14ac:dyDescent="0.25">
      <c r="A4259" s="3">
        <v>10</v>
      </c>
      <c r="B4259" s="3">
        <v>10</v>
      </c>
      <c r="C4259" s="3">
        <v>8</v>
      </c>
      <c r="D4259" s="3">
        <v>3</v>
      </c>
      <c r="E4259" s="3">
        <v>-1</v>
      </c>
      <c r="F4259" s="3">
        <v>-1</v>
      </c>
      <c r="G4259" s="3">
        <v>20900.541015625</v>
      </c>
    </row>
    <row r="4260" spans="1:7" x14ac:dyDescent="0.25">
      <c r="A4260" s="3">
        <v>10</v>
      </c>
      <c r="B4260" s="3">
        <v>11</v>
      </c>
      <c r="C4260" s="3">
        <v>8</v>
      </c>
      <c r="D4260" s="3">
        <v>3</v>
      </c>
      <c r="E4260" s="3">
        <v>-1</v>
      </c>
      <c r="F4260" s="3">
        <v>-1</v>
      </c>
      <c r="G4260" s="3">
        <v>32.571891784667969</v>
      </c>
    </row>
    <row r="4261" spans="1:7" x14ac:dyDescent="0.25">
      <c r="A4261" s="3">
        <v>10</v>
      </c>
      <c r="B4261" s="3">
        <v>12</v>
      </c>
      <c r="C4261" s="3">
        <v>8</v>
      </c>
      <c r="D4261" s="3">
        <v>3</v>
      </c>
      <c r="E4261" s="3">
        <v>-1</v>
      </c>
      <c r="F4261" s="3">
        <v>-1</v>
      </c>
      <c r="G4261" s="3">
        <v>97.873710632324219</v>
      </c>
    </row>
    <row r="4262" spans="1:7" x14ac:dyDescent="0.25">
      <c r="A4262" s="3">
        <v>10</v>
      </c>
      <c r="B4262" s="3">
        <v>13</v>
      </c>
      <c r="C4262" s="3">
        <v>8</v>
      </c>
      <c r="D4262" s="3">
        <v>3</v>
      </c>
      <c r="E4262" s="3">
        <v>-1</v>
      </c>
      <c r="F4262" s="3">
        <v>-1</v>
      </c>
      <c r="G4262" s="3">
        <v>63.38055419921875</v>
      </c>
    </row>
    <row r="4263" spans="1:7" x14ac:dyDescent="0.25">
      <c r="A4263" s="3">
        <v>10</v>
      </c>
      <c r="B4263" s="3">
        <v>14</v>
      </c>
      <c r="C4263" s="3">
        <v>8</v>
      </c>
      <c r="D4263" s="3">
        <v>3</v>
      </c>
      <c r="E4263" s="3">
        <v>-1</v>
      </c>
      <c r="F4263" s="3">
        <v>-1</v>
      </c>
      <c r="G4263" s="3">
        <v>74.915390014648438</v>
      </c>
    </row>
    <row r="4264" spans="1:7" x14ac:dyDescent="0.25">
      <c r="A4264" s="3">
        <v>10</v>
      </c>
      <c r="B4264" s="3">
        <v>15</v>
      </c>
      <c r="C4264" s="3">
        <v>8</v>
      </c>
      <c r="D4264" s="3">
        <v>3</v>
      </c>
      <c r="E4264" s="3">
        <v>-1</v>
      </c>
      <c r="F4264" s="3">
        <v>-1</v>
      </c>
      <c r="G4264" s="3">
        <v>1739.822509765625</v>
      </c>
    </row>
    <row r="4265" spans="1:7" x14ac:dyDescent="0.25">
      <c r="A4265" s="3">
        <v>10</v>
      </c>
      <c r="B4265" s="3">
        <v>16</v>
      </c>
      <c r="C4265" s="3">
        <v>8</v>
      </c>
      <c r="D4265" s="3">
        <v>3</v>
      </c>
      <c r="E4265" s="3">
        <v>-1</v>
      </c>
      <c r="F4265" s="3">
        <v>-1</v>
      </c>
      <c r="G4265" s="3">
        <v>40.043453216552727</v>
      </c>
    </row>
    <row r="4266" spans="1:7" x14ac:dyDescent="0.25">
      <c r="A4266" s="3">
        <v>10</v>
      </c>
      <c r="B4266" s="3">
        <v>17</v>
      </c>
      <c r="C4266" s="3">
        <v>8</v>
      </c>
      <c r="D4266" s="3">
        <v>3</v>
      </c>
      <c r="E4266" s="3">
        <v>-1</v>
      </c>
      <c r="F4266" s="3">
        <v>-1</v>
      </c>
      <c r="G4266" s="3">
        <v>337.5770263671875</v>
      </c>
    </row>
    <row r="4267" spans="1:7" x14ac:dyDescent="0.25">
      <c r="A4267" s="3">
        <v>10</v>
      </c>
      <c r="B4267" s="3">
        <v>18</v>
      </c>
      <c r="C4267" s="3">
        <v>8</v>
      </c>
      <c r="D4267" s="3">
        <v>3</v>
      </c>
      <c r="E4267" s="3">
        <v>-1</v>
      </c>
      <c r="F4267" s="3">
        <v>-1</v>
      </c>
      <c r="G4267" s="3">
        <v>200.85130310058591</v>
      </c>
    </row>
    <row r="4268" spans="1:7" x14ac:dyDescent="0.25">
      <c r="A4268" s="3">
        <v>10</v>
      </c>
      <c r="B4268" s="3">
        <v>19</v>
      </c>
      <c r="C4268" s="3">
        <v>8</v>
      </c>
      <c r="D4268" s="3">
        <v>3</v>
      </c>
      <c r="E4268" s="3">
        <v>-1</v>
      </c>
      <c r="F4268" s="3">
        <v>-1</v>
      </c>
      <c r="G4268" s="3">
        <v>32.047473907470703</v>
      </c>
    </row>
    <row r="4269" spans="1:7" x14ac:dyDescent="0.25">
      <c r="A4269" s="3">
        <v>10</v>
      </c>
      <c r="B4269" s="3">
        <v>20</v>
      </c>
      <c r="C4269" s="3">
        <v>8</v>
      </c>
      <c r="D4269" s="3">
        <v>3</v>
      </c>
      <c r="E4269" s="3">
        <v>-1</v>
      </c>
      <c r="F4269" s="3">
        <v>-1</v>
      </c>
      <c r="G4269" s="3">
        <v>29.83695220947266</v>
      </c>
    </row>
    <row r="4270" spans="1:7" x14ac:dyDescent="0.25">
      <c r="A4270" s="3">
        <v>10</v>
      </c>
      <c r="B4270" s="3">
        <v>21</v>
      </c>
      <c r="C4270" s="3">
        <v>8</v>
      </c>
      <c r="D4270" s="3">
        <v>3</v>
      </c>
      <c r="E4270" s="3">
        <v>-1</v>
      </c>
      <c r="F4270" s="3">
        <v>-1</v>
      </c>
      <c r="G4270" s="3">
        <v>103.75917816162109</v>
      </c>
    </row>
    <row r="4271" spans="1:7" x14ac:dyDescent="0.25">
      <c r="A4271" s="3">
        <v>10</v>
      </c>
      <c r="B4271" s="3">
        <v>22</v>
      </c>
      <c r="C4271" s="3">
        <v>8</v>
      </c>
      <c r="D4271" s="3">
        <v>3</v>
      </c>
      <c r="E4271" s="3">
        <v>-1</v>
      </c>
      <c r="F4271" s="3">
        <v>-1</v>
      </c>
      <c r="G4271" s="3">
        <v>48.823474884033203</v>
      </c>
    </row>
    <row r="4272" spans="1:7" x14ac:dyDescent="0.25">
      <c r="A4272" s="3">
        <v>10</v>
      </c>
      <c r="B4272" s="3">
        <v>23</v>
      </c>
      <c r="C4272" s="3">
        <v>8</v>
      </c>
      <c r="D4272" s="3">
        <v>3</v>
      </c>
      <c r="E4272" s="3">
        <v>-1</v>
      </c>
      <c r="F4272" s="3">
        <v>-1</v>
      </c>
      <c r="G4272" s="3">
        <v>212.87947082519531</v>
      </c>
    </row>
    <row r="4273" spans="1:7" x14ac:dyDescent="0.25">
      <c r="A4273" s="3">
        <v>10</v>
      </c>
      <c r="B4273" s="3">
        <v>24</v>
      </c>
      <c r="C4273" s="3">
        <v>8</v>
      </c>
      <c r="D4273" s="3">
        <v>3</v>
      </c>
      <c r="E4273" s="3">
        <v>-1</v>
      </c>
      <c r="F4273" s="3">
        <v>-1</v>
      </c>
      <c r="G4273" s="3">
        <v>23.544527053833011</v>
      </c>
    </row>
    <row r="4274" spans="1:7" x14ac:dyDescent="0.25">
      <c r="A4274" s="3">
        <v>11</v>
      </c>
      <c r="B4274" s="3">
        <v>1</v>
      </c>
      <c r="C4274" s="3">
        <v>8</v>
      </c>
      <c r="D4274" s="3">
        <v>3</v>
      </c>
      <c r="E4274" s="3">
        <v>-1</v>
      </c>
      <c r="F4274" s="3">
        <v>-1</v>
      </c>
      <c r="G4274" s="3">
        <v>388.27749633789063</v>
      </c>
    </row>
    <row r="4275" spans="1:7" x14ac:dyDescent="0.25">
      <c r="A4275" s="3">
        <v>11</v>
      </c>
      <c r="B4275" s="3">
        <v>2</v>
      </c>
      <c r="C4275" s="3">
        <v>8</v>
      </c>
      <c r="D4275" s="3">
        <v>3</v>
      </c>
      <c r="E4275" s="3">
        <v>-1</v>
      </c>
      <c r="F4275" s="3">
        <v>-1</v>
      </c>
      <c r="G4275" s="3">
        <v>117.5985107421875</v>
      </c>
    </row>
    <row r="4276" spans="1:7" x14ac:dyDescent="0.25">
      <c r="A4276" s="3">
        <v>11</v>
      </c>
      <c r="B4276" s="3">
        <v>3</v>
      </c>
      <c r="C4276" s="3">
        <v>8</v>
      </c>
      <c r="D4276" s="3">
        <v>3</v>
      </c>
      <c r="E4276" s="3">
        <v>-1</v>
      </c>
      <c r="F4276" s="3">
        <v>-1</v>
      </c>
      <c r="G4276" s="3">
        <v>400.87384033203119</v>
      </c>
    </row>
    <row r="4277" spans="1:7" x14ac:dyDescent="0.25">
      <c r="A4277" s="3">
        <v>11</v>
      </c>
      <c r="B4277" s="3">
        <v>4</v>
      </c>
      <c r="C4277" s="3">
        <v>8</v>
      </c>
      <c r="D4277" s="3">
        <v>3</v>
      </c>
      <c r="E4277" s="3">
        <v>-1</v>
      </c>
      <c r="F4277" s="3">
        <v>-1</v>
      </c>
      <c r="G4277" s="3">
        <v>62.66192626953125</v>
      </c>
    </row>
    <row r="4278" spans="1:7" x14ac:dyDescent="0.25">
      <c r="A4278" s="3">
        <v>11</v>
      </c>
      <c r="B4278" s="3">
        <v>5</v>
      </c>
      <c r="C4278" s="3">
        <v>8</v>
      </c>
      <c r="D4278" s="3">
        <v>3</v>
      </c>
      <c r="E4278" s="3">
        <v>-1</v>
      </c>
      <c r="F4278" s="3">
        <v>-1</v>
      </c>
      <c r="G4278" s="3">
        <v>329.19155883789063</v>
      </c>
    </row>
    <row r="4279" spans="1:7" x14ac:dyDescent="0.25">
      <c r="A4279" s="3">
        <v>11</v>
      </c>
      <c r="B4279" s="3">
        <v>6</v>
      </c>
      <c r="C4279" s="3">
        <v>8</v>
      </c>
      <c r="D4279" s="3">
        <v>3</v>
      </c>
      <c r="E4279" s="3">
        <v>-1</v>
      </c>
      <c r="F4279" s="3">
        <v>-1</v>
      </c>
      <c r="G4279" s="3">
        <v>322.58761596679688</v>
      </c>
    </row>
    <row r="4280" spans="1:7" x14ac:dyDescent="0.25">
      <c r="A4280" s="3">
        <v>11</v>
      </c>
      <c r="B4280" s="3">
        <v>7</v>
      </c>
      <c r="C4280" s="3">
        <v>8</v>
      </c>
      <c r="D4280" s="3">
        <v>3</v>
      </c>
      <c r="E4280" s="3">
        <v>-1</v>
      </c>
      <c r="F4280" s="3">
        <v>-1</v>
      </c>
      <c r="G4280" s="3">
        <v>156.9769592285156</v>
      </c>
    </row>
    <row r="4281" spans="1:7" x14ac:dyDescent="0.25">
      <c r="A4281" s="3">
        <v>11</v>
      </c>
      <c r="B4281" s="3">
        <v>8</v>
      </c>
      <c r="C4281" s="3">
        <v>8</v>
      </c>
      <c r="D4281" s="3">
        <v>3</v>
      </c>
      <c r="E4281" s="3">
        <v>-1</v>
      </c>
      <c r="F4281" s="3">
        <v>-1</v>
      </c>
      <c r="G4281" s="3">
        <v>138.3729553222656</v>
      </c>
    </row>
    <row r="4282" spans="1:7" x14ac:dyDescent="0.25">
      <c r="A4282" s="3">
        <v>11</v>
      </c>
      <c r="B4282" s="3">
        <v>9</v>
      </c>
      <c r="C4282" s="3">
        <v>8</v>
      </c>
      <c r="D4282" s="3">
        <v>3</v>
      </c>
      <c r="E4282" s="3">
        <v>-1</v>
      </c>
      <c r="F4282" s="3">
        <v>-1</v>
      </c>
      <c r="G4282" s="3">
        <v>341.33285522460938</v>
      </c>
    </row>
    <row r="4283" spans="1:7" x14ac:dyDescent="0.25">
      <c r="A4283" s="3">
        <v>11</v>
      </c>
      <c r="B4283" s="3">
        <v>10</v>
      </c>
      <c r="C4283" s="3">
        <v>8</v>
      </c>
      <c r="D4283" s="3">
        <v>3</v>
      </c>
      <c r="E4283" s="3">
        <v>-1</v>
      </c>
      <c r="F4283" s="3">
        <v>-1</v>
      </c>
      <c r="G4283" s="3">
        <v>41.288036346435547</v>
      </c>
    </row>
    <row r="4284" spans="1:7" x14ac:dyDescent="0.25">
      <c r="A4284" s="3">
        <v>11</v>
      </c>
      <c r="B4284" s="3">
        <v>11</v>
      </c>
      <c r="C4284" s="3">
        <v>8</v>
      </c>
      <c r="D4284" s="3">
        <v>3</v>
      </c>
      <c r="E4284" s="3">
        <v>-1</v>
      </c>
      <c r="F4284" s="3">
        <v>-1</v>
      </c>
      <c r="G4284" s="3">
        <v>13780.763671875</v>
      </c>
    </row>
    <row r="4285" spans="1:7" x14ac:dyDescent="0.25">
      <c r="A4285" s="3">
        <v>11</v>
      </c>
      <c r="B4285" s="3">
        <v>12</v>
      </c>
      <c r="C4285" s="3">
        <v>8</v>
      </c>
      <c r="D4285" s="3">
        <v>3</v>
      </c>
      <c r="E4285" s="3">
        <v>-1</v>
      </c>
      <c r="F4285" s="3">
        <v>-1</v>
      </c>
      <c r="G4285" s="3">
        <v>598.85137939453125</v>
      </c>
    </row>
    <row r="4286" spans="1:7" x14ac:dyDescent="0.25">
      <c r="A4286" s="3">
        <v>11</v>
      </c>
      <c r="B4286" s="3">
        <v>13</v>
      </c>
      <c r="C4286" s="3">
        <v>8</v>
      </c>
      <c r="D4286" s="3">
        <v>3</v>
      </c>
      <c r="E4286" s="3">
        <v>-1</v>
      </c>
      <c r="F4286" s="3">
        <v>-1</v>
      </c>
      <c r="G4286" s="3">
        <v>18.77485275268555</v>
      </c>
    </row>
    <row r="4287" spans="1:7" x14ac:dyDescent="0.25">
      <c r="A4287" s="3">
        <v>11</v>
      </c>
      <c r="B4287" s="3">
        <v>14</v>
      </c>
      <c r="C4287" s="3">
        <v>8</v>
      </c>
      <c r="D4287" s="3">
        <v>3</v>
      </c>
      <c r="E4287" s="3">
        <v>-1</v>
      </c>
      <c r="F4287" s="3">
        <v>-1</v>
      </c>
      <c r="G4287" s="3">
        <v>53.605133056640618</v>
      </c>
    </row>
    <row r="4288" spans="1:7" x14ac:dyDescent="0.25">
      <c r="A4288" s="3">
        <v>11</v>
      </c>
      <c r="B4288" s="3">
        <v>15</v>
      </c>
      <c r="C4288" s="3">
        <v>8</v>
      </c>
      <c r="D4288" s="3">
        <v>3</v>
      </c>
      <c r="E4288" s="3">
        <v>-1</v>
      </c>
      <c r="F4288" s="3">
        <v>-1</v>
      </c>
      <c r="G4288" s="3">
        <v>97.13629150390625</v>
      </c>
    </row>
    <row r="4289" spans="1:7" x14ac:dyDescent="0.25">
      <c r="A4289" s="3">
        <v>11</v>
      </c>
      <c r="B4289" s="3">
        <v>16</v>
      </c>
      <c r="C4289" s="3">
        <v>8</v>
      </c>
      <c r="D4289" s="3">
        <v>3</v>
      </c>
      <c r="E4289" s="3">
        <v>-1</v>
      </c>
      <c r="F4289" s="3">
        <v>-1</v>
      </c>
      <c r="G4289" s="3">
        <v>60.158031463623047</v>
      </c>
    </row>
    <row r="4290" spans="1:7" x14ac:dyDescent="0.25">
      <c r="A4290" s="3">
        <v>11</v>
      </c>
      <c r="B4290" s="3">
        <v>17</v>
      </c>
      <c r="C4290" s="3">
        <v>8</v>
      </c>
      <c r="D4290" s="3">
        <v>3</v>
      </c>
      <c r="E4290" s="3">
        <v>-1</v>
      </c>
      <c r="F4290" s="3">
        <v>-1</v>
      </c>
      <c r="G4290" s="3">
        <v>35.076541900634773</v>
      </c>
    </row>
    <row r="4291" spans="1:7" x14ac:dyDescent="0.25">
      <c r="A4291" s="3">
        <v>11</v>
      </c>
      <c r="B4291" s="3">
        <v>18</v>
      </c>
      <c r="C4291" s="3">
        <v>8</v>
      </c>
      <c r="D4291" s="3">
        <v>3</v>
      </c>
      <c r="E4291" s="3">
        <v>-1</v>
      </c>
      <c r="F4291" s="3">
        <v>-1</v>
      </c>
      <c r="G4291" s="3">
        <v>28.819095611572269</v>
      </c>
    </row>
    <row r="4292" spans="1:7" x14ac:dyDescent="0.25">
      <c r="A4292" s="3">
        <v>11</v>
      </c>
      <c r="B4292" s="3">
        <v>19</v>
      </c>
      <c r="C4292" s="3">
        <v>8</v>
      </c>
      <c r="D4292" s="3">
        <v>3</v>
      </c>
      <c r="E4292" s="3">
        <v>-1</v>
      </c>
      <c r="F4292" s="3">
        <v>-1</v>
      </c>
      <c r="G4292" s="3">
        <v>8.7122802734375</v>
      </c>
    </row>
    <row r="4293" spans="1:7" x14ac:dyDescent="0.25">
      <c r="A4293" s="3">
        <v>11</v>
      </c>
      <c r="B4293" s="3">
        <v>20</v>
      </c>
      <c r="C4293" s="3">
        <v>8</v>
      </c>
      <c r="D4293" s="3">
        <v>3</v>
      </c>
      <c r="E4293" s="3">
        <v>-1</v>
      </c>
      <c r="F4293" s="3">
        <v>-1</v>
      </c>
      <c r="G4293" s="3">
        <v>586.72137451171875</v>
      </c>
    </row>
    <row r="4294" spans="1:7" x14ac:dyDescent="0.25">
      <c r="A4294" s="3">
        <v>11</v>
      </c>
      <c r="B4294" s="3">
        <v>21</v>
      </c>
      <c r="C4294" s="3">
        <v>8</v>
      </c>
      <c r="D4294" s="3">
        <v>3</v>
      </c>
      <c r="E4294" s="3">
        <v>-1</v>
      </c>
      <c r="F4294" s="3">
        <v>-1</v>
      </c>
      <c r="G4294" s="3">
        <v>35.9547119140625</v>
      </c>
    </row>
    <row r="4295" spans="1:7" x14ac:dyDescent="0.25">
      <c r="A4295" s="3">
        <v>11</v>
      </c>
      <c r="B4295" s="3">
        <v>22</v>
      </c>
      <c r="C4295" s="3">
        <v>8</v>
      </c>
      <c r="D4295" s="3">
        <v>3</v>
      </c>
      <c r="E4295" s="3">
        <v>-1</v>
      </c>
      <c r="F4295" s="3">
        <v>-1</v>
      </c>
      <c r="G4295" s="3">
        <v>33.44549560546875</v>
      </c>
    </row>
    <row r="4296" spans="1:7" x14ac:dyDescent="0.25">
      <c r="A4296" s="3">
        <v>11</v>
      </c>
      <c r="B4296" s="3">
        <v>23</v>
      </c>
      <c r="C4296" s="3">
        <v>8</v>
      </c>
      <c r="D4296" s="3">
        <v>3</v>
      </c>
      <c r="E4296" s="3">
        <v>-1</v>
      </c>
      <c r="F4296" s="3">
        <v>-1</v>
      </c>
      <c r="G4296" s="3">
        <v>96.468208312988281</v>
      </c>
    </row>
    <row r="4297" spans="1:7" x14ac:dyDescent="0.25">
      <c r="A4297" s="3">
        <v>11</v>
      </c>
      <c r="B4297" s="3">
        <v>24</v>
      </c>
      <c r="C4297" s="3">
        <v>8</v>
      </c>
      <c r="D4297" s="3">
        <v>3</v>
      </c>
      <c r="E4297" s="3">
        <v>-1</v>
      </c>
      <c r="F4297" s="3">
        <v>-1</v>
      </c>
      <c r="G4297" s="3">
        <v>23.297159194946289</v>
      </c>
    </row>
    <row r="4298" spans="1:7" x14ac:dyDescent="0.25">
      <c r="A4298" s="3">
        <v>12</v>
      </c>
      <c r="B4298" s="3">
        <v>1</v>
      </c>
      <c r="C4298" s="3">
        <v>8</v>
      </c>
      <c r="D4298" s="3">
        <v>3</v>
      </c>
      <c r="E4298" s="3">
        <v>-1</v>
      </c>
      <c r="F4298" s="3">
        <v>-1</v>
      </c>
      <c r="G4298" s="3">
        <v>6587.83837890625</v>
      </c>
    </row>
    <row r="4299" spans="1:7" x14ac:dyDescent="0.25">
      <c r="A4299" s="3">
        <v>12</v>
      </c>
      <c r="B4299" s="3">
        <v>2</v>
      </c>
      <c r="C4299" s="3">
        <v>8</v>
      </c>
      <c r="D4299" s="3">
        <v>3</v>
      </c>
      <c r="E4299" s="3">
        <v>-1</v>
      </c>
      <c r="F4299" s="3">
        <v>-1</v>
      </c>
      <c r="G4299" s="3">
        <v>1922.850341796875</v>
      </c>
    </row>
    <row r="4300" spans="1:7" x14ac:dyDescent="0.25">
      <c r="A4300" s="3">
        <v>12</v>
      </c>
      <c r="B4300" s="3">
        <v>3</v>
      </c>
      <c r="C4300" s="3">
        <v>8</v>
      </c>
      <c r="D4300" s="3">
        <v>3</v>
      </c>
      <c r="E4300" s="3">
        <v>-1</v>
      </c>
      <c r="F4300" s="3">
        <v>-1</v>
      </c>
      <c r="G4300" s="3">
        <v>2009.816040039062</v>
      </c>
    </row>
    <row r="4301" spans="1:7" x14ac:dyDescent="0.25">
      <c r="A4301" s="3">
        <v>12</v>
      </c>
      <c r="B4301" s="3">
        <v>4</v>
      </c>
      <c r="C4301" s="3">
        <v>8</v>
      </c>
      <c r="D4301" s="3">
        <v>3</v>
      </c>
      <c r="E4301" s="3">
        <v>-1</v>
      </c>
      <c r="F4301" s="3">
        <v>-1</v>
      </c>
      <c r="G4301" s="3">
        <v>265.47842407226563</v>
      </c>
    </row>
    <row r="4302" spans="1:7" x14ac:dyDescent="0.25">
      <c r="A4302" s="3">
        <v>12</v>
      </c>
      <c r="B4302" s="3">
        <v>5</v>
      </c>
      <c r="C4302" s="3">
        <v>8</v>
      </c>
      <c r="D4302" s="3">
        <v>3</v>
      </c>
      <c r="E4302" s="3">
        <v>-1</v>
      </c>
      <c r="F4302" s="3">
        <v>-1</v>
      </c>
      <c r="G4302" s="3">
        <v>116.2760391235352</v>
      </c>
    </row>
    <row r="4303" spans="1:7" x14ac:dyDescent="0.25">
      <c r="A4303" s="3">
        <v>12</v>
      </c>
      <c r="B4303" s="3">
        <v>6</v>
      </c>
      <c r="C4303" s="3">
        <v>8</v>
      </c>
      <c r="D4303" s="3">
        <v>3</v>
      </c>
      <c r="E4303" s="3">
        <v>-1</v>
      </c>
      <c r="F4303" s="3">
        <v>-1</v>
      </c>
      <c r="G4303" s="3">
        <v>67.07916259765625</v>
      </c>
    </row>
    <row r="4304" spans="1:7" x14ac:dyDescent="0.25">
      <c r="A4304" s="3">
        <v>12</v>
      </c>
      <c r="B4304" s="3">
        <v>7</v>
      </c>
      <c r="C4304" s="3">
        <v>8</v>
      </c>
      <c r="D4304" s="3">
        <v>3</v>
      </c>
      <c r="E4304" s="3">
        <v>-1</v>
      </c>
      <c r="F4304" s="3">
        <v>-1</v>
      </c>
      <c r="G4304" s="3">
        <v>92.602027893066406</v>
      </c>
    </row>
    <row r="4305" spans="1:7" x14ac:dyDescent="0.25">
      <c r="A4305" s="3">
        <v>12</v>
      </c>
      <c r="B4305" s="3">
        <v>8</v>
      </c>
      <c r="C4305" s="3">
        <v>8</v>
      </c>
      <c r="D4305" s="3">
        <v>3</v>
      </c>
      <c r="E4305" s="3">
        <v>-1</v>
      </c>
      <c r="F4305" s="3">
        <v>-1</v>
      </c>
      <c r="G4305" s="3">
        <v>1224.165649414062</v>
      </c>
    </row>
    <row r="4306" spans="1:7" x14ac:dyDescent="0.25">
      <c r="A4306" s="3">
        <v>12</v>
      </c>
      <c r="B4306" s="3">
        <v>9</v>
      </c>
      <c r="C4306" s="3">
        <v>8</v>
      </c>
      <c r="D4306" s="3">
        <v>3</v>
      </c>
      <c r="E4306" s="3">
        <v>-1</v>
      </c>
      <c r="F4306" s="3">
        <v>-1</v>
      </c>
      <c r="G4306" s="3">
        <v>782.6180419921875</v>
      </c>
    </row>
    <row r="4307" spans="1:7" x14ac:dyDescent="0.25">
      <c r="A4307" s="3">
        <v>12</v>
      </c>
      <c r="B4307" s="3">
        <v>10</v>
      </c>
      <c r="C4307" s="3">
        <v>8</v>
      </c>
      <c r="D4307" s="3">
        <v>3</v>
      </c>
      <c r="E4307" s="3">
        <v>-1</v>
      </c>
      <c r="F4307" s="3">
        <v>-1</v>
      </c>
      <c r="G4307" s="3">
        <v>87.036750793457031</v>
      </c>
    </row>
    <row r="4308" spans="1:7" x14ac:dyDescent="0.25">
      <c r="A4308" s="3">
        <v>12</v>
      </c>
      <c r="B4308" s="3">
        <v>11</v>
      </c>
      <c r="C4308" s="3">
        <v>8</v>
      </c>
      <c r="D4308" s="3">
        <v>3</v>
      </c>
      <c r="E4308" s="3">
        <v>-1</v>
      </c>
      <c r="F4308" s="3">
        <v>-1</v>
      </c>
      <c r="G4308" s="3">
        <v>505.54757690429688</v>
      </c>
    </row>
    <row r="4309" spans="1:7" x14ac:dyDescent="0.25">
      <c r="A4309" s="3">
        <v>12</v>
      </c>
      <c r="B4309" s="3">
        <v>12</v>
      </c>
      <c r="C4309" s="3">
        <v>8</v>
      </c>
      <c r="D4309" s="3">
        <v>3</v>
      </c>
      <c r="E4309" s="3">
        <v>-1</v>
      </c>
      <c r="F4309" s="3">
        <v>-1</v>
      </c>
      <c r="G4309" s="3">
        <v>29414.181640625</v>
      </c>
    </row>
    <row r="4310" spans="1:7" x14ac:dyDescent="0.25">
      <c r="A4310" s="3">
        <v>12</v>
      </c>
      <c r="B4310" s="3">
        <v>13</v>
      </c>
      <c r="C4310" s="3">
        <v>8</v>
      </c>
      <c r="D4310" s="3">
        <v>3</v>
      </c>
      <c r="E4310" s="3">
        <v>-1</v>
      </c>
      <c r="F4310" s="3">
        <v>-1</v>
      </c>
      <c r="G4310" s="3">
        <v>125.06520080566411</v>
      </c>
    </row>
    <row r="4311" spans="1:7" x14ac:dyDescent="0.25">
      <c r="A4311" s="3">
        <v>12</v>
      </c>
      <c r="B4311" s="3">
        <v>14</v>
      </c>
      <c r="C4311" s="3">
        <v>8</v>
      </c>
      <c r="D4311" s="3">
        <v>3</v>
      </c>
      <c r="E4311" s="3">
        <v>-1</v>
      </c>
      <c r="F4311" s="3">
        <v>-1</v>
      </c>
      <c r="G4311" s="3">
        <v>249.61346435546881</v>
      </c>
    </row>
    <row r="4312" spans="1:7" x14ac:dyDescent="0.25">
      <c r="A4312" s="3">
        <v>12</v>
      </c>
      <c r="B4312" s="3">
        <v>15</v>
      </c>
      <c r="C4312" s="3">
        <v>8</v>
      </c>
      <c r="D4312" s="3">
        <v>3</v>
      </c>
      <c r="E4312" s="3">
        <v>-1</v>
      </c>
      <c r="F4312" s="3">
        <v>-1</v>
      </c>
      <c r="G4312" s="3">
        <v>309.29122924804688</v>
      </c>
    </row>
    <row r="4313" spans="1:7" x14ac:dyDescent="0.25">
      <c r="A4313" s="3">
        <v>12</v>
      </c>
      <c r="B4313" s="3">
        <v>16</v>
      </c>
      <c r="C4313" s="3">
        <v>8</v>
      </c>
      <c r="D4313" s="3">
        <v>3</v>
      </c>
      <c r="E4313" s="3">
        <v>-1</v>
      </c>
      <c r="F4313" s="3">
        <v>-1</v>
      </c>
      <c r="G4313" s="3">
        <v>264.46249389648438</v>
      </c>
    </row>
    <row r="4314" spans="1:7" x14ac:dyDescent="0.25">
      <c r="A4314" s="3">
        <v>12</v>
      </c>
      <c r="B4314" s="3">
        <v>17</v>
      </c>
      <c r="C4314" s="3">
        <v>8</v>
      </c>
      <c r="D4314" s="3">
        <v>3</v>
      </c>
      <c r="E4314" s="3">
        <v>-1</v>
      </c>
      <c r="F4314" s="3">
        <v>-1</v>
      </c>
      <c r="G4314" s="3">
        <v>82.593009948730469</v>
      </c>
    </row>
    <row r="4315" spans="1:7" x14ac:dyDescent="0.25">
      <c r="A4315" s="3">
        <v>12</v>
      </c>
      <c r="B4315" s="3">
        <v>18</v>
      </c>
      <c r="C4315" s="3">
        <v>8</v>
      </c>
      <c r="D4315" s="3">
        <v>3</v>
      </c>
      <c r="E4315" s="3">
        <v>-1</v>
      </c>
      <c r="F4315" s="3">
        <v>-1</v>
      </c>
      <c r="G4315" s="3">
        <v>48.451919555664063</v>
      </c>
    </row>
    <row r="4316" spans="1:7" x14ac:dyDescent="0.25">
      <c r="A4316" s="3">
        <v>12</v>
      </c>
      <c r="B4316" s="3">
        <v>19</v>
      </c>
      <c r="C4316" s="3">
        <v>8</v>
      </c>
      <c r="D4316" s="3">
        <v>3</v>
      </c>
      <c r="E4316" s="3">
        <v>-1</v>
      </c>
      <c r="F4316" s="3">
        <v>-1</v>
      </c>
      <c r="G4316" s="3">
        <v>15.287214279174799</v>
      </c>
    </row>
    <row r="4317" spans="1:7" x14ac:dyDescent="0.25">
      <c r="A4317" s="3">
        <v>12</v>
      </c>
      <c r="B4317" s="3">
        <v>20</v>
      </c>
      <c r="C4317" s="3">
        <v>8</v>
      </c>
      <c r="D4317" s="3">
        <v>3</v>
      </c>
      <c r="E4317" s="3">
        <v>-1</v>
      </c>
      <c r="F4317" s="3">
        <v>-1</v>
      </c>
      <c r="G4317" s="3">
        <v>87.145675659179688</v>
      </c>
    </row>
    <row r="4318" spans="1:7" x14ac:dyDescent="0.25">
      <c r="A4318" s="3">
        <v>12</v>
      </c>
      <c r="B4318" s="3">
        <v>21</v>
      </c>
      <c r="C4318" s="3">
        <v>8</v>
      </c>
      <c r="D4318" s="3">
        <v>3</v>
      </c>
      <c r="E4318" s="3">
        <v>-1</v>
      </c>
      <c r="F4318" s="3">
        <v>-1</v>
      </c>
      <c r="G4318" s="3">
        <v>67.750617980957031</v>
      </c>
    </row>
    <row r="4319" spans="1:7" x14ac:dyDescent="0.25">
      <c r="A4319" s="3">
        <v>12</v>
      </c>
      <c r="B4319" s="3">
        <v>22</v>
      </c>
      <c r="C4319" s="3">
        <v>8</v>
      </c>
      <c r="D4319" s="3">
        <v>3</v>
      </c>
      <c r="E4319" s="3">
        <v>-1</v>
      </c>
      <c r="F4319" s="3">
        <v>-1</v>
      </c>
      <c r="G4319" s="3">
        <v>67.63958740234375</v>
      </c>
    </row>
    <row r="4320" spans="1:7" x14ac:dyDescent="0.25">
      <c r="A4320" s="3">
        <v>12</v>
      </c>
      <c r="B4320" s="3">
        <v>23</v>
      </c>
      <c r="C4320" s="3">
        <v>8</v>
      </c>
      <c r="D4320" s="3">
        <v>3</v>
      </c>
      <c r="E4320" s="3">
        <v>-1</v>
      </c>
      <c r="F4320" s="3">
        <v>-1</v>
      </c>
      <c r="G4320" s="3">
        <v>302.2650146484375</v>
      </c>
    </row>
    <row r="4321" spans="1:7" x14ac:dyDescent="0.25">
      <c r="A4321" s="3">
        <v>12</v>
      </c>
      <c r="B4321" s="3">
        <v>24</v>
      </c>
      <c r="C4321" s="3">
        <v>8</v>
      </c>
      <c r="D4321" s="3">
        <v>3</v>
      </c>
      <c r="E4321" s="3">
        <v>-1</v>
      </c>
      <c r="F4321" s="3">
        <v>-1</v>
      </c>
      <c r="G4321" s="3">
        <v>51.688671112060547</v>
      </c>
    </row>
    <row r="4322" spans="1:7" x14ac:dyDescent="0.25">
      <c r="A4322" s="3">
        <v>13</v>
      </c>
      <c r="B4322" s="3">
        <v>1</v>
      </c>
      <c r="C4322" s="3">
        <v>8</v>
      </c>
      <c r="D4322" s="3">
        <v>3</v>
      </c>
      <c r="E4322" s="3">
        <v>-1</v>
      </c>
      <c r="F4322" s="3">
        <v>-1</v>
      </c>
      <c r="G4322" s="3">
        <v>1361.833862304688</v>
      </c>
    </row>
    <row r="4323" spans="1:7" x14ac:dyDescent="0.25">
      <c r="A4323" s="3">
        <v>13</v>
      </c>
      <c r="B4323" s="3">
        <v>2</v>
      </c>
      <c r="C4323" s="3">
        <v>8</v>
      </c>
      <c r="D4323" s="3">
        <v>3</v>
      </c>
      <c r="E4323" s="3">
        <v>-1</v>
      </c>
      <c r="F4323" s="3">
        <v>-1</v>
      </c>
      <c r="G4323" s="3">
        <v>58.373462677001953</v>
      </c>
    </row>
    <row r="4324" spans="1:7" x14ac:dyDescent="0.25">
      <c r="A4324" s="3">
        <v>13</v>
      </c>
      <c r="B4324" s="3">
        <v>3</v>
      </c>
      <c r="C4324" s="3">
        <v>8</v>
      </c>
      <c r="D4324" s="3">
        <v>3</v>
      </c>
      <c r="E4324" s="3">
        <v>-1</v>
      </c>
      <c r="F4324" s="3">
        <v>-1</v>
      </c>
      <c r="G4324" s="3">
        <v>270.22921752929688</v>
      </c>
    </row>
    <row r="4325" spans="1:7" x14ac:dyDescent="0.25">
      <c r="A4325" s="3">
        <v>13</v>
      </c>
      <c r="B4325" s="3">
        <v>4</v>
      </c>
      <c r="C4325" s="3">
        <v>8</v>
      </c>
      <c r="D4325" s="3">
        <v>3</v>
      </c>
      <c r="E4325" s="3">
        <v>-1</v>
      </c>
      <c r="F4325" s="3">
        <v>-1</v>
      </c>
      <c r="G4325" s="3">
        <v>367.4769287109375</v>
      </c>
    </row>
    <row r="4326" spans="1:7" x14ac:dyDescent="0.25">
      <c r="A4326" s="3">
        <v>13</v>
      </c>
      <c r="B4326" s="3">
        <v>5</v>
      </c>
      <c r="C4326" s="3">
        <v>8</v>
      </c>
      <c r="D4326" s="3">
        <v>3</v>
      </c>
      <c r="E4326" s="3">
        <v>-1</v>
      </c>
      <c r="F4326" s="3">
        <v>-1</v>
      </c>
      <c r="G4326" s="3">
        <v>6.6852030754089364</v>
      </c>
    </row>
    <row r="4327" spans="1:7" x14ac:dyDescent="0.25">
      <c r="A4327" s="3">
        <v>13</v>
      </c>
      <c r="B4327" s="3">
        <v>6</v>
      </c>
      <c r="C4327" s="3">
        <v>8</v>
      </c>
      <c r="D4327" s="3">
        <v>3</v>
      </c>
      <c r="E4327" s="3">
        <v>-1</v>
      </c>
      <c r="F4327" s="3">
        <v>-1</v>
      </c>
      <c r="G4327" s="3">
        <v>4.3262686729431152</v>
      </c>
    </row>
    <row r="4328" spans="1:7" x14ac:dyDescent="0.25">
      <c r="A4328" s="3">
        <v>13</v>
      </c>
      <c r="B4328" s="3">
        <v>7</v>
      </c>
      <c r="C4328" s="3">
        <v>8</v>
      </c>
      <c r="D4328" s="3">
        <v>3</v>
      </c>
      <c r="E4328" s="3">
        <v>-1</v>
      </c>
      <c r="F4328" s="3">
        <v>-1</v>
      </c>
      <c r="G4328" s="3">
        <v>6.761845588684082</v>
      </c>
    </row>
    <row r="4329" spans="1:7" x14ac:dyDescent="0.25">
      <c r="A4329" s="3">
        <v>13</v>
      </c>
      <c r="B4329" s="3">
        <v>8</v>
      </c>
      <c r="C4329" s="3">
        <v>8</v>
      </c>
      <c r="D4329" s="3">
        <v>3</v>
      </c>
      <c r="E4329" s="3">
        <v>-1</v>
      </c>
      <c r="F4329" s="3">
        <v>-1</v>
      </c>
      <c r="G4329" s="3">
        <v>381.123291015625</v>
      </c>
    </row>
    <row r="4330" spans="1:7" x14ac:dyDescent="0.25">
      <c r="A4330" s="3">
        <v>13</v>
      </c>
      <c r="B4330" s="3">
        <v>9</v>
      </c>
      <c r="C4330" s="3">
        <v>8</v>
      </c>
      <c r="D4330" s="3">
        <v>3</v>
      </c>
      <c r="E4330" s="3">
        <v>-1</v>
      </c>
      <c r="F4330" s="3">
        <v>-1</v>
      </c>
      <c r="G4330" s="3">
        <v>39.431903839111328</v>
      </c>
    </row>
    <row r="4331" spans="1:7" x14ac:dyDescent="0.25">
      <c r="A4331" s="3">
        <v>13</v>
      </c>
      <c r="B4331" s="3">
        <v>10</v>
      </c>
      <c r="C4331" s="3">
        <v>8</v>
      </c>
      <c r="D4331" s="3">
        <v>3</v>
      </c>
      <c r="E4331" s="3">
        <v>-1</v>
      </c>
      <c r="F4331" s="3">
        <v>-1</v>
      </c>
      <c r="G4331" s="3">
        <v>25.947250366210941</v>
      </c>
    </row>
    <row r="4332" spans="1:7" x14ac:dyDescent="0.25">
      <c r="A4332" s="3">
        <v>13</v>
      </c>
      <c r="B4332" s="3">
        <v>11</v>
      </c>
      <c r="C4332" s="3">
        <v>8</v>
      </c>
      <c r="D4332" s="3">
        <v>3</v>
      </c>
      <c r="E4332" s="3">
        <v>-1</v>
      </c>
      <c r="F4332" s="3">
        <v>-1</v>
      </c>
      <c r="G4332" s="3">
        <v>6.214970588684082</v>
      </c>
    </row>
    <row r="4333" spans="1:7" x14ac:dyDescent="0.25">
      <c r="A4333" s="3">
        <v>13</v>
      </c>
      <c r="B4333" s="3">
        <v>12</v>
      </c>
      <c r="C4333" s="3">
        <v>8</v>
      </c>
      <c r="D4333" s="3">
        <v>3</v>
      </c>
      <c r="E4333" s="3">
        <v>-1</v>
      </c>
      <c r="F4333" s="3">
        <v>-1</v>
      </c>
      <c r="G4333" s="3">
        <v>74.088981628417969</v>
      </c>
    </row>
    <row r="4334" spans="1:7" x14ac:dyDescent="0.25">
      <c r="A4334" s="3">
        <v>13</v>
      </c>
      <c r="B4334" s="3">
        <v>13</v>
      </c>
      <c r="C4334" s="3">
        <v>8</v>
      </c>
      <c r="D4334" s="3">
        <v>3</v>
      </c>
      <c r="E4334" s="3">
        <v>-1</v>
      </c>
      <c r="F4334" s="3">
        <v>-1</v>
      </c>
      <c r="G4334" s="3">
        <v>1826.30908203125</v>
      </c>
    </row>
    <row r="4335" spans="1:7" x14ac:dyDescent="0.25">
      <c r="A4335" s="3">
        <v>13</v>
      </c>
      <c r="B4335" s="3">
        <v>14</v>
      </c>
      <c r="C4335" s="3">
        <v>8</v>
      </c>
      <c r="D4335" s="3">
        <v>3</v>
      </c>
      <c r="E4335" s="3">
        <v>-1</v>
      </c>
      <c r="F4335" s="3">
        <v>-1</v>
      </c>
      <c r="G4335" s="3">
        <v>313.7674560546875</v>
      </c>
    </row>
    <row r="4336" spans="1:7" x14ac:dyDescent="0.25">
      <c r="A4336" s="3">
        <v>13</v>
      </c>
      <c r="B4336" s="3">
        <v>15</v>
      </c>
      <c r="C4336" s="3">
        <v>8</v>
      </c>
      <c r="D4336" s="3">
        <v>3</v>
      </c>
      <c r="E4336" s="3">
        <v>-1</v>
      </c>
      <c r="F4336" s="3">
        <v>-1</v>
      </c>
      <c r="G4336" s="3">
        <v>929.63409423828125</v>
      </c>
    </row>
    <row r="4337" spans="1:7" x14ac:dyDescent="0.25">
      <c r="A4337" s="3">
        <v>13</v>
      </c>
      <c r="B4337" s="3">
        <v>16</v>
      </c>
      <c r="C4337" s="3">
        <v>8</v>
      </c>
      <c r="D4337" s="3">
        <v>3</v>
      </c>
      <c r="E4337" s="3">
        <v>-1</v>
      </c>
      <c r="F4337" s="3">
        <v>-1</v>
      </c>
      <c r="G4337" s="3">
        <v>37.291542053222663</v>
      </c>
    </row>
    <row r="4338" spans="1:7" x14ac:dyDescent="0.25">
      <c r="A4338" s="3">
        <v>13</v>
      </c>
      <c r="B4338" s="3">
        <v>17</v>
      </c>
      <c r="C4338" s="3">
        <v>8</v>
      </c>
      <c r="D4338" s="3">
        <v>3</v>
      </c>
      <c r="E4338" s="3">
        <v>-1</v>
      </c>
      <c r="F4338" s="3">
        <v>-1</v>
      </c>
      <c r="G4338" s="3">
        <v>90.979133605957031</v>
      </c>
    </row>
    <row r="4339" spans="1:7" x14ac:dyDescent="0.25">
      <c r="A4339" s="3">
        <v>13</v>
      </c>
      <c r="B4339" s="3">
        <v>18</v>
      </c>
      <c r="C4339" s="3">
        <v>8</v>
      </c>
      <c r="D4339" s="3">
        <v>3</v>
      </c>
      <c r="E4339" s="3">
        <v>-1</v>
      </c>
      <c r="F4339" s="3">
        <v>-1</v>
      </c>
      <c r="G4339" s="3">
        <v>22.748443603515621</v>
      </c>
    </row>
    <row r="4340" spans="1:7" x14ac:dyDescent="0.25">
      <c r="A4340" s="3">
        <v>13</v>
      </c>
      <c r="B4340" s="3">
        <v>19</v>
      </c>
      <c r="C4340" s="3">
        <v>8</v>
      </c>
      <c r="D4340" s="3">
        <v>3</v>
      </c>
      <c r="E4340" s="3">
        <v>-1</v>
      </c>
      <c r="F4340" s="3">
        <v>-1</v>
      </c>
      <c r="G4340" s="3">
        <v>5.7774200439453116</v>
      </c>
    </row>
    <row r="4341" spans="1:7" x14ac:dyDescent="0.25">
      <c r="A4341" s="3">
        <v>13</v>
      </c>
      <c r="B4341" s="3">
        <v>20</v>
      </c>
      <c r="C4341" s="3">
        <v>8</v>
      </c>
      <c r="D4341" s="3">
        <v>3</v>
      </c>
      <c r="E4341" s="3">
        <v>-1</v>
      </c>
      <c r="F4341" s="3">
        <v>-1</v>
      </c>
      <c r="G4341" s="3">
        <v>3.228718757629395</v>
      </c>
    </row>
    <row r="4342" spans="1:7" x14ac:dyDescent="0.25">
      <c r="A4342" s="3">
        <v>13</v>
      </c>
      <c r="B4342" s="3">
        <v>21</v>
      </c>
      <c r="C4342" s="3">
        <v>8</v>
      </c>
      <c r="D4342" s="3">
        <v>3</v>
      </c>
      <c r="E4342" s="3">
        <v>-1</v>
      </c>
      <c r="F4342" s="3">
        <v>-1</v>
      </c>
      <c r="G4342" s="3">
        <v>25.09769248962402</v>
      </c>
    </row>
    <row r="4343" spans="1:7" x14ac:dyDescent="0.25">
      <c r="A4343" s="3">
        <v>13</v>
      </c>
      <c r="B4343" s="3">
        <v>22</v>
      </c>
      <c r="C4343" s="3">
        <v>8</v>
      </c>
      <c r="D4343" s="3">
        <v>3</v>
      </c>
      <c r="E4343" s="3">
        <v>-1</v>
      </c>
      <c r="F4343" s="3">
        <v>-1</v>
      </c>
      <c r="G4343" s="3">
        <v>19.83491325378418</v>
      </c>
    </row>
    <row r="4344" spans="1:7" x14ac:dyDescent="0.25">
      <c r="A4344" s="3">
        <v>13</v>
      </c>
      <c r="B4344" s="3">
        <v>23</v>
      </c>
      <c r="C4344" s="3">
        <v>8</v>
      </c>
      <c r="D4344" s="3">
        <v>3</v>
      </c>
      <c r="E4344" s="3">
        <v>-1</v>
      </c>
      <c r="F4344" s="3">
        <v>-1</v>
      </c>
      <c r="G4344" s="3">
        <v>205.067626953125</v>
      </c>
    </row>
    <row r="4345" spans="1:7" x14ac:dyDescent="0.25">
      <c r="A4345" s="3">
        <v>13</v>
      </c>
      <c r="B4345" s="3">
        <v>24</v>
      </c>
      <c r="C4345" s="3">
        <v>8</v>
      </c>
      <c r="D4345" s="3">
        <v>3</v>
      </c>
      <c r="E4345" s="3">
        <v>-1</v>
      </c>
      <c r="F4345" s="3">
        <v>-1</v>
      </c>
      <c r="G4345" s="3">
        <v>11.01521015167236</v>
      </c>
    </row>
    <row r="4346" spans="1:7" x14ac:dyDescent="0.25">
      <c r="A4346" s="3">
        <v>14</v>
      </c>
      <c r="B4346" s="3">
        <v>1</v>
      </c>
      <c r="C4346" s="3">
        <v>8</v>
      </c>
      <c r="D4346" s="3">
        <v>3</v>
      </c>
      <c r="E4346" s="3">
        <v>-1</v>
      </c>
      <c r="F4346" s="3">
        <v>-1</v>
      </c>
      <c r="G4346" s="3">
        <v>1162.076538085938</v>
      </c>
    </row>
    <row r="4347" spans="1:7" x14ac:dyDescent="0.25">
      <c r="A4347" s="3">
        <v>14</v>
      </c>
      <c r="B4347" s="3">
        <v>2</v>
      </c>
      <c r="C4347" s="3">
        <v>8</v>
      </c>
      <c r="D4347" s="3">
        <v>3</v>
      </c>
      <c r="E4347" s="3">
        <v>-1</v>
      </c>
      <c r="F4347" s="3">
        <v>-1</v>
      </c>
      <c r="G4347" s="3">
        <v>286.492431640625</v>
      </c>
    </row>
    <row r="4348" spans="1:7" x14ac:dyDescent="0.25">
      <c r="A4348" s="3">
        <v>14</v>
      </c>
      <c r="B4348" s="3">
        <v>3</v>
      </c>
      <c r="C4348" s="3">
        <v>8</v>
      </c>
      <c r="D4348" s="3">
        <v>3</v>
      </c>
      <c r="E4348" s="3">
        <v>-1</v>
      </c>
      <c r="F4348" s="3">
        <v>-1</v>
      </c>
      <c r="G4348" s="3">
        <v>249.21427917480469</v>
      </c>
    </row>
    <row r="4349" spans="1:7" x14ac:dyDescent="0.25">
      <c r="A4349" s="3">
        <v>14</v>
      </c>
      <c r="B4349" s="3">
        <v>4</v>
      </c>
      <c r="C4349" s="3">
        <v>8</v>
      </c>
      <c r="D4349" s="3">
        <v>3</v>
      </c>
      <c r="E4349" s="3">
        <v>-1</v>
      </c>
      <c r="F4349" s="3">
        <v>-1</v>
      </c>
      <c r="G4349" s="3">
        <v>197.6356201171875</v>
      </c>
    </row>
    <row r="4350" spans="1:7" x14ac:dyDescent="0.25">
      <c r="A4350" s="3">
        <v>14</v>
      </c>
      <c r="B4350" s="3">
        <v>5</v>
      </c>
      <c r="C4350" s="3">
        <v>8</v>
      </c>
      <c r="D4350" s="3">
        <v>3</v>
      </c>
      <c r="E4350" s="3">
        <v>-1</v>
      </c>
      <c r="F4350" s="3">
        <v>-1</v>
      </c>
      <c r="G4350" s="3">
        <v>13.909328460693359</v>
      </c>
    </row>
    <row r="4351" spans="1:7" x14ac:dyDescent="0.25">
      <c r="A4351" s="3">
        <v>14</v>
      </c>
      <c r="B4351" s="3">
        <v>6</v>
      </c>
      <c r="C4351" s="3">
        <v>8</v>
      </c>
      <c r="D4351" s="3">
        <v>3</v>
      </c>
      <c r="E4351" s="3">
        <v>-1</v>
      </c>
      <c r="F4351" s="3">
        <v>-1</v>
      </c>
      <c r="G4351" s="3">
        <v>9.8888664245605469</v>
      </c>
    </row>
    <row r="4352" spans="1:7" x14ac:dyDescent="0.25">
      <c r="A4352" s="3">
        <v>14</v>
      </c>
      <c r="B4352" s="3">
        <v>7</v>
      </c>
      <c r="C4352" s="3">
        <v>8</v>
      </c>
      <c r="D4352" s="3">
        <v>3</v>
      </c>
      <c r="E4352" s="3">
        <v>-1</v>
      </c>
      <c r="F4352" s="3">
        <v>-1</v>
      </c>
      <c r="G4352" s="3">
        <v>12.66451454162598</v>
      </c>
    </row>
    <row r="4353" spans="1:7" x14ac:dyDescent="0.25">
      <c r="A4353" s="3">
        <v>14</v>
      </c>
      <c r="B4353" s="3">
        <v>8</v>
      </c>
      <c r="C4353" s="3">
        <v>8</v>
      </c>
      <c r="D4353" s="3">
        <v>3</v>
      </c>
      <c r="E4353" s="3">
        <v>-1</v>
      </c>
      <c r="F4353" s="3">
        <v>-1</v>
      </c>
      <c r="G4353" s="3">
        <v>2104.642578125</v>
      </c>
    </row>
    <row r="4354" spans="1:7" x14ac:dyDescent="0.25">
      <c r="A4354" s="3">
        <v>14</v>
      </c>
      <c r="B4354" s="3">
        <v>9</v>
      </c>
      <c r="C4354" s="3">
        <v>8</v>
      </c>
      <c r="D4354" s="3">
        <v>3</v>
      </c>
      <c r="E4354" s="3">
        <v>-1</v>
      </c>
      <c r="F4354" s="3">
        <v>-1</v>
      </c>
      <c r="G4354" s="3">
        <v>59.51318359375</v>
      </c>
    </row>
    <row r="4355" spans="1:7" x14ac:dyDescent="0.25">
      <c r="A4355" s="3">
        <v>14</v>
      </c>
      <c r="B4355" s="3">
        <v>10</v>
      </c>
      <c r="C4355" s="3">
        <v>8</v>
      </c>
      <c r="D4355" s="3">
        <v>3</v>
      </c>
      <c r="E4355" s="3">
        <v>-1</v>
      </c>
      <c r="F4355" s="3">
        <v>-1</v>
      </c>
      <c r="G4355" s="3">
        <v>38.920978546142578</v>
      </c>
    </row>
    <row r="4356" spans="1:7" x14ac:dyDescent="0.25">
      <c r="A4356" s="3">
        <v>14</v>
      </c>
      <c r="B4356" s="3">
        <v>11</v>
      </c>
      <c r="C4356" s="3">
        <v>8</v>
      </c>
      <c r="D4356" s="3">
        <v>3</v>
      </c>
      <c r="E4356" s="3">
        <v>-1</v>
      </c>
      <c r="F4356" s="3">
        <v>-1</v>
      </c>
      <c r="G4356" s="3">
        <v>22.057621002197269</v>
      </c>
    </row>
    <row r="4357" spans="1:7" x14ac:dyDescent="0.25">
      <c r="A4357" s="3">
        <v>14</v>
      </c>
      <c r="B4357" s="3">
        <v>12</v>
      </c>
      <c r="C4357" s="3">
        <v>8</v>
      </c>
      <c r="D4357" s="3">
        <v>3</v>
      </c>
      <c r="E4357" s="3">
        <v>-1</v>
      </c>
      <c r="F4357" s="3">
        <v>-1</v>
      </c>
      <c r="G4357" s="3">
        <v>171.1764831542969</v>
      </c>
    </row>
    <row r="4358" spans="1:7" x14ac:dyDescent="0.25">
      <c r="A4358" s="3">
        <v>14</v>
      </c>
      <c r="B4358" s="3">
        <v>13</v>
      </c>
      <c r="C4358" s="3">
        <v>8</v>
      </c>
      <c r="D4358" s="3">
        <v>3</v>
      </c>
      <c r="E4358" s="3">
        <v>-1</v>
      </c>
      <c r="F4358" s="3">
        <v>-1</v>
      </c>
      <c r="G4358" s="3">
        <v>366.95034790039063</v>
      </c>
    </row>
    <row r="4359" spans="1:7" x14ac:dyDescent="0.25">
      <c r="A4359" s="3">
        <v>14</v>
      </c>
      <c r="B4359" s="3">
        <v>14</v>
      </c>
      <c r="C4359" s="3">
        <v>8</v>
      </c>
      <c r="D4359" s="3">
        <v>3</v>
      </c>
      <c r="E4359" s="3">
        <v>-1</v>
      </c>
      <c r="F4359" s="3">
        <v>-1</v>
      </c>
      <c r="G4359" s="3">
        <v>14220.26171875</v>
      </c>
    </row>
    <row r="4360" spans="1:7" x14ac:dyDescent="0.25">
      <c r="A4360" s="3">
        <v>14</v>
      </c>
      <c r="B4360" s="3">
        <v>15</v>
      </c>
      <c r="C4360" s="3">
        <v>8</v>
      </c>
      <c r="D4360" s="3">
        <v>3</v>
      </c>
      <c r="E4360" s="3">
        <v>-1</v>
      </c>
      <c r="F4360" s="3">
        <v>-1</v>
      </c>
      <c r="G4360" s="3">
        <v>1990.292114257812</v>
      </c>
    </row>
    <row r="4361" spans="1:7" x14ac:dyDescent="0.25">
      <c r="A4361" s="3">
        <v>14</v>
      </c>
      <c r="B4361" s="3">
        <v>16</v>
      </c>
      <c r="C4361" s="3">
        <v>8</v>
      </c>
      <c r="D4361" s="3">
        <v>3</v>
      </c>
      <c r="E4361" s="3">
        <v>-1</v>
      </c>
      <c r="F4361" s="3">
        <v>-1</v>
      </c>
      <c r="G4361" s="3">
        <v>671.7291259765625</v>
      </c>
    </row>
    <row r="4362" spans="1:7" x14ac:dyDescent="0.25">
      <c r="A4362" s="3">
        <v>14</v>
      </c>
      <c r="B4362" s="3">
        <v>17</v>
      </c>
      <c r="C4362" s="3">
        <v>8</v>
      </c>
      <c r="D4362" s="3">
        <v>3</v>
      </c>
      <c r="E4362" s="3">
        <v>-1</v>
      </c>
      <c r="F4362" s="3">
        <v>-1</v>
      </c>
      <c r="G4362" s="3">
        <v>434.38601684570313</v>
      </c>
    </row>
    <row r="4363" spans="1:7" x14ac:dyDescent="0.25">
      <c r="A4363" s="3">
        <v>14</v>
      </c>
      <c r="B4363" s="3">
        <v>18</v>
      </c>
      <c r="C4363" s="3">
        <v>8</v>
      </c>
      <c r="D4363" s="3">
        <v>3</v>
      </c>
      <c r="E4363" s="3">
        <v>-1</v>
      </c>
      <c r="F4363" s="3">
        <v>-1</v>
      </c>
      <c r="G4363" s="3">
        <v>105.4458465576172</v>
      </c>
    </row>
    <row r="4364" spans="1:7" x14ac:dyDescent="0.25">
      <c r="A4364" s="3">
        <v>14</v>
      </c>
      <c r="B4364" s="3">
        <v>19</v>
      </c>
      <c r="C4364" s="3">
        <v>8</v>
      </c>
      <c r="D4364" s="3">
        <v>3</v>
      </c>
      <c r="E4364" s="3">
        <v>-1</v>
      </c>
      <c r="F4364" s="3">
        <v>-1</v>
      </c>
      <c r="G4364" s="3">
        <v>29.28964996337891</v>
      </c>
    </row>
    <row r="4365" spans="1:7" x14ac:dyDescent="0.25">
      <c r="A4365" s="3">
        <v>14</v>
      </c>
      <c r="B4365" s="3">
        <v>20</v>
      </c>
      <c r="C4365" s="3">
        <v>8</v>
      </c>
      <c r="D4365" s="3">
        <v>3</v>
      </c>
      <c r="E4365" s="3">
        <v>-1</v>
      </c>
      <c r="F4365" s="3">
        <v>-1</v>
      </c>
      <c r="G4365" s="3">
        <v>12.39284038543701</v>
      </c>
    </row>
    <row r="4366" spans="1:7" x14ac:dyDescent="0.25">
      <c r="A4366" s="3">
        <v>14</v>
      </c>
      <c r="B4366" s="3">
        <v>21</v>
      </c>
      <c r="C4366" s="3">
        <v>8</v>
      </c>
      <c r="D4366" s="3">
        <v>3</v>
      </c>
      <c r="E4366" s="3">
        <v>-1</v>
      </c>
      <c r="F4366" s="3">
        <v>-1</v>
      </c>
      <c r="G4366" s="3">
        <v>154.80503845214841</v>
      </c>
    </row>
    <row r="4367" spans="1:7" x14ac:dyDescent="0.25">
      <c r="A4367" s="3">
        <v>14</v>
      </c>
      <c r="B4367" s="3">
        <v>22</v>
      </c>
      <c r="C4367" s="3">
        <v>8</v>
      </c>
      <c r="D4367" s="3">
        <v>3</v>
      </c>
      <c r="E4367" s="3">
        <v>-1</v>
      </c>
      <c r="F4367" s="3">
        <v>-1</v>
      </c>
      <c r="G4367" s="3">
        <v>167.23811340332031</v>
      </c>
    </row>
    <row r="4368" spans="1:7" x14ac:dyDescent="0.25">
      <c r="A4368" s="3">
        <v>14</v>
      </c>
      <c r="B4368" s="3">
        <v>23</v>
      </c>
      <c r="C4368" s="3">
        <v>8</v>
      </c>
      <c r="D4368" s="3">
        <v>3</v>
      </c>
      <c r="E4368" s="3">
        <v>-1</v>
      </c>
      <c r="F4368" s="3">
        <v>-1</v>
      </c>
      <c r="G4368" s="3">
        <v>3957.74658203125</v>
      </c>
    </row>
    <row r="4369" spans="1:7" x14ac:dyDescent="0.25">
      <c r="A4369" s="3">
        <v>14</v>
      </c>
      <c r="B4369" s="3">
        <v>24</v>
      </c>
      <c r="C4369" s="3">
        <v>8</v>
      </c>
      <c r="D4369" s="3">
        <v>3</v>
      </c>
      <c r="E4369" s="3">
        <v>-1</v>
      </c>
      <c r="F4369" s="3">
        <v>-1</v>
      </c>
      <c r="G4369" s="3">
        <v>258.41921997070313</v>
      </c>
    </row>
    <row r="4370" spans="1:7" x14ac:dyDescent="0.25">
      <c r="A4370" s="3">
        <v>15</v>
      </c>
      <c r="B4370" s="3">
        <v>1</v>
      </c>
      <c r="C4370" s="3">
        <v>8</v>
      </c>
      <c r="D4370" s="3">
        <v>3</v>
      </c>
      <c r="E4370" s="3">
        <v>-1</v>
      </c>
      <c r="F4370" s="3">
        <v>-1</v>
      </c>
      <c r="G4370" s="3">
        <v>1048.69482421875</v>
      </c>
    </row>
    <row r="4371" spans="1:7" x14ac:dyDescent="0.25">
      <c r="A4371" s="3">
        <v>15</v>
      </c>
      <c r="B4371" s="3">
        <v>2</v>
      </c>
      <c r="C4371" s="3">
        <v>8</v>
      </c>
      <c r="D4371" s="3">
        <v>3</v>
      </c>
      <c r="E4371" s="3">
        <v>-1</v>
      </c>
      <c r="F4371" s="3">
        <v>-1</v>
      </c>
      <c r="G4371" s="3">
        <v>146.99278259277341</v>
      </c>
    </row>
    <row r="4372" spans="1:7" x14ac:dyDescent="0.25">
      <c r="A4372" s="3">
        <v>15</v>
      </c>
      <c r="B4372" s="3">
        <v>3</v>
      </c>
      <c r="C4372" s="3">
        <v>8</v>
      </c>
      <c r="D4372" s="3">
        <v>3</v>
      </c>
      <c r="E4372" s="3">
        <v>-1</v>
      </c>
      <c r="F4372" s="3">
        <v>-1</v>
      </c>
      <c r="G4372" s="3">
        <v>1602.617065429688</v>
      </c>
    </row>
    <row r="4373" spans="1:7" x14ac:dyDescent="0.25">
      <c r="A4373" s="3">
        <v>15</v>
      </c>
      <c r="B4373" s="3">
        <v>4</v>
      </c>
      <c r="C4373" s="3">
        <v>8</v>
      </c>
      <c r="D4373" s="3">
        <v>3</v>
      </c>
      <c r="E4373" s="3">
        <v>-1</v>
      </c>
      <c r="F4373" s="3">
        <v>-1</v>
      </c>
      <c r="G4373" s="3">
        <v>4120.36474609375</v>
      </c>
    </row>
    <row r="4374" spans="1:7" x14ac:dyDescent="0.25">
      <c r="A4374" s="3">
        <v>15</v>
      </c>
      <c r="B4374" s="3">
        <v>5</v>
      </c>
      <c r="C4374" s="3">
        <v>8</v>
      </c>
      <c r="D4374" s="3">
        <v>3</v>
      </c>
      <c r="E4374" s="3">
        <v>-1</v>
      </c>
      <c r="F4374" s="3">
        <v>-1</v>
      </c>
      <c r="G4374" s="3">
        <v>79.796005249023438</v>
      </c>
    </row>
    <row r="4375" spans="1:7" x14ac:dyDescent="0.25">
      <c r="A4375" s="3">
        <v>15</v>
      </c>
      <c r="B4375" s="3">
        <v>6</v>
      </c>
      <c r="C4375" s="3">
        <v>8</v>
      </c>
      <c r="D4375" s="3">
        <v>3</v>
      </c>
      <c r="E4375" s="3">
        <v>-1</v>
      </c>
      <c r="F4375" s="3">
        <v>-1</v>
      </c>
      <c r="G4375" s="3">
        <v>52.126049041748047</v>
      </c>
    </row>
    <row r="4376" spans="1:7" x14ac:dyDescent="0.25">
      <c r="A4376" s="3">
        <v>15</v>
      </c>
      <c r="B4376" s="3">
        <v>7</v>
      </c>
      <c r="C4376" s="3">
        <v>8</v>
      </c>
      <c r="D4376" s="3">
        <v>3</v>
      </c>
      <c r="E4376" s="3">
        <v>-1</v>
      </c>
      <c r="F4376" s="3">
        <v>-1</v>
      </c>
      <c r="G4376" s="3">
        <v>80.101531982421875</v>
      </c>
    </row>
    <row r="4377" spans="1:7" x14ac:dyDescent="0.25">
      <c r="A4377" s="3">
        <v>15</v>
      </c>
      <c r="B4377" s="3">
        <v>8</v>
      </c>
      <c r="C4377" s="3">
        <v>8</v>
      </c>
      <c r="D4377" s="3">
        <v>3</v>
      </c>
      <c r="E4377" s="3">
        <v>-1</v>
      </c>
      <c r="F4377" s="3">
        <v>-1</v>
      </c>
      <c r="G4377" s="3">
        <v>509.26116943359381</v>
      </c>
    </row>
    <row r="4378" spans="1:7" x14ac:dyDescent="0.25">
      <c r="A4378" s="3">
        <v>15</v>
      </c>
      <c r="B4378" s="3">
        <v>9</v>
      </c>
      <c r="C4378" s="3">
        <v>8</v>
      </c>
      <c r="D4378" s="3">
        <v>3</v>
      </c>
      <c r="E4378" s="3">
        <v>-1</v>
      </c>
      <c r="F4378" s="3">
        <v>-1</v>
      </c>
      <c r="G4378" s="3">
        <v>510.37008666992188</v>
      </c>
    </row>
    <row r="4379" spans="1:7" x14ac:dyDescent="0.25">
      <c r="A4379" s="3">
        <v>15</v>
      </c>
      <c r="B4379" s="3">
        <v>10</v>
      </c>
      <c r="C4379" s="3">
        <v>8</v>
      </c>
      <c r="D4379" s="3">
        <v>3</v>
      </c>
      <c r="E4379" s="3">
        <v>-1</v>
      </c>
      <c r="F4379" s="3">
        <v>-1</v>
      </c>
      <c r="G4379" s="3">
        <v>1497.354370117188</v>
      </c>
    </row>
    <row r="4380" spans="1:7" x14ac:dyDescent="0.25">
      <c r="A4380" s="3">
        <v>15</v>
      </c>
      <c r="B4380" s="3">
        <v>11</v>
      </c>
      <c r="C4380" s="3">
        <v>8</v>
      </c>
      <c r="D4380" s="3">
        <v>3</v>
      </c>
      <c r="E4380" s="3">
        <v>-1</v>
      </c>
      <c r="F4380" s="3">
        <v>-1</v>
      </c>
      <c r="G4380" s="3">
        <v>37.491355895996087</v>
      </c>
    </row>
    <row r="4381" spans="1:7" x14ac:dyDescent="0.25">
      <c r="A4381" s="3">
        <v>15</v>
      </c>
      <c r="B4381" s="3">
        <v>12</v>
      </c>
      <c r="C4381" s="3">
        <v>8</v>
      </c>
      <c r="D4381" s="3">
        <v>3</v>
      </c>
      <c r="E4381" s="3">
        <v>-1</v>
      </c>
      <c r="F4381" s="3">
        <v>-1</v>
      </c>
      <c r="G4381" s="3">
        <v>169.09480285644531</v>
      </c>
    </row>
    <row r="4382" spans="1:7" x14ac:dyDescent="0.25">
      <c r="A4382" s="3">
        <v>15</v>
      </c>
      <c r="B4382" s="3">
        <v>13</v>
      </c>
      <c r="C4382" s="3">
        <v>8</v>
      </c>
      <c r="D4382" s="3">
        <v>3</v>
      </c>
      <c r="E4382" s="3">
        <v>-1</v>
      </c>
      <c r="F4382" s="3">
        <v>-1</v>
      </c>
      <c r="G4382" s="3">
        <v>1012.523681640625</v>
      </c>
    </row>
    <row r="4383" spans="1:7" x14ac:dyDescent="0.25">
      <c r="A4383" s="3">
        <v>15</v>
      </c>
      <c r="B4383" s="3">
        <v>14</v>
      </c>
      <c r="C4383" s="3">
        <v>8</v>
      </c>
      <c r="D4383" s="3">
        <v>3</v>
      </c>
      <c r="E4383" s="3">
        <v>-1</v>
      </c>
      <c r="F4383" s="3">
        <v>-1</v>
      </c>
      <c r="G4383" s="3">
        <v>1605.028564453125</v>
      </c>
    </row>
    <row r="4384" spans="1:7" x14ac:dyDescent="0.25">
      <c r="A4384" s="3">
        <v>15</v>
      </c>
      <c r="B4384" s="3">
        <v>15</v>
      </c>
      <c r="C4384" s="3">
        <v>8</v>
      </c>
      <c r="D4384" s="3">
        <v>3</v>
      </c>
      <c r="E4384" s="3">
        <v>-1</v>
      </c>
      <c r="F4384" s="3">
        <v>-1</v>
      </c>
      <c r="G4384" s="3">
        <v>56107.89453125</v>
      </c>
    </row>
    <row r="4385" spans="1:7" x14ac:dyDescent="0.25">
      <c r="A4385" s="3">
        <v>15</v>
      </c>
      <c r="B4385" s="3">
        <v>16</v>
      </c>
      <c r="C4385" s="3">
        <v>8</v>
      </c>
      <c r="D4385" s="3">
        <v>3</v>
      </c>
      <c r="E4385" s="3">
        <v>-1</v>
      </c>
      <c r="F4385" s="3">
        <v>-1</v>
      </c>
      <c r="G4385" s="3">
        <v>149.6027526855469</v>
      </c>
    </row>
    <row r="4386" spans="1:7" x14ac:dyDescent="0.25">
      <c r="A4386" s="3">
        <v>15</v>
      </c>
      <c r="B4386" s="3">
        <v>17</v>
      </c>
      <c r="C4386" s="3">
        <v>8</v>
      </c>
      <c r="D4386" s="3">
        <v>3</v>
      </c>
      <c r="E4386" s="3">
        <v>-1</v>
      </c>
      <c r="F4386" s="3">
        <v>-1</v>
      </c>
      <c r="G4386" s="3">
        <v>5416.57470703125</v>
      </c>
    </row>
    <row r="4387" spans="1:7" x14ac:dyDescent="0.25">
      <c r="A4387" s="3">
        <v>15</v>
      </c>
      <c r="B4387" s="3">
        <v>18</v>
      </c>
      <c r="C4387" s="3">
        <v>8</v>
      </c>
      <c r="D4387" s="3">
        <v>3</v>
      </c>
      <c r="E4387" s="3">
        <v>-1</v>
      </c>
      <c r="F4387" s="3">
        <v>-1</v>
      </c>
      <c r="G4387" s="3">
        <v>1096.184326171875</v>
      </c>
    </row>
    <row r="4388" spans="1:7" x14ac:dyDescent="0.25">
      <c r="A4388" s="3">
        <v>15</v>
      </c>
      <c r="B4388" s="3">
        <v>19</v>
      </c>
      <c r="C4388" s="3">
        <v>8</v>
      </c>
      <c r="D4388" s="3">
        <v>3</v>
      </c>
      <c r="E4388" s="3">
        <v>-1</v>
      </c>
      <c r="F4388" s="3">
        <v>-1</v>
      </c>
      <c r="G4388" s="3">
        <v>146.83935546875</v>
      </c>
    </row>
    <row r="4389" spans="1:7" x14ac:dyDescent="0.25">
      <c r="A4389" s="3">
        <v>15</v>
      </c>
      <c r="B4389" s="3">
        <v>20</v>
      </c>
      <c r="C4389" s="3">
        <v>8</v>
      </c>
      <c r="D4389" s="3">
        <v>3</v>
      </c>
      <c r="E4389" s="3">
        <v>-1</v>
      </c>
      <c r="F4389" s="3">
        <v>-1</v>
      </c>
      <c r="G4389" s="3">
        <v>91.299514770507813</v>
      </c>
    </row>
    <row r="4390" spans="1:7" x14ac:dyDescent="0.25">
      <c r="A4390" s="3">
        <v>15</v>
      </c>
      <c r="B4390" s="3">
        <v>21</v>
      </c>
      <c r="C4390" s="3">
        <v>8</v>
      </c>
      <c r="D4390" s="3">
        <v>3</v>
      </c>
      <c r="E4390" s="3">
        <v>-1</v>
      </c>
      <c r="F4390" s="3">
        <v>-1</v>
      </c>
      <c r="G4390" s="3">
        <v>555.69512939453125</v>
      </c>
    </row>
    <row r="4391" spans="1:7" x14ac:dyDescent="0.25">
      <c r="A4391" s="3">
        <v>15</v>
      </c>
      <c r="B4391" s="3">
        <v>22</v>
      </c>
      <c r="C4391" s="3">
        <v>8</v>
      </c>
      <c r="D4391" s="3">
        <v>3</v>
      </c>
      <c r="E4391" s="3">
        <v>-1</v>
      </c>
      <c r="F4391" s="3">
        <v>-1</v>
      </c>
      <c r="G4391" s="3">
        <v>250.4552307128906</v>
      </c>
    </row>
    <row r="4392" spans="1:7" x14ac:dyDescent="0.25">
      <c r="A4392" s="3">
        <v>15</v>
      </c>
      <c r="B4392" s="3">
        <v>23</v>
      </c>
      <c r="C4392" s="3">
        <v>8</v>
      </c>
      <c r="D4392" s="3">
        <v>3</v>
      </c>
      <c r="E4392" s="3">
        <v>-1</v>
      </c>
      <c r="F4392" s="3">
        <v>-1</v>
      </c>
      <c r="G4392" s="3">
        <v>3104.017578125</v>
      </c>
    </row>
    <row r="4393" spans="1:7" x14ac:dyDescent="0.25">
      <c r="A4393" s="3">
        <v>15</v>
      </c>
      <c r="B4393" s="3">
        <v>24</v>
      </c>
      <c r="C4393" s="3">
        <v>8</v>
      </c>
      <c r="D4393" s="3">
        <v>3</v>
      </c>
      <c r="E4393" s="3">
        <v>-1</v>
      </c>
      <c r="F4393" s="3">
        <v>-1</v>
      </c>
      <c r="G4393" s="3">
        <v>108.3918838500977</v>
      </c>
    </row>
    <row r="4394" spans="1:7" x14ac:dyDescent="0.25">
      <c r="A4394" s="3">
        <v>16</v>
      </c>
      <c r="B4394" s="3">
        <v>1</v>
      </c>
      <c r="C4394" s="3">
        <v>8</v>
      </c>
      <c r="D4394" s="3">
        <v>3</v>
      </c>
      <c r="E4394" s="3">
        <v>-1</v>
      </c>
      <c r="F4394" s="3">
        <v>-1</v>
      </c>
      <c r="G4394" s="3">
        <v>864.5863037109375</v>
      </c>
    </row>
    <row r="4395" spans="1:7" x14ac:dyDescent="0.25">
      <c r="A4395" s="3">
        <v>16</v>
      </c>
      <c r="B4395" s="3">
        <v>2</v>
      </c>
      <c r="C4395" s="3">
        <v>8</v>
      </c>
      <c r="D4395" s="3">
        <v>3</v>
      </c>
      <c r="E4395" s="3">
        <v>-1</v>
      </c>
      <c r="F4395" s="3">
        <v>-1</v>
      </c>
      <c r="G4395" s="3">
        <v>860.361328125</v>
      </c>
    </row>
    <row r="4396" spans="1:7" x14ac:dyDescent="0.25">
      <c r="A4396" s="3">
        <v>16</v>
      </c>
      <c r="B4396" s="3">
        <v>3</v>
      </c>
      <c r="C4396" s="3">
        <v>8</v>
      </c>
      <c r="D4396" s="3">
        <v>3</v>
      </c>
      <c r="E4396" s="3">
        <v>-1</v>
      </c>
      <c r="F4396" s="3">
        <v>-1</v>
      </c>
      <c r="G4396" s="3">
        <v>252.88201904296881</v>
      </c>
    </row>
    <row r="4397" spans="1:7" x14ac:dyDescent="0.25">
      <c r="A4397" s="3">
        <v>16</v>
      </c>
      <c r="B4397" s="3">
        <v>4</v>
      </c>
      <c r="C4397" s="3">
        <v>8</v>
      </c>
      <c r="D4397" s="3">
        <v>3</v>
      </c>
      <c r="E4397" s="3">
        <v>-1</v>
      </c>
      <c r="F4397" s="3">
        <v>-1</v>
      </c>
      <c r="G4397" s="3">
        <v>102.7738342285156</v>
      </c>
    </row>
    <row r="4398" spans="1:7" x14ac:dyDescent="0.25">
      <c r="A4398" s="3">
        <v>16</v>
      </c>
      <c r="B4398" s="3">
        <v>5</v>
      </c>
      <c r="C4398" s="3">
        <v>8</v>
      </c>
      <c r="D4398" s="3">
        <v>3</v>
      </c>
      <c r="E4398" s="3">
        <v>-1</v>
      </c>
      <c r="F4398" s="3">
        <v>-1</v>
      </c>
      <c r="G4398" s="3">
        <v>18.66586875915527</v>
      </c>
    </row>
    <row r="4399" spans="1:7" x14ac:dyDescent="0.25">
      <c r="A4399" s="3">
        <v>16</v>
      </c>
      <c r="B4399" s="3">
        <v>6</v>
      </c>
      <c r="C4399" s="3">
        <v>8</v>
      </c>
      <c r="D4399" s="3">
        <v>3</v>
      </c>
      <c r="E4399" s="3">
        <v>-1</v>
      </c>
      <c r="F4399" s="3">
        <v>-1</v>
      </c>
      <c r="G4399" s="3">
        <v>13.868485450744631</v>
      </c>
    </row>
    <row r="4400" spans="1:7" x14ac:dyDescent="0.25">
      <c r="A4400" s="3">
        <v>16</v>
      </c>
      <c r="B4400" s="3">
        <v>7</v>
      </c>
      <c r="C4400" s="3">
        <v>8</v>
      </c>
      <c r="D4400" s="3">
        <v>3</v>
      </c>
      <c r="E4400" s="3">
        <v>-1</v>
      </c>
      <c r="F4400" s="3">
        <v>-1</v>
      </c>
      <c r="G4400" s="3">
        <v>15.93571758270264</v>
      </c>
    </row>
    <row r="4401" spans="1:7" x14ac:dyDescent="0.25">
      <c r="A4401" s="3">
        <v>16</v>
      </c>
      <c r="B4401" s="3">
        <v>8</v>
      </c>
      <c r="C4401" s="3">
        <v>8</v>
      </c>
      <c r="D4401" s="3">
        <v>3</v>
      </c>
      <c r="E4401" s="3">
        <v>-1</v>
      </c>
      <c r="F4401" s="3">
        <v>-1</v>
      </c>
      <c r="G4401" s="3">
        <v>1847.724609375</v>
      </c>
    </row>
    <row r="4402" spans="1:7" x14ac:dyDescent="0.25">
      <c r="A4402" s="3">
        <v>16</v>
      </c>
      <c r="B4402" s="3">
        <v>9</v>
      </c>
      <c r="C4402" s="3">
        <v>8</v>
      </c>
      <c r="D4402" s="3">
        <v>3</v>
      </c>
      <c r="E4402" s="3">
        <v>-1</v>
      </c>
      <c r="F4402" s="3">
        <v>-1</v>
      </c>
      <c r="G4402" s="3">
        <v>67.143196105957031</v>
      </c>
    </row>
    <row r="4403" spans="1:7" x14ac:dyDescent="0.25">
      <c r="A4403" s="3">
        <v>16</v>
      </c>
      <c r="B4403" s="3">
        <v>10</v>
      </c>
      <c r="C4403" s="3">
        <v>8</v>
      </c>
      <c r="D4403" s="3">
        <v>3</v>
      </c>
      <c r="E4403" s="3">
        <v>-1</v>
      </c>
      <c r="F4403" s="3">
        <v>-1</v>
      </c>
      <c r="G4403" s="3">
        <v>30.747795104980469</v>
      </c>
    </row>
    <row r="4404" spans="1:7" x14ac:dyDescent="0.25">
      <c r="A4404" s="3">
        <v>16</v>
      </c>
      <c r="B4404" s="3">
        <v>11</v>
      </c>
      <c r="C4404" s="3">
        <v>8</v>
      </c>
      <c r="D4404" s="3">
        <v>3</v>
      </c>
      <c r="E4404" s="3">
        <v>-1</v>
      </c>
      <c r="F4404" s="3">
        <v>-1</v>
      </c>
      <c r="G4404" s="3">
        <v>31.81851768493652</v>
      </c>
    </row>
    <row r="4405" spans="1:7" x14ac:dyDescent="0.25">
      <c r="A4405" s="3">
        <v>16</v>
      </c>
      <c r="B4405" s="3">
        <v>12</v>
      </c>
      <c r="C4405" s="3">
        <v>8</v>
      </c>
      <c r="D4405" s="3">
        <v>3</v>
      </c>
      <c r="E4405" s="3">
        <v>-1</v>
      </c>
      <c r="F4405" s="3">
        <v>-1</v>
      </c>
      <c r="G4405" s="3">
        <v>199.69551086425781</v>
      </c>
    </row>
    <row r="4406" spans="1:7" x14ac:dyDescent="0.25">
      <c r="A4406" s="3">
        <v>16</v>
      </c>
      <c r="B4406" s="3">
        <v>13</v>
      </c>
      <c r="C4406" s="3">
        <v>8</v>
      </c>
      <c r="D4406" s="3">
        <v>3</v>
      </c>
      <c r="E4406" s="3">
        <v>-1</v>
      </c>
      <c r="F4406" s="3">
        <v>-1</v>
      </c>
      <c r="G4406" s="3">
        <v>52.018405914306641</v>
      </c>
    </row>
    <row r="4407" spans="1:7" x14ac:dyDescent="0.25">
      <c r="A4407" s="3">
        <v>16</v>
      </c>
      <c r="B4407" s="3">
        <v>14</v>
      </c>
      <c r="C4407" s="3">
        <v>8</v>
      </c>
      <c r="D4407" s="3">
        <v>3</v>
      </c>
      <c r="E4407" s="3">
        <v>-1</v>
      </c>
      <c r="F4407" s="3">
        <v>-1</v>
      </c>
      <c r="G4407" s="3">
        <v>618.46234130859375</v>
      </c>
    </row>
    <row r="4408" spans="1:7" x14ac:dyDescent="0.25">
      <c r="A4408" s="3">
        <v>16</v>
      </c>
      <c r="B4408" s="3">
        <v>15</v>
      </c>
      <c r="C4408" s="3">
        <v>8</v>
      </c>
      <c r="D4408" s="3">
        <v>3</v>
      </c>
      <c r="E4408" s="3">
        <v>-1</v>
      </c>
      <c r="F4408" s="3">
        <v>-1</v>
      </c>
      <c r="G4408" s="3">
        <v>247.73796081542969</v>
      </c>
    </row>
    <row r="4409" spans="1:7" x14ac:dyDescent="0.25">
      <c r="A4409" s="3">
        <v>16</v>
      </c>
      <c r="B4409" s="3">
        <v>16</v>
      </c>
      <c r="C4409" s="3">
        <v>8</v>
      </c>
      <c r="D4409" s="3">
        <v>3</v>
      </c>
      <c r="E4409" s="3">
        <v>-1</v>
      </c>
      <c r="F4409" s="3">
        <v>-1</v>
      </c>
      <c r="G4409" s="3">
        <v>17648.166015625</v>
      </c>
    </row>
    <row r="4410" spans="1:7" x14ac:dyDescent="0.25">
      <c r="A4410" s="3">
        <v>16</v>
      </c>
      <c r="B4410" s="3">
        <v>17</v>
      </c>
      <c r="C4410" s="3">
        <v>8</v>
      </c>
      <c r="D4410" s="3">
        <v>3</v>
      </c>
      <c r="E4410" s="3">
        <v>-1</v>
      </c>
      <c r="F4410" s="3">
        <v>-1</v>
      </c>
      <c r="G4410" s="3">
        <v>90.106353759765625</v>
      </c>
    </row>
    <row r="4411" spans="1:7" x14ac:dyDescent="0.25">
      <c r="A4411" s="3">
        <v>16</v>
      </c>
      <c r="B4411" s="3">
        <v>18</v>
      </c>
      <c r="C4411" s="3">
        <v>8</v>
      </c>
      <c r="D4411" s="3">
        <v>3</v>
      </c>
      <c r="E4411" s="3">
        <v>-1</v>
      </c>
      <c r="F4411" s="3">
        <v>-1</v>
      </c>
      <c r="G4411" s="3">
        <v>58.427330017089837</v>
      </c>
    </row>
    <row r="4412" spans="1:7" x14ac:dyDescent="0.25">
      <c r="A4412" s="3">
        <v>16</v>
      </c>
      <c r="B4412" s="3">
        <v>19</v>
      </c>
      <c r="C4412" s="3">
        <v>8</v>
      </c>
      <c r="D4412" s="3">
        <v>3</v>
      </c>
      <c r="E4412" s="3">
        <v>-1</v>
      </c>
      <c r="F4412" s="3">
        <v>-1</v>
      </c>
      <c r="G4412" s="3">
        <v>20.24871826171875</v>
      </c>
    </row>
    <row r="4413" spans="1:7" x14ac:dyDescent="0.25">
      <c r="A4413" s="3">
        <v>16</v>
      </c>
      <c r="B4413" s="3">
        <v>20</v>
      </c>
      <c r="C4413" s="3">
        <v>8</v>
      </c>
      <c r="D4413" s="3">
        <v>3</v>
      </c>
      <c r="E4413" s="3">
        <v>-1</v>
      </c>
      <c r="F4413" s="3">
        <v>-1</v>
      </c>
      <c r="G4413" s="3">
        <v>24.594282150268551</v>
      </c>
    </row>
    <row r="4414" spans="1:7" x14ac:dyDescent="0.25">
      <c r="A4414" s="3">
        <v>16</v>
      </c>
      <c r="B4414" s="3">
        <v>21</v>
      </c>
      <c r="C4414" s="3">
        <v>8</v>
      </c>
      <c r="D4414" s="3">
        <v>3</v>
      </c>
      <c r="E4414" s="3">
        <v>-1</v>
      </c>
      <c r="F4414" s="3">
        <v>-1</v>
      </c>
      <c r="G4414" s="3">
        <v>91.844650268554688</v>
      </c>
    </row>
    <row r="4415" spans="1:7" x14ac:dyDescent="0.25">
      <c r="A4415" s="3">
        <v>16</v>
      </c>
      <c r="B4415" s="3">
        <v>22</v>
      </c>
      <c r="C4415" s="3">
        <v>8</v>
      </c>
      <c r="D4415" s="3">
        <v>3</v>
      </c>
      <c r="E4415" s="3">
        <v>-1</v>
      </c>
      <c r="F4415" s="3">
        <v>-1</v>
      </c>
      <c r="G4415" s="3">
        <v>111.77789306640619</v>
      </c>
    </row>
    <row r="4416" spans="1:7" x14ac:dyDescent="0.25">
      <c r="A4416" s="3">
        <v>16</v>
      </c>
      <c r="B4416" s="3">
        <v>23</v>
      </c>
      <c r="C4416" s="3">
        <v>8</v>
      </c>
      <c r="D4416" s="3">
        <v>3</v>
      </c>
      <c r="E4416" s="3">
        <v>-1</v>
      </c>
      <c r="F4416" s="3">
        <v>-1</v>
      </c>
      <c r="G4416" s="3">
        <v>656.119140625</v>
      </c>
    </row>
    <row r="4417" spans="1:7" x14ac:dyDescent="0.25">
      <c r="A4417" s="3">
        <v>16</v>
      </c>
      <c r="B4417" s="3">
        <v>24</v>
      </c>
      <c r="C4417" s="3">
        <v>8</v>
      </c>
      <c r="D4417" s="3">
        <v>3</v>
      </c>
      <c r="E4417" s="3">
        <v>-1</v>
      </c>
      <c r="F4417" s="3">
        <v>-1</v>
      </c>
      <c r="G4417" s="3">
        <v>437.46109008789063</v>
      </c>
    </row>
    <row r="4418" spans="1:7" x14ac:dyDescent="0.25">
      <c r="A4418" s="3">
        <v>17</v>
      </c>
      <c r="B4418" s="3">
        <v>1</v>
      </c>
      <c r="C4418" s="3">
        <v>8</v>
      </c>
      <c r="D4418" s="3">
        <v>3</v>
      </c>
      <c r="E4418" s="3">
        <v>-1</v>
      </c>
      <c r="F4418" s="3">
        <v>-1</v>
      </c>
      <c r="G4418" s="3">
        <v>77.8997802734375</v>
      </c>
    </row>
    <row r="4419" spans="1:7" x14ac:dyDescent="0.25">
      <c r="A4419" s="3">
        <v>17</v>
      </c>
      <c r="B4419" s="3">
        <v>2</v>
      </c>
      <c r="C4419" s="3">
        <v>8</v>
      </c>
      <c r="D4419" s="3">
        <v>3</v>
      </c>
      <c r="E4419" s="3">
        <v>-1</v>
      </c>
      <c r="F4419" s="3">
        <v>-1</v>
      </c>
      <c r="G4419" s="3">
        <v>15.97797298431396</v>
      </c>
    </row>
    <row r="4420" spans="1:7" x14ac:dyDescent="0.25">
      <c r="A4420" s="3">
        <v>17</v>
      </c>
      <c r="B4420" s="3">
        <v>3</v>
      </c>
      <c r="C4420" s="3">
        <v>8</v>
      </c>
      <c r="D4420" s="3">
        <v>3</v>
      </c>
      <c r="E4420" s="3">
        <v>-1</v>
      </c>
      <c r="F4420" s="3">
        <v>-1</v>
      </c>
      <c r="G4420" s="3">
        <v>133.86669921875</v>
      </c>
    </row>
    <row r="4421" spans="1:7" x14ac:dyDescent="0.25">
      <c r="A4421" s="3">
        <v>17</v>
      </c>
      <c r="B4421" s="3">
        <v>4</v>
      </c>
      <c r="C4421" s="3">
        <v>8</v>
      </c>
      <c r="D4421" s="3">
        <v>3</v>
      </c>
      <c r="E4421" s="3">
        <v>-1</v>
      </c>
      <c r="F4421" s="3">
        <v>-1</v>
      </c>
      <c r="G4421" s="3">
        <v>136.81005859375</v>
      </c>
    </row>
    <row r="4422" spans="1:7" x14ac:dyDescent="0.25">
      <c r="A4422" s="3">
        <v>17</v>
      </c>
      <c r="B4422" s="3">
        <v>5</v>
      </c>
      <c r="C4422" s="3">
        <v>8</v>
      </c>
      <c r="D4422" s="3">
        <v>3</v>
      </c>
      <c r="E4422" s="3">
        <v>-1</v>
      </c>
      <c r="F4422" s="3">
        <v>-1</v>
      </c>
      <c r="G4422" s="3">
        <v>7.9551787376403809</v>
      </c>
    </row>
    <row r="4423" spans="1:7" x14ac:dyDescent="0.25">
      <c r="A4423" s="3">
        <v>17</v>
      </c>
      <c r="B4423" s="3">
        <v>6</v>
      </c>
      <c r="C4423" s="3">
        <v>8</v>
      </c>
      <c r="D4423" s="3">
        <v>3</v>
      </c>
      <c r="E4423" s="3">
        <v>-1</v>
      </c>
      <c r="F4423" s="3">
        <v>-1</v>
      </c>
      <c r="G4423" s="3">
        <v>5.3259000778198242</v>
      </c>
    </row>
    <row r="4424" spans="1:7" x14ac:dyDescent="0.25">
      <c r="A4424" s="3">
        <v>17</v>
      </c>
      <c r="B4424" s="3">
        <v>7</v>
      </c>
      <c r="C4424" s="3">
        <v>8</v>
      </c>
      <c r="D4424" s="3">
        <v>3</v>
      </c>
      <c r="E4424" s="3">
        <v>-1</v>
      </c>
      <c r="F4424" s="3">
        <v>-1</v>
      </c>
      <c r="G4424" s="3">
        <v>7.8659000396728516</v>
      </c>
    </row>
    <row r="4425" spans="1:7" x14ac:dyDescent="0.25">
      <c r="A4425" s="3">
        <v>17</v>
      </c>
      <c r="B4425" s="3">
        <v>8</v>
      </c>
      <c r="C4425" s="3">
        <v>8</v>
      </c>
      <c r="D4425" s="3">
        <v>3</v>
      </c>
      <c r="E4425" s="3">
        <v>-1</v>
      </c>
      <c r="F4425" s="3">
        <v>-1</v>
      </c>
      <c r="G4425" s="3">
        <v>60.006904602050781</v>
      </c>
    </row>
    <row r="4426" spans="1:7" x14ac:dyDescent="0.25">
      <c r="A4426" s="3">
        <v>17</v>
      </c>
      <c r="B4426" s="3">
        <v>9</v>
      </c>
      <c r="C4426" s="3">
        <v>8</v>
      </c>
      <c r="D4426" s="3">
        <v>3</v>
      </c>
      <c r="E4426" s="3">
        <v>-1</v>
      </c>
      <c r="F4426" s="3">
        <v>-1</v>
      </c>
      <c r="G4426" s="3">
        <v>43.989456176757813</v>
      </c>
    </row>
    <row r="4427" spans="1:7" x14ac:dyDescent="0.25">
      <c r="A4427" s="3">
        <v>17</v>
      </c>
      <c r="B4427" s="3">
        <v>10</v>
      </c>
      <c r="C4427" s="3">
        <v>8</v>
      </c>
      <c r="D4427" s="3">
        <v>3</v>
      </c>
      <c r="E4427" s="3">
        <v>-1</v>
      </c>
      <c r="F4427" s="3">
        <v>-1</v>
      </c>
      <c r="G4427" s="3">
        <v>76.053680419921875</v>
      </c>
    </row>
    <row r="4428" spans="1:7" x14ac:dyDescent="0.25">
      <c r="A4428" s="3">
        <v>17</v>
      </c>
      <c r="B4428" s="3">
        <v>11</v>
      </c>
      <c r="C4428" s="3">
        <v>8</v>
      </c>
      <c r="D4428" s="3">
        <v>3</v>
      </c>
      <c r="E4428" s="3">
        <v>-1</v>
      </c>
      <c r="F4428" s="3">
        <v>-1</v>
      </c>
      <c r="G4428" s="3">
        <v>3.2762620449066162</v>
      </c>
    </row>
    <row r="4429" spans="1:7" x14ac:dyDescent="0.25">
      <c r="A4429" s="3">
        <v>17</v>
      </c>
      <c r="B4429" s="3">
        <v>12</v>
      </c>
      <c r="C4429" s="3">
        <v>8</v>
      </c>
      <c r="D4429" s="3">
        <v>3</v>
      </c>
      <c r="E4429" s="3">
        <v>-1</v>
      </c>
      <c r="F4429" s="3">
        <v>-1</v>
      </c>
      <c r="G4429" s="3">
        <v>16.978757858276371</v>
      </c>
    </row>
    <row r="4430" spans="1:7" x14ac:dyDescent="0.25">
      <c r="A4430" s="3">
        <v>17</v>
      </c>
      <c r="B4430" s="3">
        <v>13</v>
      </c>
      <c r="C4430" s="3">
        <v>8</v>
      </c>
      <c r="D4430" s="3">
        <v>3</v>
      </c>
      <c r="E4430" s="3">
        <v>-1</v>
      </c>
      <c r="F4430" s="3">
        <v>-1</v>
      </c>
      <c r="G4430" s="3">
        <v>50.91650390625</v>
      </c>
    </row>
    <row r="4431" spans="1:7" x14ac:dyDescent="0.25">
      <c r="A4431" s="3">
        <v>17</v>
      </c>
      <c r="B4431" s="3">
        <v>14</v>
      </c>
      <c r="C4431" s="3">
        <v>8</v>
      </c>
      <c r="D4431" s="3">
        <v>3</v>
      </c>
      <c r="E4431" s="3">
        <v>-1</v>
      </c>
      <c r="F4431" s="3">
        <v>-1</v>
      </c>
      <c r="G4431" s="3">
        <v>188.25065612792969</v>
      </c>
    </row>
    <row r="4432" spans="1:7" x14ac:dyDescent="0.25">
      <c r="A4432" s="3">
        <v>17</v>
      </c>
      <c r="B4432" s="3">
        <v>15</v>
      </c>
      <c r="C4432" s="3">
        <v>8</v>
      </c>
      <c r="D4432" s="3">
        <v>3</v>
      </c>
      <c r="E4432" s="3">
        <v>-1</v>
      </c>
      <c r="F4432" s="3">
        <v>-1</v>
      </c>
      <c r="G4432" s="3">
        <v>3595.357666015625</v>
      </c>
    </row>
    <row r="4433" spans="1:7" x14ac:dyDescent="0.25">
      <c r="A4433" s="3">
        <v>17</v>
      </c>
      <c r="B4433" s="3">
        <v>16</v>
      </c>
      <c r="C4433" s="3">
        <v>8</v>
      </c>
      <c r="D4433" s="3">
        <v>3</v>
      </c>
      <c r="E4433" s="3">
        <v>-1</v>
      </c>
      <c r="F4433" s="3">
        <v>-1</v>
      </c>
      <c r="G4433" s="3">
        <v>18.373067855834961</v>
      </c>
    </row>
    <row r="4434" spans="1:7" x14ac:dyDescent="0.25">
      <c r="A4434" s="3">
        <v>17</v>
      </c>
      <c r="B4434" s="3">
        <v>17</v>
      </c>
      <c r="C4434" s="3">
        <v>8</v>
      </c>
      <c r="D4434" s="3">
        <v>3</v>
      </c>
      <c r="E4434" s="3">
        <v>-1</v>
      </c>
      <c r="F4434" s="3">
        <v>-1</v>
      </c>
      <c r="G4434" s="3">
        <v>45843.265625</v>
      </c>
    </row>
    <row r="4435" spans="1:7" x14ac:dyDescent="0.25">
      <c r="A4435" s="3">
        <v>17</v>
      </c>
      <c r="B4435" s="3">
        <v>18</v>
      </c>
      <c r="C4435" s="3">
        <v>8</v>
      </c>
      <c r="D4435" s="3">
        <v>3</v>
      </c>
      <c r="E4435" s="3">
        <v>-1</v>
      </c>
      <c r="F4435" s="3">
        <v>-1</v>
      </c>
      <c r="G4435" s="3">
        <v>4024.255126953125</v>
      </c>
    </row>
    <row r="4436" spans="1:7" x14ac:dyDescent="0.25">
      <c r="A4436" s="3">
        <v>17</v>
      </c>
      <c r="B4436" s="3">
        <v>19</v>
      </c>
      <c r="C4436" s="3">
        <v>8</v>
      </c>
      <c r="D4436" s="3">
        <v>3</v>
      </c>
      <c r="E4436" s="3">
        <v>-1</v>
      </c>
      <c r="F4436" s="3">
        <v>-1</v>
      </c>
      <c r="G4436" s="3">
        <v>275.15081787109381</v>
      </c>
    </row>
    <row r="4437" spans="1:7" x14ac:dyDescent="0.25">
      <c r="A4437" s="3">
        <v>17</v>
      </c>
      <c r="B4437" s="3">
        <v>20</v>
      </c>
      <c r="C4437" s="3">
        <v>8</v>
      </c>
      <c r="D4437" s="3">
        <v>3</v>
      </c>
      <c r="E4437" s="3">
        <v>-1</v>
      </c>
      <c r="F4437" s="3">
        <v>-1</v>
      </c>
      <c r="G4437" s="3">
        <v>10.444771766662599</v>
      </c>
    </row>
    <row r="4438" spans="1:7" x14ac:dyDescent="0.25">
      <c r="A4438" s="3">
        <v>17</v>
      </c>
      <c r="B4438" s="3">
        <v>21</v>
      </c>
      <c r="C4438" s="3">
        <v>8</v>
      </c>
      <c r="D4438" s="3">
        <v>3</v>
      </c>
      <c r="E4438" s="3">
        <v>-1</v>
      </c>
      <c r="F4438" s="3">
        <v>-1</v>
      </c>
      <c r="G4438" s="3">
        <v>2675.481689453125</v>
      </c>
    </row>
    <row r="4439" spans="1:7" x14ac:dyDescent="0.25">
      <c r="A4439" s="3">
        <v>17</v>
      </c>
      <c r="B4439" s="3">
        <v>22</v>
      </c>
      <c r="C4439" s="3">
        <v>8</v>
      </c>
      <c r="D4439" s="3">
        <v>3</v>
      </c>
      <c r="E4439" s="3">
        <v>-1</v>
      </c>
      <c r="F4439" s="3">
        <v>-1</v>
      </c>
      <c r="G4439" s="3">
        <v>303.03384399414063</v>
      </c>
    </row>
    <row r="4440" spans="1:7" x14ac:dyDescent="0.25">
      <c r="A4440" s="3">
        <v>17</v>
      </c>
      <c r="B4440" s="3">
        <v>23</v>
      </c>
      <c r="C4440" s="3">
        <v>8</v>
      </c>
      <c r="D4440" s="3">
        <v>3</v>
      </c>
      <c r="E4440" s="3">
        <v>-1</v>
      </c>
      <c r="F4440" s="3">
        <v>-1</v>
      </c>
      <c r="G4440" s="3">
        <v>3692.8447265625</v>
      </c>
    </row>
    <row r="4441" spans="1:7" x14ac:dyDescent="0.25">
      <c r="A4441" s="3">
        <v>17</v>
      </c>
      <c r="B4441" s="3">
        <v>24</v>
      </c>
      <c r="C4441" s="3">
        <v>8</v>
      </c>
      <c r="D4441" s="3">
        <v>3</v>
      </c>
      <c r="E4441" s="3">
        <v>-1</v>
      </c>
      <c r="F4441" s="3">
        <v>-1</v>
      </c>
      <c r="G4441" s="3">
        <v>70.889480590820313</v>
      </c>
    </row>
    <row r="4442" spans="1:7" x14ac:dyDescent="0.25">
      <c r="A4442" s="3">
        <v>18</v>
      </c>
      <c r="B4442" s="3">
        <v>1</v>
      </c>
      <c r="C4442" s="3">
        <v>8</v>
      </c>
      <c r="D4442" s="3">
        <v>3</v>
      </c>
      <c r="E4442" s="3">
        <v>-1</v>
      </c>
      <c r="F4442" s="3">
        <v>-1</v>
      </c>
      <c r="G4442" s="3">
        <v>96.112998962402344</v>
      </c>
    </row>
    <row r="4443" spans="1:7" x14ac:dyDescent="0.25">
      <c r="A4443" s="3">
        <v>18</v>
      </c>
      <c r="B4443" s="3">
        <v>2</v>
      </c>
      <c r="C4443" s="3">
        <v>8</v>
      </c>
      <c r="D4443" s="3">
        <v>3</v>
      </c>
      <c r="E4443" s="3">
        <v>-1</v>
      </c>
      <c r="F4443" s="3">
        <v>-1</v>
      </c>
      <c r="G4443" s="3">
        <v>18.654140472412109</v>
      </c>
    </row>
    <row r="4444" spans="1:7" x14ac:dyDescent="0.25">
      <c r="A4444" s="3">
        <v>18</v>
      </c>
      <c r="B4444" s="3">
        <v>3</v>
      </c>
      <c r="C4444" s="3">
        <v>8</v>
      </c>
      <c r="D4444" s="3">
        <v>3</v>
      </c>
      <c r="E4444" s="3">
        <v>-1</v>
      </c>
      <c r="F4444" s="3">
        <v>-1</v>
      </c>
      <c r="G4444" s="3">
        <v>169.71846008300781</v>
      </c>
    </row>
    <row r="4445" spans="1:7" x14ac:dyDescent="0.25">
      <c r="A4445" s="3">
        <v>18</v>
      </c>
      <c r="B4445" s="3">
        <v>4</v>
      </c>
      <c r="C4445" s="3">
        <v>8</v>
      </c>
      <c r="D4445" s="3">
        <v>3</v>
      </c>
      <c r="E4445" s="3">
        <v>-1</v>
      </c>
      <c r="F4445" s="3">
        <v>-1</v>
      </c>
      <c r="G4445" s="3">
        <v>114.3882675170898</v>
      </c>
    </row>
    <row r="4446" spans="1:7" x14ac:dyDescent="0.25">
      <c r="A4446" s="3">
        <v>18</v>
      </c>
      <c r="B4446" s="3">
        <v>5</v>
      </c>
      <c r="C4446" s="3">
        <v>8</v>
      </c>
      <c r="D4446" s="3">
        <v>3</v>
      </c>
      <c r="E4446" s="3">
        <v>-1</v>
      </c>
      <c r="F4446" s="3">
        <v>-1</v>
      </c>
      <c r="G4446" s="3">
        <v>17.144769668579102</v>
      </c>
    </row>
    <row r="4447" spans="1:7" x14ac:dyDescent="0.25">
      <c r="A4447" s="3">
        <v>18</v>
      </c>
      <c r="B4447" s="3">
        <v>6</v>
      </c>
      <c r="C4447" s="3">
        <v>8</v>
      </c>
      <c r="D4447" s="3">
        <v>3</v>
      </c>
      <c r="E4447" s="3">
        <v>-1</v>
      </c>
      <c r="F4447" s="3">
        <v>-1</v>
      </c>
      <c r="G4447" s="3">
        <v>12.665952682495121</v>
      </c>
    </row>
    <row r="4448" spans="1:7" x14ac:dyDescent="0.25">
      <c r="A4448" s="3">
        <v>18</v>
      </c>
      <c r="B4448" s="3">
        <v>7</v>
      </c>
      <c r="C4448" s="3">
        <v>8</v>
      </c>
      <c r="D4448" s="3">
        <v>3</v>
      </c>
      <c r="E4448" s="3">
        <v>-1</v>
      </c>
      <c r="F4448" s="3">
        <v>-1</v>
      </c>
      <c r="G4448" s="3">
        <v>15.524801254272459</v>
      </c>
    </row>
    <row r="4449" spans="1:7" x14ac:dyDescent="0.25">
      <c r="A4449" s="3">
        <v>18</v>
      </c>
      <c r="B4449" s="3">
        <v>8</v>
      </c>
      <c r="C4449" s="3">
        <v>8</v>
      </c>
      <c r="D4449" s="3">
        <v>3</v>
      </c>
      <c r="E4449" s="3">
        <v>-1</v>
      </c>
      <c r="F4449" s="3">
        <v>-1</v>
      </c>
      <c r="G4449" s="3">
        <v>52.790130615234382</v>
      </c>
    </row>
    <row r="4450" spans="1:7" x14ac:dyDescent="0.25">
      <c r="A4450" s="3">
        <v>18</v>
      </c>
      <c r="B4450" s="3">
        <v>9</v>
      </c>
      <c r="C4450" s="3">
        <v>8</v>
      </c>
      <c r="D4450" s="3">
        <v>3</v>
      </c>
      <c r="E4450" s="3">
        <v>-1</v>
      </c>
      <c r="F4450" s="3">
        <v>-1</v>
      </c>
      <c r="G4450" s="3">
        <v>67.160148620605469</v>
      </c>
    </row>
    <row r="4451" spans="1:7" x14ac:dyDescent="0.25">
      <c r="A4451" s="3">
        <v>18</v>
      </c>
      <c r="B4451" s="3">
        <v>10</v>
      </c>
      <c r="C4451" s="3">
        <v>8</v>
      </c>
      <c r="D4451" s="3">
        <v>3</v>
      </c>
      <c r="E4451" s="3">
        <v>-1</v>
      </c>
      <c r="F4451" s="3">
        <v>-1</v>
      </c>
      <c r="G4451" s="3">
        <v>90.22442626953125</v>
      </c>
    </row>
    <row r="4452" spans="1:7" x14ac:dyDescent="0.25">
      <c r="A4452" s="3">
        <v>18</v>
      </c>
      <c r="B4452" s="3">
        <v>11</v>
      </c>
      <c r="C4452" s="3">
        <v>8</v>
      </c>
      <c r="D4452" s="3">
        <v>3</v>
      </c>
      <c r="E4452" s="3">
        <v>-1</v>
      </c>
      <c r="F4452" s="3">
        <v>-1</v>
      </c>
      <c r="G4452" s="3">
        <v>7.4348568916320801</v>
      </c>
    </row>
    <row r="4453" spans="1:7" x14ac:dyDescent="0.25">
      <c r="A4453" s="3">
        <v>18</v>
      </c>
      <c r="B4453" s="3">
        <v>12</v>
      </c>
      <c r="C4453" s="3">
        <v>8</v>
      </c>
      <c r="D4453" s="3">
        <v>3</v>
      </c>
      <c r="E4453" s="3">
        <v>-1</v>
      </c>
      <c r="F4453" s="3">
        <v>-1</v>
      </c>
      <c r="G4453" s="3">
        <v>25.741079330444339</v>
      </c>
    </row>
    <row r="4454" spans="1:7" x14ac:dyDescent="0.25">
      <c r="A4454" s="3">
        <v>18</v>
      </c>
      <c r="B4454" s="3">
        <v>13</v>
      </c>
      <c r="C4454" s="3">
        <v>8</v>
      </c>
      <c r="D4454" s="3">
        <v>3</v>
      </c>
      <c r="E4454" s="3">
        <v>-1</v>
      </c>
      <c r="F4454" s="3">
        <v>-1</v>
      </c>
      <c r="G4454" s="3">
        <v>29.093461990356449</v>
      </c>
    </row>
    <row r="4455" spans="1:7" x14ac:dyDescent="0.25">
      <c r="A4455" s="3">
        <v>18</v>
      </c>
      <c r="B4455" s="3">
        <v>14</v>
      </c>
      <c r="C4455" s="3">
        <v>8</v>
      </c>
      <c r="D4455" s="3">
        <v>3</v>
      </c>
      <c r="E4455" s="3">
        <v>-1</v>
      </c>
      <c r="F4455" s="3">
        <v>-1</v>
      </c>
      <c r="G4455" s="3">
        <v>84.307258605957031</v>
      </c>
    </row>
    <row r="4456" spans="1:7" x14ac:dyDescent="0.25">
      <c r="A4456" s="3">
        <v>18</v>
      </c>
      <c r="B4456" s="3">
        <v>15</v>
      </c>
      <c r="C4456" s="3">
        <v>8</v>
      </c>
      <c r="D4456" s="3">
        <v>3</v>
      </c>
      <c r="E4456" s="3">
        <v>-1</v>
      </c>
      <c r="F4456" s="3">
        <v>-1</v>
      </c>
      <c r="G4456" s="3">
        <v>887.51104736328125</v>
      </c>
    </row>
    <row r="4457" spans="1:7" x14ac:dyDescent="0.25">
      <c r="A4457" s="3">
        <v>18</v>
      </c>
      <c r="B4457" s="3">
        <v>16</v>
      </c>
      <c r="C4457" s="3">
        <v>8</v>
      </c>
      <c r="D4457" s="3">
        <v>3</v>
      </c>
      <c r="E4457" s="3">
        <v>-1</v>
      </c>
      <c r="F4457" s="3">
        <v>-1</v>
      </c>
      <c r="G4457" s="3">
        <v>25.476167678833011</v>
      </c>
    </row>
    <row r="4458" spans="1:7" x14ac:dyDescent="0.25">
      <c r="A4458" s="3">
        <v>18</v>
      </c>
      <c r="B4458" s="3">
        <v>17</v>
      </c>
      <c r="C4458" s="3">
        <v>8</v>
      </c>
      <c r="D4458" s="3">
        <v>3</v>
      </c>
      <c r="E4458" s="3">
        <v>-1</v>
      </c>
      <c r="F4458" s="3">
        <v>-1</v>
      </c>
      <c r="G4458" s="3">
        <v>4898.94482421875</v>
      </c>
    </row>
    <row r="4459" spans="1:7" x14ac:dyDescent="0.25">
      <c r="A4459" s="3">
        <v>18</v>
      </c>
      <c r="B4459" s="3">
        <v>18</v>
      </c>
      <c r="C4459" s="3">
        <v>8</v>
      </c>
      <c r="D4459" s="3">
        <v>3</v>
      </c>
      <c r="E4459" s="3">
        <v>-1</v>
      </c>
      <c r="F4459" s="3">
        <v>-1</v>
      </c>
      <c r="G4459" s="3">
        <v>161267.1875</v>
      </c>
    </row>
    <row r="4460" spans="1:7" x14ac:dyDescent="0.25">
      <c r="A4460" s="3">
        <v>18</v>
      </c>
      <c r="B4460" s="3">
        <v>19</v>
      </c>
      <c r="C4460" s="3">
        <v>8</v>
      </c>
      <c r="D4460" s="3">
        <v>3</v>
      </c>
      <c r="E4460" s="3">
        <v>-1</v>
      </c>
      <c r="F4460" s="3">
        <v>-1</v>
      </c>
      <c r="G4460" s="3">
        <v>12987.9208984375</v>
      </c>
    </row>
    <row r="4461" spans="1:7" x14ac:dyDescent="0.25">
      <c r="A4461" s="3">
        <v>18</v>
      </c>
      <c r="B4461" s="3">
        <v>20</v>
      </c>
      <c r="C4461" s="3">
        <v>8</v>
      </c>
      <c r="D4461" s="3">
        <v>3</v>
      </c>
      <c r="E4461" s="3">
        <v>-1</v>
      </c>
      <c r="F4461" s="3">
        <v>-1</v>
      </c>
      <c r="G4461" s="3">
        <v>37.134578704833977</v>
      </c>
    </row>
    <row r="4462" spans="1:7" x14ac:dyDescent="0.25">
      <c r="A4462" s="3">
        <v>18</v>
      </c>
      <c r="B4462" s="3">
        <v>21</v>
      </c>
      <c r="C4462" s="3">
        <v>8</v>
      </c>
      <c r="D4462" s="3">
        <v>3</v>
      </c>
      <c r="E4462" s="3">
        <v>-1</v>
      </c>
      <c r="F4462" s="3">
        <v>-1</v>
      </c>
      <c r="G4462" s="3">
        <v>11257.0263671875</v>
      </c>
    </row>
    <row r="4463" spans="1:7" x14ac:dyDescent="0.25">
      <c r="A4463" s="3">
        <v>18</v>
      </c>
      <c r="B4463" s="3">
        <v>22</v>
      </c>
      <c r="C4463" s="3">
        <v>8</v>
      </c>
      <c r="D4463" s="3">
        <v>3</v>
      </c>
      <c r="E4463" s="3">
        <v>-1</v>
      </c>
      <c r="F4463" s="3">
        <v>-1</v>
      </c>
      <c r="G4463" s="3">
        <v>670.0655517578125</v>
      </c>
    </row>
    <row r="4464" spans="1:7" x14ac:dyDescent="0.25">
      <c r="A4464" s="3">
        <v>18</v>
      </c>
      <c r="B4464" s="3">
        <v>23</v>
      </c>
      <c r="C4464" s="3">
        <v>8</v>
      </c>
      <c r="D4464" s="3">
        <v>3</v>
      </c>
      <c r="E4464" s="3">
        <v>-1</v>
      </c>
      <c r="F4464" s="3">
        <v>-1</v>
      </c>
      <c r="G4464" s="3">
        <v>1280.343383789062</v>
      </c>
    </row>
    <row r="4465" spans="1:7" x14ac:dyDescent="0.25">
      <c r="A4465" s="3">
        <v>18</v>
      </c>
      <c r="B4465" s="3">
        <v>24</v>
      </c>
      <c r="C4465" s="3">
        <v>8</v>
      </c>
      <c r="D4465" s="3">
        <v>3</v>
      </c>
      <c r="E4465" s="3">
        <v>-1</v>
      </c>
      <c r="F4465" s="3">
        <v>-1</v>
      </c>
      <c r="G4465" s="3">
        <v>163.25440979003909</v>
      </c>
    </row>
    <row r="4466" spans="1:7" x14ac:dyDescent="0.25">
      <c r="A4466" s="3">
        <v>19</v>
      </c>
      <c r="B4466" s="3">
        <v>1</v>
      </c>
      <c r="C4466" s="3">
        <v>8</v>
      </c>
      <c r="D4466" s="3">
        <v>3</v>
      </c>
      <c r="E4466" s="3">
        <v>-1</v>
      </c>
      <c r="F4466" s="3">
        <v>-1</v>
      </c>
      <c r="G4466" s="3">
        <v>13.29683780670166</v>
      </c>
    </row>
    <row r="4467" spans="1:7" x14ac:dyDescent="0.25">
      <c r="A4467" s="3">
        <v>19</v>
      </c>
      <c r="B4467" s="3">
        <v>2</v>
      </c>
      <c r="C4467" s="3">
        <v>8</v>
      </c>
      <c r="D4467" s="3">
        <v>3</v>
      </c>
      <c r="E4467" s="3">
        <v>-1</v>
      </c>
      <c r="F4467" s="3">
        <v>-1</v>
      </c>
      <c r="G4467" s="3">
        <v>3.4849071502685551</v>
      </c>
    </row>
    <row r="4468" spans="1:7" x14ac:dyDescent="0.25">
      <c r="A4468" s="3">
        <v>19</v>
      </c>
      <c r="B4468" s="3">
        <v>3</v>
      </c>
      <c r="C4468" s="3">
        <v>8</v>
      </c>
      <c r="D4468" s="3">
        <v>3</v>
      </c>
      <c r="E4468" s="3">
        <v>-1</v>
      </c>
      <c r="F4468" s="3">
        <v>-1</v>
      </c>
      <c r="G4468" s="3">
        <v>16.571111679077148</v>
      </c>
    </row>
    <row r="4469" spans="1:7" x14ac:dyDescent="0.25">
      <c r="A4469" s="3">
        <v>19</v>
      </c>
      <c r="B4469" s="3">
        <v>4</v>
      </c>
      <c r="C4469" s="3">
        <v>8</v>
      </c>
      <c r="D4469" s="3">
        <v>3</v>
      </c>
      <c r="E4469" s="3">
        <v>-1</v>
      </c>
      <c r="F4469" s="3">
        <v>-1</v>
      </c>
      <c r="G4469" s="3">
        <v>10.882856369018549</v>
      </c>
    </row>
    <row r="4470" spans="1:7" x14ac:dyDescent="0.25">
      <c r="A4470" s="3">
        <v>19</v>
      </c>
      <c r="B4470" s="3">
        <v>5</v>
      </c>
      <c r="C4470" s="3">
        <v>8</v>
      </c>
      <c r="D4470" s="3">
        <v>3</v>
      </c>
      <c r="E4470" s="3">
        <v>-1</v>
      </c>
      <c r="F4470" s="3">
        <v>-1</v>
      </c>
      <c r="G4470" s="3">
        <v>1.9075609445571899</v>
      </c>
    </row>
    <row r="4471" spans="1:7" x14ac:dyDescent="0.25">
      <c r="A4471" s="3">
        <v>19</v>
      </c>
      <c r="B4471" s="3">
        <v>6</v>
      </c>
      <c r="C4471" s="3">
        <v>8</v>
      </c>
      <c r="D4471" s="3">
        <v>3</v>
      </c>
      <c r="E4471" s="3">
        <v>-1</v>
      </c>
      <c r="F4471" s="3">
        <v>-1</v>
      </c>
      <c r="G4471" s="3">
        <v>1.463864922523499</v>
      </c>
    </row>
    <row r="4472" spans="1:7" x14ac:dyDescent="0.25">
      <c r="A4472" s="3">
        <v>19</v>
      </c>
      <c r="B4472" s="3">
        <v>7</v>
      </c>
      <c r="C4472" s="3">
        <v>8</v>
      </c>
      <c r="D4472" s="3">
        <v>3</v>
      </c>
      <c r="E4472" s="3">
        <v>-1</v>
      </c>
      <c r="F4472" s="3">
        <v>-1</v>
      </c>
      <c r="G4472" s="3">
        <v>1.6688005924224849</v>
      </c>
    </row>
    <row r="4473" spans="1:7" x14ac:dyDescent="0.25">
      <c r="A4473" s="3">
        <v>19</v>
      </c>
      <c r="B4473" s="3">
        <v>8</v>
      </c>
      <c r="C4473" s="3">
        <v>8</v>
      </c>
      <c r="D4473" s="3">
        <v>3</v>
      </c>
      <c r="E4473" s="3">
        <v>-1</v>
      </c>
      <c r="F4473" s="3">
        <v>-1</v>
      </c>
      <c r="G4473" s="3">
        <v>9.4458036422729492</v>
      </c>
    </row>
    <row r="4474" spans="1:7" x14ac:dyDescent="0.25">
      <c r="A4474" s="3">
        <v>19</v>
      </c>
      <c r="B4474" s="3">
        <v>9</v>
      </c>
      <c r="C4474" s="3">
        <v>8</v>
      </c>
      <c r="D4474" s="3">
        <v>3</v>
      </c>
      <c r="E4474" s="3">
        <v>-1</v>
      </c>
      <c r="F4474" s="3">
        <v>-1</v>
      </c>
      <c r="G4474" s="3">
        <v>6.4406204223632813</v>
      </c>
    </row>
    <row r="4475" spans="1:7" x14ac:dyDescent="0.25">
      <c r="A4475" s="3">
        <v>19</v>
      </c>
      <c r="B4475" s="3">
        <v>10</v>
      </c>
      <c r="C4475" s="3">
        <v>8</v>
      </c>
      <c r="D4475" s="3">
        <v>3</v>
      </c>
      <c r="E4475" s="3">
        <v>-1</v>
      </c>
      <c r="F4475" s="3">
        <v>-1</v>
      </c>
      <c r="G4475" s="3">
        <v>6.1715512275695801</v>
      </c>
    </row>
    <row r="4476" spans="1:7" x14ac:dyDescent="0.25">
      <c r="A4476" s="3">
        <v>19</v>
      </c>
      <c r="B4476" s="3">
        <v>11</v>
      </c>
      <c r="C4476" s="3">
        <v>8</v>
      </c>
      <c r="D4476" s="3">
        <v>3</v>
      </c>
      <c r="E4476" s="3">
        <v>-1</v>
      </c>
      <c r="F4476" s="3">
        <v>-1</v>
      </c>
      <c r="G4476" s="3">
        <v>0.95840471982955933</v>
      </c>
    </row>
    <row r="4477" spans="1:7" x14ac:dyDescent="0.25">
      <c r="A4477" s="3">
        <v>19</v>
      </c>
      <c r="B4477" s="3">
        <v>12</v>
      </c>
      <c r="C4477" s="3">
        <v>8</v>
      </c>
      <c r="D4477" s="3">
        <v>3</v>
      </c>
      <c r="E4477" s="3">
        <v>-1</v>
      </c>
      <c r="F4477" s="3">
        <v>-1</v>
      </c>
      <c r="G4477" s="3">
        <v>3.8674228191375728</v>
      </c>
    </row>
    <row r="4478" spans="1:7" x14ac:dyDescent="0.25">
      <c r="A4478" s="3">
        <v>19</v>
      </c>
      <c r="B4478" s="3">
        <v>13</v>
      </c>
      <c r="C4478" s="3">
        <v>8</v>
      </c>
      <c r="D4478" s="3">
        <v>3</v>
      </c>
      <c r="E4478" s="3">
        <v>-1</v>
      </c>
      <c r="F4478" s="3">
        <v>-1</v>
      </c>
      <c r="G4478" s="3">
        <v>3.8632040023803711</v>
      </c>
    </row>
    <row r="4479" spans="1:7" x14ac:dyDescent="0.25">
      <c r="A4479" s="3">
        <v>19</v>
      </c>
      <c r="B4479" s="3">
        <v>14</v>
      </c>
      <c r="C4479" s="3">
        <v>8</v>
      </c>
      <c r="D4479" s="3">
        <v>3</v>
      </c>
      <c r="E4479" s="3">
        <v>-1</v>
      </c>
      <c r="F4479" s="3">
        <v>-1</v>
      </c>
      <c r="G4479" s="3">
        <v>14.108382225036619</v>
      </c>
    </row>
    <row r="4480" spans="1:7" x14ac:dyDescent="0.25">
      <c r="A4480" s="3">
        <v>19</v>
      </c>
      <c r="B4480" s="3">
        <v>15</v>
      </c>
      <c r="C4480" s="3">
        <v>8</v>
      </c>
      <c r="D4480" s="3">
        <v>3</v>
      </c>
      <c r="E4480" s="3">
        <v>-1</v>
      </c>
      <c r="F4480" s="3">
        <v>-1</v>
      </c>
      <c r="G4480" s="3">
        <v>78.815536499023438</v>
      </c>
    </row>
    <row r="4481" spans="1:7" x14ac:dyDescent="0.25">
      <c r="A4481" s="3">
        <v>19</v>
      </c>
      <c r="B4481" s="3">
        <v>16</v>
      </c>
      <c r="C4481" s="3">
        <v>8</v>
      </c>
      <c r="D4481" s="3">
        <v>3</v>
      </c>
      <c r="E4481" s="3">
        <v>-1</v>
      </c>
      <c r="F4481" s="3">
        <v>-1</v>
      </c>
      <c r="G4481" s="3">
        <v>4.9734487533569336</v>
      </c>
    </row>
    <row r="4482" spans="1:7" x14ac:dyDescent="0.25">
      <c r="A4482" s="3">
        <v>19</v>
      </c>
      <c r="B4482" s="3">
        <v>17</v>
      </c>
      <c r="C4482" s="3">
        <v>8</v>
      </c>
      <c r="D4482" s="3">
        <v>3</v>
      </c>
      <c r="E4482" s="3">
        <v>-1</v>
      </c>
      <c r="F4482" s="3">
        <v>-1</v>
      </c>
      <c r="G4482" s="3">
        <v>413.21160888671881</v>
      </c>
    </row>
    <row r="4483" spans="1:7" x14ac:dyDescent="0.25">
      <c r="A4483" s="3">
        <v>19</v>
      </c>
      <c r="B4483" s="3">
        <v>18</v>
      </c>
      <c r="C4483" s="3">
        <v>8</v>
      </c>
      <c r="D4483" s="3">
        <v>3</v>
      </c>
      <c r="E4483" s="3">
        <v>-1</v>
      </c>
      <c r="F4483" s="3">
        <v>-1</v>
      </c>
      <c r="G4483" s="3">
        <v>15538.921875</v>
      </c>
    </row>
    <row r="4484" spans="1:7" x14ac:dyDescent="0.25">
      <c r="A4484" s="3">
        <v>19</v>
      </c>
      <c r="B4484" s="3">
        <v>19</v>
      </c>
      <c r="C4484" s="3">
        <v>8</v>
      </c>
      <c r="D4484" s="3">
        <v>3</v>
      </c>
      <c r="E4484" s="3">
        <v>-1</v>
      </c>
      <c r="F4484" s="3">
        <v>-1</v>
      </c>
      <c r="G4484" s="3">
        <v>122521.2734375</v>
      </c>
    </row>
    <row r="4485" spans="1:7" x14ac:dyDescent="0.25">
      <c r="A4485" s="3">
        <v>19</v>
      </c>
      <c r="B4485" s="3">
        <v>20</v>
      </c>
      <c r="C4485" s="3">
        <v>8</v>
      </c>
      <c r="D4485" s="3">
        <v>3</v>
      </c>
      <c r="E4485" s="3">
        <v>-1</v>
      </c>
      <c r="F4485" s="3">
        <v>-1</v>
      </c>
      <c r="G4485" s="3">
        <v>4.9957785606384277</v>
      </c>
    </row>
    <row r="4486" spans="1:7" x14ac:dyDescent="0.25">
      <c r="A4486" s="3">
        <v>19</v>
      </c>
      <c r="B4486" s="3">
        <v>21</v>
      </c>
      <c r="C4486" s="3">
        <v>8</v>
      </c>
      <c r="D4486" s="3">
        <v>3</v>
      </c>
      <c r="E4486" s="3">
        <v>-1</v>
      </c>
      <c r="F4486" s="3">
        <v>-1</v>
      </c>
      <c r="G4486" s="3">
        <v>17907.16015625</v>
      </c>
    </row>
    <row r="4487" spans="1:7" x14ac:dyDescent="0.25">
      <c r="A4487" s="3">
        <v>19</v>
      </c>
      <c r="B4487" s="3">
        <v>22</v>
      </c>
      <c r="C4487" s="3">
        <v>8</v>
      </c>
      <c r="D4487" s="3">
        <v>3</v>
      </c>
      <c r="E4487" s="3">
        <v>-1</v>
      </c>
      <c r="F4487" s="3">
        <v>-1</v>
      </c>
      <c r="G4487" s="3">
        <v>416.76718139648438</v>
      </c>
    </row>
    <row r="4488" spans="1:7" x14ac:dyDescent="0.25">
      <c r="A4488" s="3">
        <v>19</v>
      </c>
      <c r="B4488" s="3">
        <v>23</v>
      </c>
      <c r="C4488" s="3">
        <v>8</v>
      </c>
      <c r="D4488" s="3">
        <v>3</v>
      </c>
      <c r="E4488" s="3">
        <v>-1</v>
      </c>
      <c r="F4488" s="3">
        <v>-1</v>
      </c>
      <c r="G4488" s="3">
        <v>264.79605102539063</v>
      </c>
    </row>
    <row r="4489" spans="1:7" x14ac:dyDescent="0.25">
      <c r="A4489" s="3">
        <v>19</v>
      </c>
      <c r="B4489" s="3">
        <v>24</v>
      </c>
      <c r="C4489" s="3">
        <v>8</v>
      </c>
      <c r="D4489" s="3">
        <v>3</v>
      </c>
      <c r="E4489" s="3">
        <v>-1</v>
      </c>
      <c r="F4489" s="3">
        <v>-1</v>
      </c>
      <c r="G4489" s="3">
        <v>73.873687744140625</v>
      </c>
    </row>
    <row r="4490" spans="1:7" x14ac:dyDescent="0.25">
      <c r="A4490" s="3">
        <v>20</v>
      </c>
      <c r="B4490" s="3">
        <v>1</v>
      </c>
      <c r="C4490" s="3">
        <v>8</v>
      </c>
      <c r="D4490" s="3">
        <v>3</v>
      </c>
      <c r="E4490" s="3">
        <v>-1</v>
      </c>
      <c r="F4490" s="3">
        <v>-1</v>
      </c>
      <c r="G4490" s="3">
        <v>97.626876831054688</v>
      </c>
    </row>
    <row r="4491" spans="1:7" x14ac:dyDescent="0.25">
      <c r="A4491" s="3">
        <v>20</v>
      </c>
      <c r="B4491" s="3">
        <v>2</v>
      </c>
      <c r="C4491" s="3">
        <v>8</v>
      </c>
      <c r="D4491" s="3">
        <v>3</v>
      </c>
      <c r="E4491" s="3">
        <v>-1</v>
      </c>
      <c r="F4491" s="3">
        <v>-1</v>
      </c>
      <c r="G4491" s="3">
        <v>26.682025909423832</v>
      </c>
    </row>
    <row r="4492" spans="1:7" x14ac:dyDescent="0.25">
      <c r="A4492" s="3">
        <v>20</v>
      </c>
      <c r="B4492" s="3">
        <v>3</v>
      </c>
      <c r="C4492" s="3">
        <v>8</v>
      </c>
      <c r="D4492" s="3">
        <v>3</v>
      </c>
      <c r="E4492" s="3">
        <v>-1</v>
      </c>
      <c r="F4492" s="3">
        <v>-1</v>
      </c>
      <c r="G4492" s="3">
        <v>107.92034912109381</v>
      </c>
    </row>
    <row r="4493" spans="1:7" x14ac:dyDescent="0.25">
      <c r="A4493" s="3">
        <v>20</v>
      </c>
      <c r="B4493" s="3">
        <v>4</v>
      </c>
      <c r="C4493" s="3">
        <v>8</v>
      </c>
      <c r="D4493" s="3">
        <v>3</v>
      </c>
      <c r="E4493" s="3">
        <v>-1</v>
      </c>
      <c r="F4493" s="3">
        <v>-1</v>
      </c>
      <c r="G4493" s="3">
        <v>23.527645111083981</v>
      </c>
    </row>
    <row r="4494" spans="1:7" x14ac:dyDescent="0.25">
      <c r="A4494" s="3">
        <v>20</v>
      </c>
      <c r="B4494" s="3">
        <v>5</v>
      </c>
      <c r="C4494" s="3">
        <v>8</v>
      </c>
      <c r="D4494" s="3">
        <v>3</v>
      </c>
      <c r="E4494" s="3">
        <v>-1</v>
      </c>
      <c r="F4494" s="3">
        <v>-1</v>
      </c>
      <c r="G4494" s="3">
        <v>172.1927490234375</v>
      </c>
    </row>
    <row r="4495" spans="1:7" x14ac:dyDescent="0.25">
      <c r="A4495" s="3">
        <v>20</v>
      </c>
      <c r="B4495" s="3">
        <v>6</v>
      </c>
      <c r="C4495" s="3">
        <v>8</v>
      </c>
      <c r="D4495" s="3">
        <v>3</v>
      </c>
      <c r="E4495" s="3">
        <v>-1</v>
      </c>
      <c r="F4495" s="3">
        <v>-1</v>
      </c>
      <c r="G4495" s="3">
        <v>433.57254028320313</v>
      </c>
    </row>
    <row r="4496" spans="1:7" x14ac:dyDescent="0.25">
      <c r="A4496" s="3">
        <v>20</v>
      </c>
      <c r="B4496" s="3">
        <v>7</v>
      </c>
      <c r="C4496" s="3">
        <v>8</v>
      </c>
      <c r="D4496" s="3">
        <v>3</v>
      </c>
      <c r="E4496" s="3">
        <v>-1</v>
      </c>
      <c r="F4496" s="3">
        <v>-1</v>
      </c>
      <c r="G4496" s="3">
        <v>58.980949401855469</v>
      </c>
    </row>
    <row r="4497" spans="1:7" x14ac:dyDescent="0.25">
      <c r="A4497" s="3">
        <v>20</v>
      </c>
      <c r="B4497" s="3">
        <v>8</v>
      </c>
      <c r="C4497" s="3">
        <v>8</v>
      </c>
      <c r="D4497" s="3">
        <v>3</v>
      </c>
      <c r="E4497" s="3">
        <v>-1</v>
      </c>
      <c r="F4497" s="3">
        <v>-1</v>
      </c>
      <c r="G4497" s="3">
        <v>39.005897521972663</v>
      </c>
    </row>
    <row r="4498" spans="1:7" x14ac:dyDescent="0.25">
      <c r="A4498" s="3">
        <v>20</v>
      </c>
      <c r="B4498" s="3">
        <v>9</v>
      </c>
      <c r="C4498" s="3">
        <v>8</v>
      </c>
      <c r="D4498" s="3">
        <v>3</v>
      </c>
      <c r="E4498" s="3">
        <v>-1</v>
      </c>
      <c r="F4498" s="3">
        <v>-1</v>
      </c>
      <c r="G4498" s="3">
        <v>86.45257568359375</v>
      </c>
    </row>
    <row r="4499" spans="1:7" x14ac:dyDescent="0.25">
      <c r="A4499" s="3">
        <v>20</v>
      </c>
      <c r="B4499" s="3">
        <v>10</v>
      </c>
      <c r="C4499" s="3">
        <v>8</v>
      </c>
      <c r="D4499" s="3">
        <v>3</v>
      </c>
      <c r="E4499" s="3">
        <v>-1</v>
      </c>
      <c r="F4499" s="3">
        <v>-1</v>
      </c>
      <c r="G4499" s="3">
        <v>16.761699676513668</v>
      </c>
    </row>
    <row r="4500" spans="1:7" x14ac:dyDescent="0.25">
      <c r="A4500" s="3">
        <v>20</v>
      </c>
      <c r="B4500" s="3">
        <v>11</v>
      </c>
      <c r="C4500" s="3">
        <v>8</v>
      </c>
      <c r="D4500" s="3">
        <v>3</v>
      </c>
      <c r="E4500" s="3">
        <v>-1</v>
      </c>
      <c r="F4500" s="3">
        <v>-1</v>
      </c>
      <c r="G4500" s="3">
        <v>525.44110107421875</v>
      </c>
    </row>
    <row r="4501" spans="1:7" x14ac:dyDescent="0.25">
      <c r="A4501" s="3">
        <v>20</v>
      </c>
      <c r="B4501" s="3">
        <v>12</v>
      </c>
      <c r="C4501" s="3">
        <v>8</v>
      </c>
      <c r="D4501" s="3">
        <v>3</v>
      </c>
      <c r="E4501" s="3">
        <v>-1</v>
      </c>
      <c r="F4501" s="3">
        <v>-1</v>
      </c>
      <c r="G4501" s="3">
        <v>74.708892822265625</v>
      </c>
    </row>
    <row r="4502" spans="1:7" x14ac:dyDescent="0.25">
      <c r="A4502" s="3">
        <v>20</v>
      </c>
      <c r="B4502" s="3">
        <v>13</v>
      </c>
      <c r="C4502" s="3">
        <v>8</v>
      </c>
      <c r="D4502" s="3">
        <v>3</v>
      </c>
      <c r="E4502" s="3">
        <v>-1</v>
      </c>
      <c r="F4502" s="3">
        <v>-1</v>
      </c>
      <c r="G4502" s="3">
        <v>6.7956142425537109</v>
      </c>
    </row>
    <row r="4503" spans="1:7" x14ac:dyDescent="0.25">
      <c r="A4503" s="3">
        <v>20</v>
      </c>
      <c r="B4503" s="3">
        <v>14</v>
      </c>
      <c r="C4503" s="3">
        <v>8</v>
      </c>
      <c r="D4503" s="3">
        <v>3</v>
      </c>
      <c r="E4503" s="3">
        <v>-1</v>
      </c>
      <c r="F4503" s="3">
        <v>-1</v>
      </c>
      <c r="G4503" s="3">
        <v>17.683406829833981</v>
      </c>
    </row>
    <row r="4504" spans="1:7" x14ac:dyDescent="0.25">
      <c r="A4504" s="3">
        <v>20</v>
      </c>
      <c r="B4504" s="3">
        <v>15</v>
      </c>
      <c r="C4504" s="3">
        <v>8</v>
      </c>
      <c r="D4504" s="3">
        <v>3</v>
      </c>
      <c r="E4504" s="3">
        <v>-1</v>
      </c>
      <c r="F4504" s="3">
        <v>-1</v>
      </c>
      <c r="G4504" s="3">
        <v>85.41864013671875</v>
      </c>
    </row>
    <row r="4505" spans="1:7" x14ac:dyDescent="0.25">
      <c r="A4505" s="3">
        <v>20</v>
      </c>
      <c r="B4505" s="3">
        <v>16</v>
      </c>
      <c r="C4505" s="3">
        <v>8</v>
      </c>
      <c r="D4505" s="3">
        <v>3</v>
      </c>
      <c r="E4505" s="3">
        <v>-1</v>
      </c>
      <c r="F4505" s="3">
        <v>-1</v>
      </c>
      <c r="G4505" s="3">
        <v>17.993545532226559</v>
      </c>
    </row>
    <row r="4506" spans="1:7" x14ac:dyDescent="0.25">
      <c r="A4506" s="3">
        <v>20</v>
      </c>
      <c r="B4506" s="3">
        <v>17</v>
      </c>
      <c r="C4506" s="3">
        <v>8</v>
      </c>
      <c r="D4506" s="3">
        <v>3</v>
      </c>
      <c r="E4506" s="3">
        <v>-1</v>
      </c>
      <c r="F4506" s="3">
        <v>-1</v>
      </c>
      <c r="G4506" s="3">
        <v>32.320903778076172</v>
      </c>
    </row>
    <row r="4507" spans="1:7" x14ac:dyDescent="0.25">
      <c r="A4507" s="3">
        <v>20</v>
      </c>
      <c r="B4507" s="3">
        <v>18</v>
      </c>
      <c r="C4507" s="3">
        <v>8</v>
      </c>
      <c r="D4507" s="3">
        <v>3</v>
      </c>
      <c r="E4507" s="3">
        <v>-1</v>
      </c>
      <c r="F4507" s="3">
        <v>-1</v>
      </c>
      <c r="G4507" s="3">
        <v>36.223285675048828</v>
      </c>
    </row>
    <row r="4508" spans="1:7" x14ac:dyDescent="0.25">
      <c r="A4508" s="3">
        <v>20</v>
      </c>
      <c r="B4508" s="3">
        <v>19</v>
      </c>
      <c r="C4508" s="3">
        <v>8</v>
      </c>
      <c r="D4508" s="3">
        <v>3</v>
      </c>
      <c r="E4508" s="3">
        <v>-1</v>
      </c>
      <c r="F4508" s="3">
        <v>-1</v>
      </c>
      <c r="G4508" s="3">
        <v>11.20263767242432</v>
      </c>
    </row>
    <row r="4509" spans="1:7" x14ac:dyDescent="0.25">
      <c r="A4509" s="3">
        <v>20</v>
      </c>
      <c r="B4509" s="3">
        <v>20</v>
      </c>
      <c r="C4509" s="3">
        <v>8</v>
      </c>
      <c r="D4509" s="3">
        <v>3</v>
      </c>
      <c r="E4509" s="3">
        <v>-1</v>
      </c>
      <c r="F4509" s="3">
        <v>-1</v>
      </c>
      <c r="G4509" s="3">
        <v>166043.53125</v>
      </c>
    </row>
    <row r="4510" spans="1:7" x14ac:dyDescent="0.25">
      <c r="A4510" s="3">
        <v>20</v>
      </c>
      <c r="B4510" s="3">
        <v>21</v>
      </c>
      <c r="C4510" s="3">
        <v>8</v>
      </c>
      <c r="D4510" s="3">
        <v>3</v>
      </c>
      <c r="E4510" s="3">
        <v>-1</v>
      </c>
      <c r="F4510" s="3">
        <v>-1</v>
      </c>
      <c r="G4510" s="3">
        <v>43.290073394775391</v>
      </c>
    </row>
    <row r="4511" spans="1:7" x14ac:dyDescent="0.25">
      <c r="A4511" s="3">
        <v>20</v>
      </c>
      <c r="B4511" s="3">
        <v>22</v>
      </c>
      <c r="C4511" s="3">
        <v>8</v>
      </c>
      <c r="D4511" s="3">
        <v>3</v>
      </c>
      <c r="E4511" s="3">
        <v>-1</v>
      </c>
      <c r="F4511" s="3">
        <v>-1</v>
      </c>
      <c r="G4511" s="3">
        <v>37.089385986328118</v>
      </c>
    </row>
    <row r="4512" spans="1:7" x14ac:dyDescent="0.25">
      <c r="A4512" s="3">
        <v>20</v>
      </c>
      <c r="B4512" s="3">
        <v>23</v>
      </c>
      <c r="C4512" s="3">
        <v>8</v>
      </c>
      <c r="D4512" s="3">
        <v>3</v>
      </c>
      <c r="E4512" s="3">
        <v>-1</v>
      </c>
      <c r="F4512" s="3">
        <v>-1</v>
      </c>
      <c r="G4512" s="3">
        <v>72.48504638671875</v>
      </c>
    </row>
    <row r="4513" spans="1:7" x14ac:dyDescent="0.25">
      <c r="A4513" s="3">
        <v>20</v>
      </c>
      <c r="B4513" s="3">
        <v>24</v>
      </c>
      <c r="C4513" s="3">
        <v>8</v>
      </c>
      <c r="D4513" s="3">
        <v>3</v>
      </c>
      <c r="E4513" s="3">
        <v>-1</v>
      </c>
      <c r="F4513" s="3">
        <v>-1</v>
      </c>
      <c r="G4513" s="3">
        <v>24.781093597412109</v>
      </c>
    </row>
    <row r="4514" spans="1:7" x14ac:dyDescent="0.25">
      <c r="A4514" s="3">
        <v>21</v>
      </c>
      <c r="B4514" s="3">
        <v>1</v>
      </c>
      <c r="C4514" s="3">
        <v>8</v>
      </c>
      <c r="D4514" s="3">
        <v>3</v>
      </c>
      <c r="E4514" s="3">
        <v>-1</v>
      </c>
      <c r="F4514" s="3">
        <v>-1</v>
      </c>
      <c r="G4514" s="3">
        <v>53.090885162353523</v>
      </c>
    </row>
    <row r="4515" spans="1:7" x14ac:dyDescent="0.25">
      <c r="A4515" s="3">
        <v>21</v>
      </c>
      <c r="B4515" s="3">
        <v>2</v>
      </c>
      <c r="C4515" s="3">
        <v>8</v>
      </c>
      <c r="D4515" s="3">
        <v>3</v>
      </c>
      <c r="E4515" s="3">
        <v>-1</v>
      </c>
      <c r="F4515" s="3">
        <v>-1</v>
      </c>
      <c r="G4515" s="3">
        <v>13.966438293457029</v>
      </c>
    </row>
    <row r="4516" spans="1:7" x14ac:dyDescent="0.25">
      <c r="A4516" s="3">
        <v>21</v>
      </c>
      <c r="B4516" s="3">
        <v>3</v>
      </c>
      <c r="C4516" s="3">
        <v>8</v>
      </c>
      <c r="D4516" s="3">
        <v>3</v>
      </c>
      <c r="E4516" s="3">
        <v>-1</v>
      </c>
      <c r="F4516" s="3">
        <v>-1</v>
      </c>
      <c r="G4516" s="3">
        <v>57.773120880126953</v>
      </c>
    </row>
    <row r="4517" spans="1:7" x14ac:dyDescent="0.25">
      <c r="A4517" s="3">
        <v>21</v>
      </c>
      <c r="B4517" s="3">
        <v>4</v>
      </c>
      <c r="C4517" s="3">
        <v>8</v>
      </c>
      <c r="D4517" s="3">
        <v>3</v>
      </c>
      <c r="E4517" s="3">
        <v>-1</v>
      </c>
      <c r="F4517" s="3">
        <v>-1</v>
      </c>
      <c r="G4517" s="3">
        <v>36.835140228271477</v>
      </c>
    </row>
    <row r="4518" spans="1:7" x14ac:dyDescent="0.25">
      <c r="A4518" s="3">
        <v>21</v>
      </c>
      <c r="B4518" s="3">
        <v>5</v>
      </c>
      <c r="C4518" s="3">
        <v>8</v>
      </c>
      <c r="D4518" s="3">
        <v>3</v>
      </c>
      <c r="E4518" s="3">
        <v>-1</v>
      </c>
      <c r="F4518" s="3">
        <v>-1</v>
      </c>
      <c r="G4518" s="3">
        <v>7.0882344245910636</v>
      </c>
    </row>
    <row r="4519" spans="1:7" x14ac:dyDescent="0.25">
      <c r="A4519" s="3">
        <v>21</v>
      </c>
      <c r="B4519" s="3">
        <v>6</v>
      </c>
      <c r="C4519" s="3">
        <v>8</v>
      </c>
      <c r="D4519" s="3">
        <v>3</v>
      </c>
      <c r="E4519" s="3">
        <v>-1</v>
      </c>
      <c r="F4519" s="3">
        <v>-1</v>
      </c>
      <c r="G4519" s="3">
        <v>5.5521912574768066</v>
      </c>
    </row>
    <row r="4520" spans="1:7" x14ac:dyDescent="0.25">
      <c r="A4520" s="3">
        <v>21</v>
      </c>
      <c r="B4520" s="3">
        <v>7</v>
      </c>
      <c r="C4520" s="3">
        <v>8</v>
      </c>
      <c r="D4520" s="3">
        <v>3</v>
      </c>
      <c r="E4520" s="3">
        <v>-1</v>
      </c>
      <c r="F4520" s="3">
        <v>-1</v>
      </c>
      <c r="G4520" s="3">
        <v>6.0921478271484384</v>
      </c>
    </row>
    <row r="4521" spans="1:7" x14ac:dyDescent="0.25">
      <c r="A4521" s="3">
        <v>21</v>
      </c>
      <c r="B4521" s="3">
        <v>8</v>
      </c>
      <c r="C4521" s="3">
        <v>8</v>
      </c>
      <c r="D4521" s="3">
        <v>3</v>
      </c>
      <c r="E4521" s="3">
        <v>-1</v>
      </c>
      <c r="F4521" s="3">
        <v>-1</v>
      </c>
      <c r="G4521" s="3">
        <v>37.869029998779297</v>
      </c>
    </row>
    <row r="4522" spans="1:7" x14ac:dyDescent="0.25">
      <c r="A4522" s="3">
        <v>21</v>
      </c>
      <c r="B4522" s="3">
        <v>9</v>
      </c>
      <c r="C4522" s="3">
        <v>8</v>
      </c>
      <c r="D4522" s="3">
        <v>3</v>
      </c>
      <c r="E4522" s="3">
        <v>-1</v>
      </c>
      <c r="F4522" s="3">
        <v>-1</v>
      </c>
      <c r="G4522" s="3">
        <v>22.651350021362301</v>
      </c>
    </row>
    <row r="4523" spans="1:7" x14ac:dyDescent="0.25">
      <c r="A4523" s="3">
        <v>21</v>
      </c>
      <c r="B4523" s="3">
        <v>10</v>
      </c>
      <c r="C4523" s="3">
        <v>8</v>
      </c>
      <c r="D4523" s="3">
        <v>3</v>
      </c>
      <c r="E4523" s="3">
        <v>-1</v>
      </c>
      <c r="F4523" s="3">
        <v>-1</v>
      </c>
      <c r="G4523" s="3">
        <v>19.382856369018551</v>
      </c>
    </row>
    <row r="4524" spans="1:7" x14ac:dyDescent="0.25">
      <c r="A4524" s="3">
        <v>21</v>
      </c>
      <c r="B4524" s="3">
        <v>11</v>
      </c>
      <c r="C4524" s="3">
        <v>8</v>
      </c>
      <c r="D4524" s="3">
        <v>3</v>
      </c>
      <c r="E4524" s="3">
        <v>-1</v>
      </c>
      <c r="F4524" s="3">
        <v>-1</v>
      </c>
      <c r="G4524" s="3">
        <v>3.924477338790894</v>
      </c>
    </row>
    <row r="4525" spans="1:7" x14ac:dyDescent="0.25">
      <c r="A4525" s="3">
        <v>21</v>
      </c>
      <c r="B4525" s="3">
        <v>12</v>
      </c>
      <c r="C4525" s="3">
        <v>8</v>
      </c>
      <c r="D4525" s="3">
        <v>3</v>
      </c>
      <c r="E4525" s="3">
        <v>-1</v>
      </c>
      <c r="F4525" s="3">
        <v>-1</v>
      </c>
      <c r="G4525" s="3">
        <v>15.538156509399411</v>
      </c>
    </row>
    <row r="4526" spans="1:7" x14ac:dyDescent="0.25">
      <c r="A4526" s="3">
        <v>21</v>
      </c>
      <c r="B4526" s="3">
        <v>13</v>
      </c>
      <c r="C4526" s="3">
        <v>8</v>
      </c>
      <c r="D4526" s="3">
        <v>3</v>
      </c>
      <c r="E4526" s="3">
        <v>-1</v>
      </c>
      <c r="F4526" s="3">
        <v>-1</v>
      </c>
      <c r="G4526" s="3">
        <v>13.52319431304932</v>
      </c>
    </row>
    <row r="4527" spans="1:7" x14ac:dyDescent="0.25">
      <c r="A4527" s="3">
        <v>21</v>
      </c>
      <c r="B4527" s="3">
        <v>14</v>
      </c>
      <c r="C4527" s="3">
        <v>8</v>
      </c>
      <c r="D4527" s="3">
        <v>3</v>
      </c>
      <c r="E4527" s="3">
        <v>-1</v>
      </c>
      <c r="F4527" s="3">
        <v>-1</v>
      </c>
      <c r="G4527" s="3">
        <v>57.145660400390618</v>
      </c>
    </row>
    <row r="4528" spans="1:7" x14ac:dyDescent="0.25">
      <c r="A4528" s="3">
        <v>21</v>
      </c>
      <c r="B4528" s="3">
        <v>15</v>
      </c>
      <c r="C4528" s="3">
        <v>8</v>
      </c>
      <c r="D4528" s="3">
        <v>3</v>
      </c>
      <c r="E4528" s="3">
        <v>-1</v>
      </c>
      <c r="F4528" s="3">
        <v>-1</v>
      </c>
      <c r="G4528" s="3">
        <v>273.87445068359381</v>
      </c>
    </row>
    <row r="4529" spans="1:7" x14ac:dyDescent="0.25">
      <c r="A4529" s="3">
        <v>21</v>
      </c>
      <c r="B4529" s="3">
        <v>16</v>
      </c>
      <c r="C4529" s="3">
        <v>8</v>
      </c>
      <c r="D4529" s="3">
        <v>3</v>
      </c>
      <c r="E4529" s="3">
        <v>-1</v>
      </c>
      <c r="F4529" s="3">
        <v>-1</v>
      </c>
      <c r="G4529" s="3">
        <v>20.043365478515621</v>
      </c>
    </row>
    <row r="4530" spans="1:7" x14ac:dyDescent="0.25">
      <c r="A4530" s="3">
        <v>21</v>
      </c>
      <c r="B4530" s="3">
        <v>17</v>
      </c>
      <c r="C4530" s="3">
        <v>8</v>
      </c>
      <c r="D4530" s="3">
        <v>3</v>
      </c>
      <c r="E4530" s="3">
        <v>-1</v>
      </c>
      <c r="F4530" s="3">
        <v>-1</v>
      </c>
      <c r="G4530" s="3">
        <v>2454.931396484375</v>
      </c>
    </row>
    <row r="4531" spans="1:7" x14ac:dyDescent="0.25">
      <c r="A4531" s="3">
        <v>21</v>
      </c>
      <c r="B4531" s="3">
        <v>18</v>
      </c>
      <c r="C4531" s="3">
        <v>8</v>
      </c>
      <c r="D4531" s="3">
        <v>3</v>
      </c>
      <c r="E4531" s="3">
        <v>-1</v>
      </c>
      <c r="F4531" s="3">
        <v>-1</v>
      </c>
      <c r="G4531" s="3">
        <v>10072.6787109375</v>
      </c>
    </row>
    <row r="4532" spans="1:7" x14ac:dyDescent="0.25">
      <c r="A4532" s="3">
        <v>21</v>
      </c>
      <c r="B4532" s="3">
        <v>19</v>
      </c>
      <c r="C4532" s="3">
        <v>8</v>
      </c>
      <c r="D4532" s="3">
        <v>3</v>
      </c>
      <c r="E4532" s="3">
        <v>-1</v>
      </c>
      <c r="F4532" s="3">
        <v>-1</v>
      </c>
      <c r="G4532" s="3">
        <v>20369.236328125</v>
      </c>
    </row>
    <row r="4533" spans="1:7" x14ac:dyDescent="0.25">
      <c r="A4533" s="3">
        <v>21</v>
      </c>
      <c r="B4533" s="3">
        <v>20</v>
      </c>
      <c r="C4533" s="3">
        <v>8</v>
      </c>
      <c r="D4533" s="3">
        <v>3</v>
      </c>
      <c r="E4533" s="3">
        <v>-1</v>
      </c>
      <c r="F4533" s="3">
        <v>-1</v>
      </c>
      <c r="G4533" s="3">
        <v>22.137699127197269</v>
      </c>
    </row>
    <row r="4534" spans="1:7" x14ac:dyDescent="0.25">
      <c r="A4534" s="3">
        <v>21</v>
      </c>
      <c r="B4534" s="3">
        <v>21</v>
      </c>
      <c r="C4534" s="3">
        <v>8</v>
      </c>
      <c r="D4534" s="3">
        <v>3</v>
      </c>
      <c r="E4534" s="3">
        <v>-1</v>
      </c>
      <c r="F4534" s="3">
        <v>-1</v>
      </c>
      <c r="G4534" s="3">
        <v>228073.53125</v>
      </c>
    </row>
    <row r="4535" spans="1:7" x14ac:dyDescent="0.25">
      <c r="A4535" s="3">
        <v>21</v>
      </c>
      <c r="B4535" s="3">
        <v>22</v>
      </c>
      <c r="C4535" s="3">
        <v>8</v>
      </c>
      <c r="D4535" s="3">
        <v>3</v>
      </c>
      <c r="E4535" s="3">
        <v>-1</v>
      </c>
      <c r="F4535" s="3">
        <v>-1</v>
      </c>
      <c r="G4535" s="3">
        <v>7184.37451171875</v>
      </c>
    </row>
    <row r="4536" spans="1:7" x14ac:dyDescent="0.25">
      <c r="A4536" s="3">
        <v>21</v>
      </c>
      <c r="B4536" s="3">
        <v>23</v>
      </c>
      <c r="C4536" s="3">
        <v>8</v>
      </c>
      <c r="D4536" s="3">
        <v>3</v>
      </c>
      <c r="E4536" s="3">
        <v>-1</v>
      </c>
      <c r="F4536" s="3">
        <v>-1</v>
      </c>
      <c r="G4536" s="3">
        <v>1738.4072265625</v>
      </c>
    </row>
    <row r="4537" spans="1:7" x14ac:dyDescent="0.25">
      <c r="A4537" s="3">
        <v>21</v>
      </c>
      <c r="B4537" s="3">
        <v>24</v>
      </c>
      <c r="C4537" s="3">
        <v>8</v>
      </c>
      <c r="D4537" s="3">
        <v>3</v>
      </c>
      <c r="E4537" s="3">
        <v>-1</v>
      </c>
      <c r="F4537" s="3">
        <v>-1</v>
      </c>
      <c r="G4537" s="3">
        <v>453.80453491210938</v>
      </c>
    </row>
    <row r="4538" spans="1:7" x14ac:dyDescent="0.25">
      <c r="A4538" s="3">
        <v>22</v>
      </c>
      <c r="B4538" s="3">
        <v>1</v>
      </c>
      <c r="C4538" s="3">
        <v>8</v>
      </c>
      <c r="D4538" s="3">
        <v>3</v>
      </c>
      <c r="E4538" s="3">
        <v>-1</v>
      </c>
      <c r="F4538" s="3">
        <v>-1</v>
      </c>
      <c r="G4538" s="3">
        <v>82.870689392089844</v>
      </c>
    </row>
    <row r="4539" spans="1:7" x14ac:dyDescent="0.25">
      <c r="A4539" s="3">
        <v>22</v>
      </c>
      <c r="B4539" s="3">
        <v>2</v>
      </c>
      <c r="C4539" s="3">
        <v>8</v>
      </c>
      <c r="D4539" s="3">
        <v>3</v>
      </c>
      <c r="E4539" s="3">
        <v>-1</v>
      </c>
      <c r="F4539" s="3">
        <v>-1</v>
      </c>
      <c r="G4539" s="3">
        <v>21.972797393798832</v>
      </c>
    </row>
    <row r="4540" spans="1:7" x14ac:dyDescent="0.25">
      <c r="A4540" s="3">
        <v>22</v>
      </c>
      <c r="B4540" s="3">
        <v>3</v>
      </c>
      <c r="C4540" s="3">
        <v>8</v>
      </c>
      <c r="D4540" s="3">
        <v>3</v>
      </c>
      <c r="E4540" s="3">
        <v>-1</v>
      </c>
      <c r="F4540" s="3">
        <v>-1</v>
      </c>
      <c r="G4540" s="3">
        <v>50.794036865234382</v>
      </c>
    </row>
    <row r="4541" spans="1:7" x14ac:dyDescent="0.25">
      <c r="A4541" s="3">
        <v>22</v>
      </c>
      <c r="B4541" s="3">
        <v>4</v>
      </c>
      <c r="C4541" s="3">
        <v>8</v>
      </c>
      <c r="D4541" s="3">
        <v>3</v>
      </c>
      <c r="E4541" s="3">
        <v>-1</v>
      </c>
      <c r="F4541" s="3">
        <v>-1</v>
      </c>
      <c r="G4541" s="3">
        <v>29.284450531005859</v>
      </c>
    </row>
    <row r="4542" spans="1:7" x14ac:dyDescent="0.25">
      <c r="A4542" s="3">
        <v>22</v>
      </c>
      <c r="B4542" s="3">
        <v>5</v>
      </c>
      <c r="C4542" s="3">
        <v>8</v>
      </c>
      <c r="D4542" s="3">
        <v>3</v>
      </c>
      <c r="E4542" s="3">
        <v>-1</v>
      </c>
      <c r="F4542" s="3">
        <v>-1</v>
      </c>
      <c r="G4542" s="3">
        <v>6.8272881507873544</v>
      </c>
    </row>
    <row r="4543" spans="1:7" x14ac:dyDescent="0.25">
      <c r="A4543" s="3">
        <v>22</v>
      </c>
      <c r="B4543" s="3">
        <v>6</v>
      </c>
      <c r="C4543" s="3">
        <v>8</v>
      </c>
      <c r="D4543" s="3">
        <v>3</v>
      </c>
      <c r="E4543" s="3">
        <v>-1</v>
      </c>
      <c r="F4543" s="3">
        <v>-1</v>
      </c>
      <c r="G4543" s="3">
        <v>5.6217236518859863</v>
      </c>
    </row>
    <row r="4544" spans="1:7" x14ac:dyDescent="0.25">
      <c r="A4544" s="3">
        <v>22</v>
      </c>
      <c r="B4544" s="3">
        <v>7</v>
      </c>
      <c r="C4544" s="3">
        <v>8</v>
      </c>
      <c r="D4544" s="3">
        <v>3</v>
      </c>
      <c r="E4544" s="3">
        <v>-1</v>
      </c>
      <c r="F4544" s="3">
        <v>-1</v>
      </c>
      <c r="G4544" s="3">
        <v>5.6640286445617676</v>
      </c>
    </row>
    <row r="4545" spans="1:7" x14ac:dyDescent="0.25">
      <c r="A4545" s="3">
        <v>22</v>
      </c>
      <c r="B4545" s="3">
        <v>8</v>
      </c>
      <c r="C4545" s="3">
        <v>8</v>
      </c>
      <c r="D4545" s="3">
        <v>3</v>
      </c>
      <c r="E4545" s="3">
        <v>-1</v>
      </c>
      <c r="F4545" s="3">
        <v>-1</v>
      </c>
      <c r="G4545" s="3">
        <v>59.007362365722663</v>
      </c>
    </row>
    <row r="4546" spans="1:7" x14ac:dyDescent="0.25">
      <c r="A4546" s="3">
        <v>22</v>
      </c>
      <c r="B4546" s="3">
        <v>9</v>
      </c>
      <c r="C4546" s="3">
        <v>8</v>
      </c>
      <c r="D4546" s="3">
        <v>3</v>
      </c>
      <c r="E4546" s="3">
        <v>-1</v>
      </c>
      <c r="F4546" s="3">
        <v>-1</v>
      </c>
      <c r="G4546" s="3">
        <v>20.004446029663089</v>
      </c>
    </row>
    <row r="4547" spans="1:7" x14ac:dyDescent="0.25">
      <c r="A4547" s="3">
        <v>22</v>
      </c>
      <c r="B4547" s="3">
        <v>10</v>
      </c>
      <c r="C4547" s="3">
        <v>8</v>
      </c>
      <c r="D4547" s="3">
        <v>3</v>
      </c>
      <c r="E4547" s="3">
        <v>-1</v>
      </c>
      <c r="F4547" s="3">
        <v>-1</v>
      </c>
      <c r="G4547" s="3">
        <v>13.06359195709229</v>
      </c>
    </row>
    <row r="4548" spans="1:7" x14ac:dyDescent="0.25">
      <c r="A4548" s="3">
        <v>22</v>
      </c>
      <c r="B4548" s="3">
        <v>11</v>
      </c>
      <c r="C4548" s="3">
        <v>8</v>
      </c>
      <c r="D4548" s="3">
        <v>3</v>
      </c>
      <c r="E4548" s="3">
        <v>-1</v>
      </c>
      <c r="F4548" s="3">
        <v>-1</v>
      </c>
      <c r="G4548" s="3">
        <v>6.173581600189209</v>
      </c>
    </row>
    <row r="4549" spans="1:7" x14ac:dyDescent="0.25">
      <c r="A4549" s="3">
        <v>22</v>
      </c>
      <c r="B4549" s="3">
        <v>12</v>
      </c>
      <c r="C4549" s="3">
        <v>8</v>
      </c>
      <c r="D4549" s="3">
        <v>3</v>
      </c>
      <c r="E4549" s="3">
        <v>-1</v>
      </c>
      <c r="F4549" s="3">
        <v>-1</v>
      </c>
      <c r="G4549" s="3">
        <v>24.539579391479489</v>
      </c>
    </row>
    <row r="4550" spans="1:7" x14ac:dyDescent="0.25">
      <c r="A4550" s="3">
        <v>22</v>
      </c>
      <c r="B4550" s="3">
        <v>13</v>
      </c>
      <c r="C4550" s="3">
        <v>8</v>
      </c>
      <c r="D4550" s="3">
        <v>3</v>
      </c>
      <c r="E4550" s="3">
        <v>-1</v>
      </c>
      <c r="F4550" s="3">
        <v>-1</v>
      </c>
      <c r="G4550" s="3">
        <v>14.476216316223139</v>
      </c>
    </row>
    <row r="4551" spans="1:7" x14ac:dyDescent="0.25">
      <c r="A4551" s="3">
        <v>22</v>
      </c>
      <c r="B4551" s="3">
        <v>14</v>
      </c>
      <c r="C4551" s="3">
        <v>8</v>
      </c>
      <c r="D4551" s="3">
        <v>3</v>
      </c>
      <c r="E4551" s="3">
        <v>-1</v>
      </c>
      <c r="F4551" s="3">
        <v>-1</v>
      </c>
      <c r="G4551" s="3">
        <v>80.079696655273438</v>
      </c>
    </row>
    <row r="4552" spans="1:7" x14ac:dyDescent="0.25">
      <c r="A4552" s="3">
        <v>22</v>
      </c>
      <c r="B4552" s="3">
        <v>15</v>
      </c>
      <c r="C4552" s="3">
        <v>8</v>
      </c>
      <c r="D4552" s="3">
        <v>3</v>
      </c>
      <c r="E4552" s="3">
        <v>-1</v>
      </c>
      <c r="F4552" s="3">
        <v>-1</v>
      </c>
      <c r="G4552" s="3">
        <v>242.04656982421881</v>
      </c>
    </row>
    <row r="4553" spans="1:7" x14ac:dyDescent="0.25">
      <c r="A4553" s="3">
        <v>22</v>
      </c>
      <c r="B4553" s="3">
        <v>16</v>
      </c>
      <c r="C4553" s="3">
        <v>8</v>
      </c>
      <c r="D4553" s="3">
        <v>3</v>
      </c>
      <c r="E4553" s="3">
        <v>-1</v>
      </c>
      <c r="F4553" s="3">
        <v>-1</v>
      </c>
      <c r="G4553" s="3">
        <v>36.819614410400391</v>
      </c>
    </row>
    <row r="4554" spans="1:7" x14ac:dyDescent="0.25">
      <c r="A4554" s="3">
        <v>22</v>
      </c>
      <c r="B4554" s="3">
        <v>17</v>
      </c>
      <c r="C4554" s="3">
        <v>8</v>
      </c>
      <c r="D4554" s="3">
        <v>3</v>
      </c>
      <c r="E4554" s="3">
        <v>-1</v>
      </c>
      <c r="F4554" s="3">
        <v>-1</v>
      </c>
      <c r="G4554" s="3">
        <v>441.6441650390625</v>
      </c>
    </row>
    <row r="4555" spans="1:7" x14ac:dyDescent="0.25">
      <c r="A4555" s="3">
        <v>22</v>
      </c>
      <c r="B4555" s="3">
        <v>18</v>
      </c>
      <c r="C4555" s="3">
        <v>8</v>
      </c>
      <c r="D4555" s="3">
        <v>3</v>
      </c>
      <c r="E4555" s="3">
        <v>-1</v>
      </c>
      <c r="F4555" s="3">
        <v>-1</v>
      </c>
      <c r="G4555" s="3">
        <v>569.8447265625</v>
      </c>
    </row>
    <row r="4556" spans="1:7" x14ac:dyDescent="0.25">
      <c r="A4556" s="3">
        <v>22</v>
      </c>
      <c r="B4556" s="3">
        <v>19</v>
      </c>
      <c r="C4556" s="3">
        <v>8</v>
      </c>
      <c r="D4556" s="3">
        <v>3</v>
      </c>
      <c r="E4556" s="3">
        <v>-1</v>
      </c>
      <c r="F4556" s="3">
        <v>-1</v>
      </c>
      <c r="G4556" s="3">
        <v>527.46527099609375</v>
      </c>
    </row>
    <row r="4557" spans="1:7" x14ac:dyDescent="0.25">
      <c r="A4557" s="3">
        <v>22</v>
      </c>
      <c r="B4557" s="3">
        <v>20</v>
      </c>
      <c r="C4557" s="3">
        <v>8</v>
      </c>
      <c r="D4557" s="3">
        <v>3</v>
      </c>
      <c r="E4557" s="3">
        <v>-1</v>
      </c>
      <c r="F4557" s="3">
        <v>-1</v>
      </c>
      <c r="G4557" s="3">
        <v>37.258602142333977</v>
      </c>
    </row>
    <row r="4558" spans="1:7" x14ac:dyDescent="0.25">
      <c r="A4558" s="3">
        <v>22</v>
      </c>
      <c r="B4558" s="3">
        <v>21</v>
      </c>
      <c r="C4558" s="3">
        <v>8</v>
      </c>
      <c r="D4558" s="3">
        <v>3</v>
      </c>
      <c r="E4558" s="3">
        <v>-1</v>
      </c>
      <c r="F4558" s="3">
        <v>-1</v>
      </c>
      <c r="G4558" s="3">
        <v>7236.30078125</v>
      </c>
    </row>
    <row r="4559" spans="1:7" x14ac:dyDescent="0.25">
      <c r="A4559" s="3">
        <v>22</v>
      </c>
      <c r="B4559" s="3">
        <v>22</v>
      </c>
      <c r="C4559" s="3">
        <v>8</v>
      </c>
      <c r="D4559" s="3">
        <v>3</v>
      </c>
      <c r="E4559" s="3">
        <v>-1</v>
      </c>
      <c r="F4559" s="3">
        <v>-1</v>
      </c>
      <c r="G4559" s="3">
        <v>161994.9375</v>
      </c>
    </row>
    <row r="4560" spans="1:7" x14ac:dyDescent="0.25">
      <c r="A4560" s="3">
        <v>22</v>
      </c>
      <c r="B4560" s="3">
        <v>23</v>
      </c>
      <c r="C4560" s="3">
        <v>8</v>
      </c>
      <c r="D4560" s="3">
        <v>3</v>
      </c>
      <c r="E4560" s="3">
        <v>-1</v>
      </c>
      <c r="F4560" s="3">
        <v>-1</v>
      </c>
      <c r="G4560" s="3">
        <v>2810.160400390625</v>
      </c>
    </row>
    <row r="4561" spans="1:7" x14ac:dyDescent="0.25">
      <c r="A4561" s="3">
        <v>22</v>
      </c>
      <c r="B4561" s="3">
        <v>24</v>
      </c>
      <c r="C4561" s="3">
        <v>8</v>
      </c>
      <c r="D4561" s="3">
        <v>3</v>
      </c>
      <c r="E4561" s="3">
        <v>-1</v>
      </c>
      <c r="F4561" s="3">
        <v>-1</v>
      </c>
      <c r="G4561" s="3">
        <v>4147.4609375</v>
      </c>
    </row>
    <row r="4562" spans="1:7" x14ac:dyDescent="0.25">
      <c r="A4562" s="3">
        <v>23</v>
      </c>
      <c r="B4562" s="3">
        <v>1</v>
      </c>
      <c r="C4562" s="3">
        <v>8</v>
      </c>
      <c r="D4562" s="3">
        <v>3</v>
      </c>
      <c r="E4562" s="3">
        <v>-1</v>
      </c>
      <c r="F4562" s="3">
        <v>-1</v>
      </c>
      <c r="G4562" s="3">
        <v>360.267578125</v>
      </c>
    </row>
    <row r="4563" spans="1:7" x14ac:dyDescent="0.25">
      <c r="A4563" s="3">
        <v>23</v>
      </c>
      <c r="B4563" s="3">
        <v>2</v>
      </c>
      <c r="C4563" s="3">
        <v>8</v>
      </c>
      <c r="D4563" s="3">
        <v>3</v>
      </c>
      <c r="E4563" s="3">
        <v>-1</v>
      </c>
      <c r="F4563" s="3">
        <v>-1</v>
      </c>
      <c r="G4563" s="3">
        <v>108.0476989746094</v>
      </c>
    </row>
    <row r="4564" spans="1:7" x14ac:dyDescent="0.25">
      <c r="A4564" s="3">
        <v>23</v>
      </c>
      <c r="B4564" s="3">
        <v>3</v>
      </c>
      <c r="C4564" s="3">
        <v>8</v>
      </c>
      <c r="D4564" s="3">
        <v>3</v>
      </c>
      <c r="E4564" s="3">
        <v>-1</v>
      </c>
      <c r="F4564" s="3">
        <v>-1</v>
      </c>
      <c r="G4564" s="3">
        <v>139.7657775878906</v>
      </c>
    </row>
    <row r="4565" spans="1:7" x14ac:dyDescent="0.25">
      <c r="A4565" s="3">
        <v>23</v>
      </c>
      <c r="B4565" s="3">
        <v>4</v>
      </c>
      <c r="C4565" s="3">
        <v>8</v>
      </c>
      <c r="D4565" s="3">
        <v>3</v>
      </c>
      <c r="E4565" s="3">
        <v>-1</v>
      </c>
      <c r="F4565" s="3">
        <v>-1</v>
      </c>
      <c r="G4565" s="3">
        <v>121.2488555908203</v>
      </c>
    </row>
    <row r="4566" spans="1:7" x14ac:dyDescent="0.25">
      <c r="A4566" s="3">
        <v>23</v>
      </c>
      <c r="B4566" s="3">
        <v>5</v>
      </c>
      <c r="C4566" s="3">
        <v>8</v>
      </c>
      <c r="D4566" s="3">
        <v>3</v>
      </c>
      <c r="E4566" s="3">
        <v>-1</v>
      </c>
      <c r="F4566" s="3">
        <v>-1</v>
      </c>
      <c r="G4566" s="3">
        <v>8.5787296295166016</v>
      </c>
    </row>
    <row r="4567" spans="1:7" x14ac:dyDescent="0.25">
      <c r="A4567" s="3">
        <v>23</v>
      </c>
      <c r="B4567" s="3">
        <v>6</v>
      </c>
      <c r="C4567" s="3">
        <v>8</v>
      </c>
      <c r="D4567" s="3">
        <v>3</v>
      </c>
      <c r="E4567" s="3">
        <v>-1</v>
      </c>
      <c r="F4567" s="3">
        <v>-1</v>
      </c>
      <c r="G4567" s="3">
        <v>6.0819296836853027</v>
      </c>
    </row>
    <row r="4568" spans="1:7" x14ac:dyDescent="0.25">
      <c r="A4568" s="3">
        <v>23</v>
      </c>
      <c r="B4568" s="3">
        <v>7</v>
      </c>
      <c r="C4568" s="3">
        <v>8</v>
      </c>
      <c r="D4568" s="3">
        <v>3</v>
      </c>
      <c r="E4568" s="3">
        <v>-1</v>
      </c>
      <c r="F4568" s="3">
        <v>-1</v>
      </c>
      <c r="G4568" s="3">
        <v>8.0999383926391602</v>
      </c>
    </row>
    <row r="4569" spans="1:7" x14ac:dyDescent="0.25">
      <c r="A4569" s="3">
        <v>23</v>
      </c>
      <c r="B4569" s="3">
        <v>8</v>
      </c>
      <c r="C4569" s="3">
        <v>8</v>
      </c>
      <c r="D4569" s="3">
        <v>3</v>
      </c>
      <c r="E4569" s="3">
        <v>-1</v>
      </c>
      <c r="F4569" s="3">
        <v>-1</v>
      </c>
      <c r="G4569" s="3">
        <v>495.90829467773438</v>
      </c>
    </row>
    <row r="4570" spans="1:7" x14ac:dyDescent="0.25">
      <c r="A4570" s="3">
        <v>23</v>
      </c>
      <c r="B4570" s="3">
        <v>9</v>
      </c>
      <c r="C4570" s="3">
        <v>8</v>
      </c>
      <c r="D4570" s="3">
        <v>3</v>
      </c>
      <c r="E4570" s="3">
        <v>-1</v>
      </c>
      <c r="F4570" s="3">
        <v>-1</v>
      </c>
      <c r="G4570" s="3">
        <v>40.936347961425781</v>
      </c>
    </row>
    <row r="4571" spans="1:7" x14ac:dyDescent="0.25">
      <c r="A4571" s="3">
        <v>23</v>
      </c>
      <c r="B4571" s="3">
        <v>10</v>
      </c>
      <c r="C4571" s="3">
        <v>8</v>
      </c>
      <c r="D4571" s="3">
        <v>3</v>
      </c>
      <c r="E4571" s="3">
        <v>-1</v>
      </c>
      <c r="F4571" s="3">
        <v>-1</v>
      </c>
      <c r="G4571" s="3">
        <v>29.449068069458011</v>
      </c>
    </row>
    <row r="4572" spans="1:7" x14ac:dyDescent="0.25">
      <c r="A4572" s="3">
        <v>23</v>
      </c>
      <c r="B4572" s="3">
        <v>11</v>
      </c>
      <c r="C4572" s="3">
        <v>8</v>
      </c>
      <c r="D4572" s="3">
        <v>3</v>
      </c>
      <c r="E4572" s="3">
        <v>-1</v>
      </c>
      <c r="F4572" s="3">
        <v>-1</v>
      </c>
      <c r="G4572" s="3">
        <v>8.8599023818969727</v>
      </c>
    </row>
    <row r="4573" spans="1:7" x14ac:dyDescent="0.25">
      <c r="A4573" s="3">
        <v>23</v>
      </c>
      <c r="B4573" s="3">
        <v>12</v>
      </c>
      <c r="C4573" s="3">
        <v>8</v>
      </c>
      <c r="D4573" s="3">
        <v>3</v>
      </c>
      <c r="E4573" s="3">
        <v>-1</v>
      </c>
      <c r="F4573" s="3">
        <v>-1</v>
      </c>
      <c r="G4573" s="3">
        <v>71.403633117675781</v>
      </c>
    </row>
    <row r="4574" spans="1:7" x14ac:dyDescent="0.25">
      <c r="A4574" s="3">
        <v>23</v>
      </c>
      <c r="B4574" s="3">
        <v>13</v>
      </c>
      <c r="C4574" s="3">
        <v>8</v>
      </c>
      <c r="D4574" s="3">
        <v>3</v>
      </c>
      <c r="E4574" s="3">
        <v>-1</v>
      </c>
      <c r="F4574" s="3">
        <v>-1</v>
      </c>
      <c r="G4574" s="3">
        <v>119.9717636108398</v>
      </c>
    </row>
    <row r="4575" spans="1:7" x14ac:dyDescent="0.25">
      <c r="A4575" s="3">
        <v>23</v>
      </c>
      <c r="B4575" s="3">
        <v>14</v>
      </c>
      <c r="C4575" s="3">
        <v>8</v>
      </c>
      <c r="D4575" s="3">
        <v>3</v>
      </c>
      <c r="E4575" s="3">
        <v>-1</v>
      </c>
      <c r="F4575" s="3">
        <v>-1</v>
      </c>
      <c r="G4575" s="3">
        <v>2208.886962890625</v>
      </c>
    </row>
    <row r="4576" spans="1:7" x14ac:dyDescent="0.25">
      <c r="A4576" s="3">
        <v>23</v>
      </c>
      <c r="B4576" s="3">
        <v>15</v>
      </c>
      <c r="C4576" s="3">
        <v>8</v>
      </c>
      <c r="D4576" s="3">
        <v>3</v>
      </c>
      <c r="E4576" s="3">
        <v>-1</v>
      </c>
      <c r="F4576" s="3">
        <v>-1</v>
      </c>
      <c r="G4576" s="3">
        <v>1868.8681640625</v>
      </c>
    </row>
    <row r="4577" spans="1:7" x14ac:dyDescent="0.25">
      <c r="A4577" s="3">
        <v>23</v>
      </c>
      <c r="B4577" s="3">
        <v>16</v>
      </c>
      <c r="C4577" s="3">
        <v>8</v>
      </c>
      <c r="D4577" s="3">
        <v>3</v>
      </c>
      <c r="E4577" s="3">
        <v>-1</v>
      </c>
      <c r="F4577" s="3">
        <v>-1</v>
      </c>
      <c r="G4577" s="3">
        <v>246.57574462890619</v>
      </c>
    </row>
    <row r="4578" spans="1:7" x14ac:dyDescent="0.25">
      <c r="A4578" s="3">
        <v>23</v>
      </c>
      <c r="B4578" s="3">
        <v>17</v>
      </c>
      <c r="C4578" s="3">
        <v>8</v>
      </c>
      <c r="D4578" s="3">
        <v>3</v>
      </c>
      <c r="E4578" s="3">
        <v>-1</v>
      </c>
      <c r="F4578" s="3">
        <v>-1</v>
      </c>
      <c r="G4578" s="3">
        <v>4169.24169921875</v>
      </c>
    </row>
    <row r="4579" spans="1:7" x14ac:dyDescent="0.25">
      <c r="A4579" s="3">
        <v>23</v>
      </c>
      <c r="B4579" s="3">
        <v>18</v>
      </c>
      <c r="C4579" s="3">
        <v>8</v>
      </c>
      <c r="D4579" s="3">
        <v>3</v>
      </c>
      <c r="E4579" s="3">
        <v>-1</v>
      </c>
      <c r="F4579" s="3">
        <v>-1</v>
      </c>
      <c r="G4579" s="3">
        <v>676.4725341796875</v>
      </c>
    </row>
    <row r="4580" spans="1:7" x14ac:dyDescent="0.25">
      <c r="A4580" s="3">
        <v>23</v>
      </c>
      <c r="B4580" s="3">
        <v>19</v>
      </c>
      <c r="C4580" s="3">
        <v>8</v>
      </c>
      <c r="D4580" s="3">
        <v>3</v>
      </c>
      <c r="E4580" s="3">
        <v>-1</v>
      </c>
      <c r="F4580" s="3">
        <v>-1</v>
      </c>
      <c r="G4580" s="3">
        <v>207.29307556152341</v>
      </c>
    </row>
    <row r="4581" spans="1:7" x14ac:dyDescent="0.25">
      <c r="A4581" s="3">
        <v>23</v>
      </c>
      <c r="B4581" s="3">
        <v>20</v>
      </c>
      <c r="C4581" s="3">
        <v>8</v>
      </c>
      <c r="D4581" s="3">
        <v>3</v>
      </c>
      <c r="E4581" s="3">
        <v>-1</v>
      </c>
      <c r="F4581" s="3">
        <v>-1</v>
      </c>
      <c r="G4581" s="3">
        <v>21.1390495300293</v>
      </c>
    </row>
    <row r="4582" spans="1:7" x14ac:dyDescent="0.25">
      <c r="A4582" s="3">
        <v>23</v>
      </c>
      <c r="B4582" s="3">
        <v>21</v>
      </c>
      <c r="C4582" s="3">
        <v>8</v>
      </c>
      <c r="D4582" s="3">
        <v>3</v>
      </c>
      <c r="E4582" s="3">
        <v>-1</v>
      </c>
      <c r="F4582" s="3">
        <v>-1</v>
      </c>
      <c r="G4582" s="3">
        <v>1944.939331054688</v>
      </c>
    </row>
    <row r="4583" spans="1:7" x14ac:dyDescent="0.25">
      <c r="A4583" s="3">
        <v>23</v>
      </c>
      <c r="B4583" s="3">
        <v>22</v>
      </c>
      <c r="C4583" s="3">
        <v>8</v>
      </c>
      <c r="D4583" s="3">
        <v>3</v>
      </c>
      <c r="E4583" s="3">
        <v>-1</v>
      </c>
      <c r="F4583" s="3">
        <v>-1</v>
      </c>
      <c r="G4583" s="3">
        <v>3631.430908203125</v>
      </c>
    </row>
    <row r="4584" spans="1:7" x14ac:dyDescent="0.25">
      <c r="A4584" s="3">
        <v>23</v>
      </c>
      <c r="B4584" s="3">
        <v>23</v>
      </c>
      <c r="C4584" s="3">
        <v>8</v>
      </c>
      <c r="D4584" s="3">
        <v>3</v>
      </c>
      <c r="E4584" s="3">
        <v>-1</v>
      </c>
      <c r="F4584" s="3">
        <v>-1</v>
      </c>
      <c r="G4584" s="3">
        <v>118405.109375</v>
      </c>
    </row>
    <row r="4585" spans="1:7" x14ac:dyDescent="0.25">
      <c r="A4585" s="3">
        <v>23</v>
      </c>
      <c r="B4585" s="3">
        <v>24</v>
      </c>
      <c r="C4585" s="3">
        <v>8</v>
      </c>
      <c r="D4585" s="3">
        <v>3</v>
      </c>
      <c r="E4585" s="3">
        <v>-1</v>
      </c>
      <c r="F4585" s="3">
        <v>-1</v>
      </c>
      <c r="G4585" s="3">
        <v>1601.431274414062</v>
      </c>
    </row>
    <row r="4586" spans="1:7" x14ac:dyDescent="0.25">
      <c r="A4586" s="3">
        <v>24</v>
      </c>
      <c r="B4586" s="3">
        <v>1</v>
      </c>
      <c r="C4586" s="3">
        <v>8</v>
      </c>
      <c r="D4586" s="3">
        <v>3</v>
      </c>
      <c r="E4586" s="3">
        <v>-1</v>
      </c>
      <c r="F4586" s="3">
        <v>-1</v>
      </c>
      <c r="G4586" s="3">
        <v>95.254753112792969</v>
      </c>
    </row>
    <row r="4587" spans="1:7" x14ac:dyDescent="0.25">
      <c r="A4587" s="3">
        <v>24</v>
      </c>
      <c r="B4587" s="3">
        <v>2</v>
      </c>
      <c r="C4587" s="3">
        <v>8</v>
      </c>
      <c r="D4587" s="3">
        <v>3</v>
      </c>
      <c r="E4587" s="3">
        <v>-1</v>
      </c>
      <c r="F4587" s="3">
        <v>-1</v>
      </c>
      <c r="G4587" s="3">
        <v>49.541023254394531</v>
      </c>
    </row>
    <row r="4588" spans="1:7" x14ac:dyDescent="0.25">
      <c r="A4588" s="3">
        <v>24</v>
      </c>
      <c r="B4588" s="3">
        <v>3</v>
      </c>
      <c r="C4588" s="3">
        <v>8</v>
      </c>
      <c r="D4588" s="3">
        <v>3</v>
      </c>
      <c r="E4588" s="3">
        <v>-1</v>
      </c>
      <c r="F4588" s="3">
        <v>-1</v>
      </c>
      <c r="G4588" s="3">
        <v>40.138805389404297</v>
      </c>
    </row>
    <row r="4589" spans="1:7" x14ac:dyDescent="0.25">
      <c r="A4589" s="3">
        <v>24</v>
      </c>
      <c r="B4589" s="3">
        <v>4</v>
      </c>
      <c r="C4589" s="3">
        <v>8</v>
      </c>
      <c r="D4589" s="3">
        <v>3</v>
      </c>
      <c r="E4589" s="3">
        <v>-1</v>
      </c>
      <c r="F4589" s="3">
        <v>-1</v>
      </c>
      <c r="G4589" s="3">
        <v>15.694314956665041</v>
      </c>
    </row>
    <row r="4590" spans="1:7" x14ac:dyDescent="0.25">
      <c r="A4590" s="3">
        <v>24</v>
      </c>
      <c r="B4590" s="3">
        <v>5</v>
      </c>
      <c r="C4590" s="3">
        <v>8</v>
      </c>
      <c r="D4590" s="3">
        <v>3</v>
      </c>
      <c r="E4590" s="3">
        <v>-1</v>
      </c>
      <c r="F4590" s="3">
        <v>-1</v>
      </c>
      <c r="G4590" s="3">
        <v>3.3170218467712398</v>
      </c>
    </row>
    <row r="4591" spans="1:7" x14ac:dyDescent="0.25">
      <c r="A4591" s="3">
        <v>24</v>
      </c>
      <c r="B4591" s="3">
        <v>6</v>
      </c>
      <c r="C4591" s="3">
        <v>8</v>
      </c>
      <c r="D4591" s="3">
        <v>3</v>
      </c>
      <c r="E4591" s="3">
        <v>-1</v>
      </c>
      <c r="F4591" s="3">
        <v>-1</v>
      </c>
      <c r="G4591" s="3">
        <v>2.6400072574615479</v>
      </c>
    </row>
    <row r="4592" spans="1:7" x14ac:dyDescent="0.25">
      <c r="A4592" s="3">
        <v>24</v>
      </c>
      <c r="B4592" s="3">
        <v>7</v>
      </c>
      <c r="C4592" s="3">
        <v>8</v>
      </c>
      <c r="D4592" s="3">
        <v>3</v>
      </c>
      <c r="E4592" s="3">
        <v>-1</v>
      </c>
      <c r="F4592" s="3">
        <v>-1</v>
      </c>
      <c r="G4592" s="3">
        <v>2.8174233436584468</v>
      </c>
    </row>
    <row r="4593" spans="1:7" x14ac:dyDescent="0.25">
      <c r="A4593" s="3">
        <v>24</v>
      </c>
      <c r="B4593" s="3">
        <v>8</v>
      </c>
      <c r="C4593" s="3">
        <v>8</v>
      </c>
      <c r="D4593" s="3">
        <v>3</v>
      </c>
      <c r="E4593" s="3">
        <v>-1</v>
      </c>
      <c r="F4593" s="3">
        <v>-1</v>
      </c>
      <c r="G4593" s="3">
        <v>119.5974884033203</v>
      </c>
    </row>
    <row r="4594" spans="1:7" x14ac:dyDescent="0.25">
      <c r="A4594" s="3">
        <v>24</v>
      </c>
      <c r="B4594" s="3">
        <v>9</v>
      </c>
      <c r="C4594" s="3">
        <v>8</v>
      </c>
      <c r="D4594" s="3">
        <v>3</v>
      </c>
      <c r="E4594" s="3">
        <v>-1</v>
      </c>
      <c r="F4594" s="3">
        <v>-1</v>
      </c>
      <c r="G4594" s="3">
        <v>11.858485221862789</v>
      </c>
    </row>
    <row r="4595" spans="1:7" x14ac:dyDescent="0.25">
      <c r="A4595" s="3">
        <v>24</v>
      </c>
      <c r="B4595" s="3">
        <v>10</v>
      </c>
      <c r="C4595" s="3">
        <v>8</v>
      </c>
      <c r="D4595" s="3">
        <v>3</v>
      </c>
      <c r="E4595" s="3">
        <v>-1</v>
      </c>
      <c r="F4595" s="3">
        <v>-1</v>
      </c>
      <c r="G4595" s="3">
        <v>5.496673583984375</v>
      </c>
    </row>
    <row r="4596" spans="1:7" x14ac:dyDescent="0.25">
      <c r="A4596" s="3">
        <v>24</v>
      </c>
      <c r="B4596" s="3">
        <v>11</v>
      </c>
      <c r="C4596" s="3">
        <v>8</v>
      </c>
      <c r="D4596" s="3">
        <v>3</v>
      </c>
      <c r="E4596" s="3">
        <v>-1</v>
      </c>
      <c r="F4596" s="3">
        <v>-1</v>
      </c>
      <c r="G4596" s="3">
        <v>4.2652969360351563</v>
      </c>
    </row>
    <row r="4597" spans="1:7" x14ac:dyDescent="0.25">
      <c r="A4597" s="3">
        <v>24</v>
      </c>
      <c r="B4597" s="3">
        <v>12</v>
      </c>
      <c r="C4597" s="3">
        <v>8</v>
      </c>
      <c r="D4597" s="3">
        <v>3</v>
      </c>
      <c r="E4597" s="3">
        <v>-1</v>
      </c>
      <c r="F4597" s="3">
        <v>-1</v>
      </c>
      <c r="G4597" s="3">
        <v>25.002618789672852</v>
      </c>
    </row>
    <row r="4598" spans="1:7" x14ac:dyDescent="0.25">
      <c r="A4598" s="3">
        <v>24</v>
      </c>
      <c r="B4598" s="3">
        <v>13</v>
      </c>
      <c r="C4598" s="3">
        <v>8</v>
      </c>
      <c r="D4598" s="3">
        <v>3</v>
      </c>
      <c r="E4598" s="3">
        <v>-1</v>
      </c>
      <c r="F4598" s="3">
        <v>-1</v>
      </c>
      <c r="G4598" s="3">
        <v>10.426449775695801</v>
      </c>
    </row>
    <row r="4599" spans="1:7" x14ac:dyDescent="0.25">
      <c r="A4599" s="3">
        <v>24</v>
      </c>
      <c r="B4599" s="3">
        <v>14</v>
      </c>
      <c r="C4599" s="3">
        <v>8</v>
      </c>
      <c r="D4599" s="3">
        <v>3</v>
      </c>
      <c r="E4599" s="3">
        <v>-1</v>
      </c>
      <c r="F4599" s="3">
        <v>-1</v>
      </c>
      <c r="G4599" s="3">
        <v>182.4798583984375</v>
      </c>
    </row>
    <row r="4600" spans="1:7" x14ac:dyDescent="0.25">
      <c r="A4600" s="3">
        <v>24</v>
      </c>
      <c r="B4600" s="3">
        <v>15</v>
      </c>
      <c r="C4600" s="3">
        <v>8</v>
      </c>
      <c r="D4600" s="3">
        <v>3</v>
      </c>
      <c r="E4600" s="3">
        <v>-1</v>
      </c>
      <c r="F4600" s="3">
        <v>-1</v>
      </c>
      <c r="G4600" s="3">
        <v>90.636192321777344</v>
      </c>
    </row>
    <row r="4601" spans="1:7" x14ac:dyDescent="0.25">
      <c r="A4601" s="3">
        <v>24</v>
      </c>
      <c r="B4601" s="3">
        <v>16</v>
      </c>
      <c r="C4601" s="3">
        <v>8</v>
      </c>
      <c r="D4601" s="3">
        <v>3</v>
      </c>
      <c r="E4601" s="3">
        <v>-1</v>
      </c>
      <c r="F4601" s="3">
        <v>-1</v>
      </c>
      <c r="G4601" s="3">
        <v>295.66522216796881</v>
      </c>
    </row>
    <row r="4602" spans="1:7" x14ac:dyDescent="0.25">
      <c r="A4602" s="3">
        <v>24</v>
      </c>
      <c r="B4602" s="3">
        <v>17</v>
      </c>
      <c r="C4602" s="3">
        <v>8</v>
      </c>
      <c r="D4602" s="3">
        <v>3</v>
      </c>
      <c r="E4602" s="3">
        <v>-1</v>
      </c>
      <c r="F4602" s="3">
        <v>-1</v>
      </c>
      <c r="G4602" s="3">
        <v>105.9882888793945</v>
      </c>
    </row>
    <row r="4603" spans="1:7" x14ac:dyDescent="0.25">
      <c r="A4603" s="3">
        <v>24</v>
      </c>
      <c r="B4603" s="3">
        <v>18</v>
      </c>
      <c r="C4603" s="3">
        <v>8</v>
      </c>
      <c r="D4603" s="3">
        <v>3</v>
      </c>
      <c r="E4603" s="3">
        <v>-1</v>
      </c>
      <c r="F4603" s="3">
        <v>-1</v>
      </c>
      <c r="G4603" s="3">
        <v>93.076065063476563</v>
      </c>
    </row>
    <row r="4604" spans="1:7" x14ac:dyDescent="0.25">
      <c r="A4604" s="3">
        <v>24</v>
      </c>
      <c r="B4604" s="3">
        <v>19</v>
      </c>
      <c r="C4604" s="3">
        <v>8</v>
      </c>
      <c r="D4604" s="3">
        <v>3</v>
      </c>
      <c r="E4604" s="3">
        <v>-1</v>
      </c>
      <c r="F4604" s="3">
        <v>-1</v>
      </c>
      <c r="G4604" s="3">
        <v>64.019317626953125</v>
      </c>
    </row>
    <row r="4605" spans="1:7" x14ac:dyDescent="0.25">
      <c r="A4605" s="3">
        <v>24</v>
      </c>
      <c r="B4605" s="3">
        <v>20</v>
      </c>
      <c r="C4605" s="3">
        <v>8</v>
      </c>
      <c r="D4605" s="3">
        <v>3</v>
      </c>
      <c r="E4605" s="3">
        <v>-1</v>
      </c>
      <c r="F4605" s="3">
        <v>-1</v>
      </c>
      <c r="G4605" s="3">
        <v>15.62970447540283</v>
      </c>
    </row>
    <row r="4606" spans="1:7" x14ac:dyDescent="0.25">
      <c r="A4606" s="3">
        <v>24</v>
      </c>
      <c r="B4606" s="3">
        <v>21</v>
      </c>
      <c r="C4606" s="3">
        <v>8</v>
      </c>
      <c r="D4606" s="3">
        <v>3</v>
      </c>
      <c r="E4606" s="3">
        <v>-1</v>
      </c>
      <c r="F4606" s="3">
        <v>-1</v>
      </c>
      <c r="G4606" s="3">
        <v>424.271484375</v>
      </c>
    </row>
    <row r="4607" spans="1:7" x14ac:dyDescent="0.25">
      <c r="A4607" s="3">
        <v>24</v>
      </c>
      <c r="B4607" s="3">
        <v>22</v>
      </c>
      <c r="C4607" s="3">
        <v>8</v>
      </c>
      <c r="D4607" s="3">
        <v>3</v>
      </c>
      <c r="E4607" s="3">
        <v>-1</v>
      </c>
      <c r="F4607" s="3">
        <v>-1</v>
      </c>
      <c r="G4607" s="3">
        <v>3250.473876953125</v>
      </c>
    </row>
    <row r="4608" spans="1:7" x14ac:dyDescent="0.25">
      <c r="A4608" s="3">
        <v>24</v>
      </c>
      <c r="B4608" s="3">
        <v>23</v>
      </c>
      <c r="C4608" s="3">
        <v>8</v>
      </c>
      <c r="D4608" s="3">
        <v>3</v>
      </c>
      <c r="E4608" s="3">
        <v>-1</v>
      </c>
      <c r="F4608" s="3">
        <v>-1</v>
      </c>
      <c r="G4608" s="3">
        <v>1442.733642578125</v>
      </c>
    </row>
    <row r="4609" spans="1:7" x14ac:dyDescent="0.25">
      <c r="A4609" s="3">
        <v>24</v>
      </c>
      <c r="B4609" s="3">
        <v>24</v>
      </c>
      <c r="C4609" s="3">
        <v>8</v>
      </c>
      <c r="D4609" s="3">
        <v>3</v>
      </c>
      <c r="E4609" s="3">
        <v>-1</v>
      </c>
      <c r="F4609" s="3">
        <v>-1</v>
      </c>
      <c r="G4609" s="3">
        <v>71118.078125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B616-34C9-4396-86F3-D3FE4228594C}">
  <dimension ref="A1:F289"/>
  <sheetViews>
    <sheetView workbookViewId="0">
      <selection activeCell="H7" sqref="H7"/>
    </sheetView>
  </sheetViews>
  <sheetFormatPr defaultRowHeight="15" x14ac:dyDescent="0.25"/>
  <cols>
    <col min="2" max="4" width="9.140625" style="3"/>
  </cols>
  <sheetData>
    <row r="1" spans="1:6" x14ac:dyDescent="0.25">
      <c r="A1" s="7" t="s">
        <v>49</v>
      </c>
      <c r="B1" s="7" t="s">
        <v>2</v>
      </c>
      <c r="C1" s="7" t="s">
        <v>3</v>
      </c>
      <c r="D1" s="7" t="s">
        <v>21</v>
      </c>
      <c r="E1" s="7" t="s">
        <v>51</v>
      </c>
      <c r="F1" s="7" t="s">
        <v>4</v>
      </c>
    </row>
    <row r="2" spans="1:6" x14ac:dyDescent="0.25">
      <c r="A2" s="3">
        <v>1</v>
      </c>
      <c r="B2" s="3">
        <v>1</v>
      </c>
      <c r="C2" s="3">
        <v>3</v>
      </c>
      <c r="D2" s="3">
        <v>-1</v>
      </c>
      <c r="E2" s="3">
        <v>-1</v>
      </c>
      <c r="F2" s="3">
        <v>6248.798828125</v>
      </c>
    </row>
    <row r="3" spans="1:6" x14ac:dyDescent="0.25">
      <c r="A3" s="3">
        <v>2</v>
      </c>
      <c r="B3" s="3">
        <v>1</v>
      </c>
      <c r="C3" s="3">
        <v>3</v>
      </c>
      <c r="D3" s="3">
        <v>-1</v>
      </c>
      <c r="E3" s="3">
        <v>-1</v>
      </c>
      <c r="F3" s="3">
        <v>5500.4775390625</v>
      </c>
    </row>
    <row r="4" spans="1:6" x14ac:dyDescent="0.25">
      <c r="A4" s="3">
        <v>3</v>
      </c>
      <c r="B4" s="3">
        <v>1</v>
      </c>
      <c r="C4" s="3">
        <v>3</v>
      </c>
      <c r="D4" s="3">
        <v>-1</v>
      </c>
      <c r="E4" s="3">
        <v>-1</v>
      </c>
      <c r="F4" s="3">
        <v>11953.6591796875</v>
      </c>
    </row>
    <row r="5" spans="1:6" x14ac:dyDescent="0.25">
      <c r="A5" s="3">
        <v>4</v>
      </c>
      <c r="B5" s="3">
        <v>1</v>
      </c>
      <c r="C5" s="3">
        <v>3</v>
      </c>
      <c r="D5" s="3">
        <v>-1</v>
      </c>
      <c r="E5" s="3">
        <v>-1</v>
      </c>
      <c r="F5" s="3">
        <v>8215.3388671875</v>
      </c>
    </row>
    <row r="6" spans="1:6" x14ac:dyDescent="0.25">
      <c r="A6" s="3">
        <v>5</v>
      </c>
      <c r="B6" s="3">
        <v>1</v>
      </c>
      <c r="C6" s="3">
        <v>3</v>
      </c>
      <c r="D6" s="3">
        <v>-1</v>
      </c>
      <c r="E6" s="3">
        <v>-1</v>
      </c>
      <c r="F6" s="3">
        <v>11356.5126953125</v>
      </c>
    </row>
    <row r="7" spans="1:6" x14ac:dyDescent="0.25">
      <c r="A7" s="3">
        <v>6</v>
      </c>
      <c r="B7" s="3">
        <v>1</v>
      </c>
      <c r="C7" s="3">
        <v>3</v>
      </c>
      <c r="D7" s="3">
        <v>-1</v>
      </c>
      <c r="E7" s="3">
        <v>-1</v>
      </c>
      <c r="F7" s="3">
        <v>15149.4765625</v>
      </c>
    </row>
    <row r="8" spans="1:6" x14ac:dyDescent="0.25">
      <c r="A8" s="3">
        <v>7</v>
      </c>
      <c r="B8" s="3">
        <v>1</v>
      </c>
      <c r="C8" s="3">
        <v>3</v>
      </c>
      <c r="D8" s="3">
        <v>-1</v>
      </c>
      <c r="E8" s="3">
        <v>-1</v>
      </c>
      <c r="F8" s="3">
        <v>5152.22900390625</v>
      </c>
    </row>
    <row r="9" spans="1:6" x14ac:dyDescent="0.25">
      <c r="A9" s="3">
        <v>8</v>
      </c>
      <c r="B9" s="3">
        <v>1</v>
      </c>
      <c r="C9" s="3">
        <v>3</v>
      </c>
      <c r="D9" s="3">
        <v>-1</v>
      </c>
      <c r="E9" s="3">
        <v>-1</v>
      </c>
      <c r="F9" s="3">
        <v>13366.4384765625</v>
      </c>
    </row>
    <row r="10" spans="1:6" x14ac:dyDescent="0.25">
      <c r="A10" s="3">
        <v>9</v>
      </c>
      <c r="B10" s="3">
        <v>1</v>
      </c>
      <c r="C10" s="3">
        <v>3</v>
      </c>
      <c r="D10" s="3">
        <v>-1</v>
      </c>
      <c r="E10" s="3">
        <v>-1</v>
      </c>
      <c r="F10" s="3">
        <v>35582.6484375</v>
      </c>
    </row>
    <row r="11" spans="1:6" x14ac:dyDescent="0.25">
      <c r="A11" s="3">
        <v>10</v>
      </c>
      <c r="B11" s="3">
        <v>1</v>
      </c>
      <c r="C11" s="3">
        <v>3</v>
      </c>
      <c r="D11" s="3">
        <v>-1</v>
      </c>
      <c r="E11" s="3">
        <v>-1</v>
      </c>
      <c r="F11" s="3">
        <v>20191.21484375</v>
      </c>
    </row>
    <row r="12" spans="1:6" x14ac:dyDescent="0.25">
      <c r="A12" s="3">
        <v>11</v>
      </c>
      <c r="B12" s="3">
        <v>1</v>
      </c>
      <c r="C12" s="3">
        <v>3</v>
      </c>
      <c r="D12" s="3">
        <v>-1</v>
      </c>
      <c r="E12" s="3">
        <v>-1</v>
      </c>
      <c r="F12" s="3">
        <v>27440.87890625</v>
      </c>
    </row>
    <row r="13" spans="1:6" x14ac:dyDescent="0.25">
      <c r="A13" s="3">
        <v>12</v>
      </c>
      <c r="B13" s="3">
        <v>1</v>
      </c>
      <c r="C13" s="3">
        <v>3</v>
      </c>
      <c r="D13" s="3">
        <v>-1</v>
      </c>
      <c r="E13" s="3">
        <v>-1</v>
      </c>
      <c r="F13" s="3">
        <v>16683.974609375</v>
      </c>
    </row>
    <row r="14" spans="1:6" x14ac:dyDescent="0.25">
      <c r="A14" s="3">
        <v>13</v>
      </c>
      <c r="B14" s="3">
        <v>1</v>
      </c>
      <c r="C14" s="3">
        <v>3</v>
      </c>
      <c r="D14" s="3">
        <v>-1</v>
      </c>
      <c r="E14" s="3">
        <v>-1</v>
      </c>
      <c r="F14" s="3">
        <v>6406.4111328125</v>
      </c>
    </row>
    <row r="15" spans="1:6" x14ac:dyDescent="0.25">
      <c r="A15" s="3">
        <v>14</v>
      </c>
      <c r="B15" s="3">
        <v>1</v>
      </c>
      <c r="C15" s="3">
        <v>3</v>
      </c>
      <c r="D15" s="3">
        <v>-1</v>
      </c>
      <c r="E15" s="3">
        <v>-1</v>
      </c>
      <c r="F15" s="3">
        <v>14881.52734375</v>
      </c>
    </row>
    <row r="16" spans="1:6" x14ac:dyDescent="0.25">
      <c r="A16" s="3">
        <v>15</v>
      </c>
      <c r="B16" s="3">
        <v>1</v>
      </c>
      <c r="C16" s="3">
        <v>3</v>
      </c>
      <c r="D16" s="3">
        <v>-1</v>
      </c>
      <c r="E16" s="3">
        <v>-1</v>
      </c>
      <c r="F16" s="3">
        <v>40562.71484375</v>
      </c>
    </row>
    <row r="17" spans="1:6" x14ac:dyDescent="0.25">
      <c r="A17" s="3">
        <v>16</v>
      </c>
      <c r="B17" s="3">
        <v>1</v>
      </c>
      <c r="C17" s="3">
        <v>3</v>
      </c>
      <c r="D17" s="3">
        <v>-1</v>
      </c>
      <c r="E17" s="3">
        <v>-1</v>
      </c>
      <c r="F17" s="3">
        <v>85794.265625</v>
      </c>
    </row>
    <row r="18" spans="1:6" x14ac:dyDescent="0.25">
      <c r="A18" s="3">
        <v>17</v>
      </c>
      <c r="B18" s="3">
        <v>1</v>
      </c>
      <c r="C18" s="3">
        <v>3</v>
      </c>
      <c r="D18" s="3">
        <v>-1</v>
      </c>
      <c r="E18" s="3">
        <v>-1</v>
      </c>
      <c r="F18" s="3">
        <v>256616.203125</v>
      </c>
    </row>
    <row r="19" spans="1:6" x14ac:dyDescent="0.25">
      <c r="A19" s="3">
        <v>18</v>
      </c>
      <c r="B19" s="3">
        <v>1</v>
      </c>
      <c r="C19" s="3">
        <v>3</v>
      </c>
      <c r="D19" s="3">
        <v>-1</v>
      </c>
      <c r="E19" s="3">
        <v>-1</v>
      </c>
      <c r="F19" s="3">
        <v>1003566.5625</v>
      </c>
    </row>
    <row r="20" spans="1:6" x14ac:dyDescent="0.25">
      <c r="A20" s="3">
        <v>19</v>
      </c>
      <c r="B20" s="3">
        <v>1</v>
      </c>
      <c r="C20" s="3">
        <v>3</v>
      </c>
      <c r="D20" s="3">
        <v>-1</v>
      </c>
      <c r="E20" s="3">
        <v>-1</v>
      </c>
      <c r="F20" s="3">
        <v>551488.9375</v>
      </c>
    </row>
    <row r="21" spans="1:6" x14ac:dyDescent="0.25">
      <c r="A21" s="3">
        <v>20</v>
      </c>
      <c r="B21" s="3">
        <v>1</v>
      </c>
      <c r="C21" s="3">
        <v>3</v>
      </c>
      <c r="D21" s="3">
        <v>-1</v>
      </c>
      <c r="E21" s="3">
        <v>-1</v>
      </c>
      <c r="F21" s="3">
        <v>903613</v>
      </c>
    </row>
    <row r="22" spans="1:6" x14ac:dyDescent="0.25">
      <c r="A22" s="3">
        <v>21</v>
      </c>
      <c r="B22" s="3">
        <v>1</v>
      </c>
      <c r="C22" s="3">
        <v>3</v>
      </c>
      <c r="D22" s="3">
        <v>-1</v>
      </c>
      <c r="E22" s="3">
        <v>-1</v>
      </c>
      <c r="F22" s="3">
        <v>1296682.25</v>
      </c>
    </row>
    <row r="23" spans="1:6" x14ac:dyDescent="0.25">
      <c r="A23" s="3">
        <v>22</v>
      </c>
      <c r="B23" s="3">
        <v>1</v>
      </c>
      <c r="C23" s="3">
        <v>3</v>
      </c>
      <c r="D23" s="3">
        <v>-1</v>
      </c>
      <c r="E23" s="3">
        <v>-1</v>
      </c>
      <c r="F23" s="3">
        <v>904086.6875</v>
      </c>
    </row>
    <row r="24" spans="1:6" x14ac:dyDescent="0.25">
      <c r="A24" s="3">
        <v>23</v>
      </c>
      <c r="B24" s="3">
        <v>1</v>
      </c>
      <c r="C24" s="3">
        <v>3</v>
      </c>
      <c r="D24" s="3">
        <v>-1</v>
      </c>
      <c r="E24" s="3">
        <v>-1</v>
      </c>
      <c r="F24" s="3">
        <v>573264.5</v>
      </c>
    </row>
    <row r="25" spans="1:6" x14ac:dyDescent="0.25">
      <c r="A25" s="3">
        <v>24</v>
      </c>
      <c r="B25" s="3">
        <v>1</v>
      </c>
      <c r="C25" s="3">
        <v>3</v>
      </c>
      <c r="D25" s="3">
        <v>-1</v>
      </c>
      <c r="E25" s="3">
        <v>-1</v>
      </c>
      <c r="F25" s="3">
        <v>337757.75</v>
      </c>
    </row>
    <row r="26" spans="1:6" x14ac:dyDescent="0.25">
      <c r="A26" s="3">
        <v>1</v>
      </c>
      <c r="B26" s="3">
        <v>2</v>
      </c>
      <c r="C26" s="3">
        <v>3</v>
      </c>
      <c r="D26" s="3">
        <v>-1</v>
      </c>
      <c r="E26" s="3">
        <v>-1</v>
      </c>
      <c r="F26" s="3">
        <v>1091.2109375</v>
      </c>
    </row>
    <row r="27" spans="1:6" x14ac:dyDescent="0.25">
      <c r="A27" s="3">
        <v>2</v>
      </c>
      <c r="B27" s="3">
        <v>2</v>
      </c>
      <c r="C27" s="3">
        <v>3</v>
      </c>
      <c r="D27" s="3">
        <v>-1</v>
      </c>
      <c r="E27" s="3">
        <v>-1</v>
      </c>
      <c r="F27" s="3">
        <v>868.4842529296875</v>
      </c>
    </row>
    <row r="28" spans="1:6" x14ac:dyDescent="0.25">
      <c r="A28" s="3">
        <v>3</v>
      </c>
      <c r="B28" s="3">
        <v>2</v>
      </c>
      <c r="C28" s="3">
        <v>3</v>
      </c>
      <c r="D28" s="3">
        <v>-1</v>
      </c>
      <c r="E28" s="3">
        <v>-1</v>
      </c>
      <c r="F28" s="3">
        <v>1552.73388671875</v>
      </c>
    </row>
    <row r="29" spans="1:6" x14ac:dyDescent="0.25">
      <c r="A29" s="3">
        <v>4</v>
      </c>
      <c r="B29" s="3">
        <v>2</v>
      </c>
      <c r="C29" s="3">
        <v>3</v>
      </c>
      <c r="D29" s="3">
        <v>-1</v>
      </c>
      <c r="E29" s="3">
        <v>-1</v>
      </c>
      <c r="F29" s="3">
        <v>1045.379028320312</v>
      </c>
    </row>
    <row r="30" spans="1:6" x14ac:dyDescent="0.25">
      <c r="A30" s="3">
        <v>5</v>
      </c>
      <c r="B30" s="3">
        <v>2</v>
      </c>
      <c r="C30" s="3">
        <v>3</v>
      </c>
      <c r="D30" s="3">
        <v>-1</v>
      </c>
      <c r="E30" s="3">
        <v>-1</v>
      </c>
      <c r="F30" s="3">
        <v>1317.9228515625</v>
      </c>
    </row>
    <row r="31" spans="1:6" x14ac:dyDescent="0.25">
      <c r="A31" s="3">
        <v>6</v>
      </c>
      <c r="B31" s="3">
        <v>2</v>
      </c>
      <c r="C31" s="3">
        <v>3</v>
      </c>
      <c r="D31" s="3">
        <v>-1</v>
      </c>
      <c r="E31" s="3">
        <v>-1</v>
      </c>
      <c r="F31" s="3">
        <v>1582.71484375</v>
      </c>
    </row>
    <row r="32" spans="1:6" x14ac:dyDescent="0.25">
      <c r="A32" s="3">
        <v>7</v>
      </c>
      <c r="B32" s="3">
        <v>2</v>
      </c>
      <c r="C32" s="3">
        <v>3</v>
      </c>
      <c r="D32" s="3">
        <v>-1</v>
      </c>
      <c r="E32" s="3">
        <v>-1</v>
      </c>
      <c r="F32" s="3">
        <v>884.5115966796875</v>
      </c>
    </row>
    <row r="33" spans="1:6" x14ac:dyDescent="0.25">
      <c r="A33" s="3">
        <v>8</v>
      </c>
      <c r="B33" s="3">
        <v>2</v>
      </c>
      <c r="C33" s="3">
        <v>3</v>
      </c>
      <c r="D33" s="3">
        <v>-1</v>
      </c>
      <c r="E33" s="3">
        <v>-1</v>
      </c>
      <c r="F33" s="3">
        <v>1399.140014648438</v>
      </c>
    </row>
    <row r="34" spans="1:6" x14ac:dyDescent="0.25">
      <c r="A34" s="3">
        <v>9</v>
      </c>
      <c r="B34" s="3">
        <v>2</v>
      </c>
      <c r="C34" s="3">
        <v>3</v>
      </c>
      <c r="D34" s="3">
        <v>-1</v>
      </c>
      <c r="E34" s="3">
        <v>-1</v>
      </c>
      <c r="F34" s="3">
        <v>3123.27490234375</v>
      </c>
    </row>
    <row r="35" spans="1:6" x14ac:dyDescent="0.25">
      <c r="A35" s="3">
        <v>10</v>
      </c>
      <c r="B35" s="3">
        <v>2</v>
      </c>
      <c r="C35" s="3">
        <v>3</v>
      </c>
      <c r="D35" s="3">
        <v>-1</v>
      </c>
      <c r="E35" s="3">
        <v>-1</v>
      </c>
      <c r="F35" s="3">
        <v>2094.358154296875</v>
      </c>
    </row>
    <row r="36" spans="1:6" x14ac:dyDescent="0.25">
      <c r="A36" s="3">
        <v>11</v>
      </c>
      <c r="B36" s="3">
        <v>2</v>
      </c>
      <c r="C36" s="3">
        <v>3</v>
      </c>
      <c r="D36" s="3">
        <v>-1</v>
      </c>
      <c r="E36" s="3">
        <v>-1</v>
      </c>
      <c r="F36" s="3">
        <v>3073.47509765625</v>
      </c>
    </row>
    <row r="37" spans="1:6" x14ac:dyDescent="0.25">
      <c r="A37" s="3">
        <v>12</v>
      </c>
      <c r="B37" s="3">
        <v>2</v>
      </c>
      <c r="C37" s="3">
        <v>3</v>
      </c>
      <c r="D37" s="3">
        <v>-1</v>
      </c>
      <c r="E37" s="3">
        <v>-1</v>
      </c>
      <c r="F37" s="3">
        <v>2223.729736328125</v>
      </c>
    </row>
    <row r="38" spans="1:6" x14ac:dyDescent="0.25">
      <c r="A38" s="3">
        <v>13</v>
      </c>
      <c r="B38" s="3">
        <v>2</v>
      </c>
      <c r="C38" s="3">
        <v>3</v>
      </c>
      <c r="D38" s="3">
        <v>-1</v>
      </c>
      <c r="E38" s="3">
        <v>-1</v>
      </c>
      <c r="F38" s="3">
        <v>448.85174560546881</v>
      </c>
    </row>
    <row r="39" spans="1:6" x14ac:dyDescent="0.25">
      <c r="A39" s="3">
        <v>14</v>
      </c>
      <c r="B39" s="3">
        <v>2</v>
      </c>
      <c r="C39" s="3">
        <v>3</v>
      </c>
      <c r="D39" s="3">
        <v>-1</v>
      </c>
      <c r="E39" s="3">
        <v>-1</v>
      </c>
      <c r="F39" s="3">
        <v>1307.872924804688</v>
      </c>
    </row>
    <row r="40" spans="1:6" x14ac:dyDescent="0.25">
      <c r="A40" s="3">
        <v>15</v>
      </c>
      <c r="B40" s="3">
        <v>2</v>
      </c>
      <c r="C40" s="3">
        <v>3</v>
      </c>
      <c r="D40" s="3">
        <v>-1</v>
      </c>
      <c r="E40" s="3">
        <v>-1</v>
      </c>
      <c r="F40" s="3">
        <v>3976.657470703125</v>
      </c>
    </row>
    <row r="41" spans="1:6" x14ac:dyDescent="0.25">
      <c r="A41" s="3">
        <v>16</v>
      </c>
      <c r="B41" s="3">
        <v>2</v>
      </c>
      <c r="C41" s="3">
        <v>3</v>
      </c>
      <c r="D41" s="3">
        <v>-1</v>
      </c>
      <c r="E41" s="3">
        <v>-1</v>
      </c>
      <c r="F41" s="3">
        <v>9359.736328125</v>
      </c>
    </row>
    <row r="42" spans="1:6" x14ac:dyDescent="0.25">
      <c r="A42" s="3">
        <v>17</v>
      </c>
      <c r="B42" s="3">
        <v>2</v>
      </c>
      <c r="C42" s="3">
        <v>3</v>
      </c>
      <c r="D42" s="3">
        <v>-1</v>
      </c>
      <c r="E42" s="3">
        <v>-1</v>
      </c>
      <c r="F42" s="3">
        <v>24281.09375</v>
      </c>
    </row>
    <row r="43" spans="1:6" x14ac:dyDescent="0.25">
      <c r="A43" s="3">
        <v>18</v>
      </c>
      <c r="B43" s="3">
        <v>2</v>
      </c>
      <c r="C43" s="3">
        <v>3</v>
      </c>
      <c r="D43" s="3">
        <v>-1</v>
      </c>
      <c r="E43" s="3">
        <v>-1</v>
      </c>
      <c r="F43" s="3">
        <v>104831.8125</v>
      </c>
    </row>
    <row r="44" spans="1:6" x14ac:dyDescent="0.25">
      <c r="A44" s="3">
        <v>19</v>
      </c>
      <c r="B44" s="3">
        <v>2</v>
      </c>
      <c r="C44" s="3">
        <v>3</v>
      </c>
      <c r="D44" s="3">
        <v>-1</v>
      </c>
      <c r="E44" s="3">
        <v>-1</v>
      </c>
      <c r="F44" s="3">
        <v>59481.390625</v>
      </c>
    </row>
    <row r="45" spans="1:6" x14ac:dyDescent="0.25">
      <c r="A45" s="3">
        <v>20</v>
      </c>
      <c r="B45" s="3">
        <v>2</v>
      </c>
      <c r="C45" s="3">
        <v>3</v>
      </c>
      <c r="D45" s="3">
        <v>-1</v>
      </c>
      <c r="E45" s="3">
        <v>-1</v>
      </c>
      <c r="F45" s="3">
        <v>113182.640625</v>
      </c>
    </row>
    <row r="46" spans="1:6" x14ac:dyDescent="0.25">
      <c r="A46" s="3">
        <v>21</v>
      </c>
      <c r="B46" s="3">
        <v>2</v>
      </c>
      <c r="C46" s="3">
        <v>3</v>
      </c>
      <c r="D46" s="3">
        <v>-1</v>
      </c>
      <c r="E46" s="3">
        <v>-1</v>
      </c>
      <c r="F46" s="3">
        <v>130089.5546875</v>
      </c>
    </row>
    <row r="47" spans="1:6" x14ac:dyDescent="0.25">
      <c r="A47" s="3">
        <v>22</v>
      </c>
      <c r="B47" s="3">
        <v>2</v>
      </c>
      <c r="C47" s="3">
        <v>3</v>
      </c>
      <c r="D47" s="3">
        <v>-1</v>
      </c>
      <c r="E47" s="3">
        <v>-1</v>
      </c>
      <c r="F47" s="3">
        <v>105210.21875</v>
      </c>
    </row>
    <row r="48" spans="1:6" x14ac:dyDescent="0.25">
      <c r="A48" s="3">
        <v>23</v>
      </c>
      <c r="B48" s="3">
        <v>2</v>
      </c>
      <c r="C48" s="3">
        <v>3</v>
      </c>
      <c r="D48" s="3">
        <v>-1</v>
      </c>
      <c r="E48" s="3">
        <v>-1</v>
      </c>
      <c r="F48" s="3">
        <v>54985.01171875</v>
      </c>
    </row>
    <row r="49" spans="1:6" x14ac:dyDescent="0.25">
      <c r="A49" s="3">
        <v>24</v>
      </c>
      <c r="B49" s="3">
        <v>2</v>
      </c>
      <c r="C49" s="3">
        <v>3</v>
      </c>
      <c r="D49" s="3">
        <v>-1</v>
      </c>
      <c r="E49" s="3">
        <v>-1</v>
      </c>
      <c r="F49" s="3">
        <v>37167.4765625</v>
      </c>
    </row>
    <row r="50" spans="1:6" x14ac:dyDescent="0.25">
      <c r="A50" s="3">
        <v>1</v>
      </c>
      <c r="B50" s="3">
        <v>3</v>
      </c>
      <c r="C50" s="3">
        <v>3</v>
      </c>
      <c r="D50" s="3">
        <v>-1</v>
      </c>
      <c r="E50" s="3">
        <v>-1</v>
      </c>
      <c r="F50" s="3">
        <v>24061.83984375</v>
      </c>
    </row>
    <row r="51" spans="1:6" x14ac:dyDescent="0.25">
      <c r="A51" s="3">
        <v>2</v>
      </c>
      <c r="B51" s="3">
        <v>3</v>
      </c>
      <c r="C51" s="3">
        <v>3</v>
      </c>
      <c r="D51" s="3">
        <v>-1</v>
      </c>
      <c r="E51" s="3">
        <v>-1</v>
      </c>
      <c r="F51" s="3">
        <v>18561.841796875</v>
      </c>
    </row>
    <row r="52" spans="1:6" x14ac:dyDescent="0.25">
      <c r="A52" s="3">
        <v>3</v>
      </c>
      <c r="B52" s="3">
        <v>3</v>
      </c>
      <c r="C52" s="3">
        <v>3</v>
      </c>
      <c r="D52" s="3">
        <v>-1</v>
      </c>
      <c r="E52" s="3">
        <v>-1</v>
      </c>
      <c r="F52" s="3">
        <v>39507.76171875</v>
      </c>
    </row>
    <row r="53" spans="1:6" x14ac:dyDescent="0.25">
      <c r="A53" s="3">
        <v>4</v>
      </c>
      <c r="B53" s="3">
        <v>3</v>
      </c>
      <c r="C53" s="3">
        <v>3</v>
      </c>
      <c r="D53" s="3">
        <v>-1</v>
      </c>
      <c r="E53" s="3">
        <v>-1</v>
      </c>
      <c r="F53" s="3">
        <v>28825.8125</v>
      </c>
    </row>
    <row r="54" spans="1:6" x14ac:dyDescent="0.25">
      <c r="A54" s="3">
        <v>5</v>
      </c>
      <c r="B54" s="3">
        <v>3</v>
      </c>
      <c r="C54" s="3">
        <v>3</v>
      </c>
      <c r="D54" s="3">
        <v>-1</v>
      </c>
      <c r="E54" s="3">
        <v>-1</v>
      </c>
      <c r="F54" s="3">
        <v>28227.806640625</v>
      </c>
    </row>
    <row r="55" spans="1:6" x14ac:dyDescent="0.25">
      <c r="A55" s="3">
        <v>6</v>
      </c>
      <c r="B55" s="3">
        <v>3</v>
      </c>
      <c r="C55" s="3">
        <v>3</v>
      </c>
      <c r="D55" s="3">
        <v>-1</v>
      </c>
      <c r="E55" s="3">
        <v>-1</v>
      </c>
      <c r="F55" s="3">
        <v>20863.80078125</v>
      </c>
    </row>
    <row r="56" spans="1:6" x14ac:dyDescent="0.25">
      <c r="A56" s="3">
        <v>7</v>
      </c>
      <c r="B56" s="3">
        <v>3</v>
      </c>
      <c r="C56" s="3">
        <v>3</v>
      </c>
      <c r="D56" s="3">
        <v>-1</v>
      </c>
      <c r="E56" s="3">
        <v>-1</v>
      </c>
      <c r="F56" s="3">
        <v>12784.248046875</v>
      </c>
    </row>
    <row r="57" spans="1:6" x14ac:dyDescent="0.25">
      <c r="A57" s="3">
        <v>8</v>
      </c>
      <c r="B57" s="3">
        <v>3</v>
      </c>
      <c r="C57" s="3">
        <v>3</v>
      </c>
      <c r="D57" s="3">
        <v>-1</v>
      </c>
      <c r="E57" s="3">
        <v>-1</v>
      </c>
      <c r="F57" s="3">
        <v>27028.99609375</v>
      </c>
    </row>
    <row r="58" spans="1:6" x14ac:dyDescent="0.25">
      <c r="A58" s="3">
        <v>9</v>
      </c>
      <c r="B58" s="3">
        <v>3</v>
      </c>
      <c r="C58" s="3">
        <v>3</v>
      </c>
      <c r="D58" s="3">
        <v>-1</v>
      </c>
      <c r="E58" s="3">
        <v>-1</v>
      </c>
      <c r="F58" s="3">
        <v>41524.859375</v>
      </c>
    </row>
    <row r="59" spans="1:6" x14ac:dyDescent="0.25">
      <c r="A59" s="3">
        <v>10</v>
      </c>
      <c r="B59" s="3">
        <v>3</v>
      </c>
      <c r="C59" s="3">
        <v>3</v>
      </c>
      <c r="D59" s="3">
        <v>-1</v>
      </c>
      <c r="E59" s="3">
        <v>-1</v>
      </c>
      <c r="F59" s="3">
        <v>32091.662109375</v>
      </c>
    </row>
    <row r="60" spans="1:6" x14ac:dyDescent="0.25">
      <c r="A60" s="3">
        <v>11</v>
      </c>
      <c r="B60" s="3">
        <v>3</v>
      </c>
      <c r="C60" s="3">
        <v>3</v>
      </c>
      <c r="D60" s="3">
        <v>-1</v>
      </c>
      <c r="E60" s="3">
        <v>-1</v>
      </c>
      <c r="F60" s="3">
        <v>26723.865234375</v>
      </c>
    </row>
    <row r="61" spans="1:6" x14ac:dyDescent="0.25">
      <c r="A61" s="3">
        <v>12</v>
      </c>
      <c r="B61" s="3">
        <v>3</v>
      </c>
      <c r="C61" s="3">
        <v>3</v>
      </c>
      <c r="D61" s="3">
        <v>-1</v>
      </c>
      <c r="E61" s="3">
        <v>-1</v>
      </c>
      <c r="F61" s="3">
        <v>39426.91015625</v>
      </c>
    </row>
    <row r="62" spans="1:6" x14ac:dyDescent="0.25">
      <c r="A62" s="3">
        <v>13</v>
      </c>
      <c r="B62" s="3">
        <v>3</v>
      </c>
      <c r="C62" s="3">
        <v>3</v>
      </c>
      <c r="D62" s="3">
        <v>-1</v>
      </c>
      <c r="E62" s="3">
        <v>-1</v>
      </c>
      <c r="F62" s="3">
        <v>8337.2353515625</v>
      </c>
    </row>
    <row r="63" spans="1:6" x14ac:dyDescent="0.25">
      <c r="A63" s="3">
        <v>14</v>
      </c>
      <c r="B63" s="3">
        <v>3</v>
      </c>
      <c r="C63" s="3">
        <v>3</v>
      </c>
      <c r="D63" s="3">
        <v>-1</v>
      </c>
      <c r="E63" s="3">
        <v>-1</v>
      </c>
      <c r="F63" s="3">
        <v>28645.17578125</v>
      </c>
    </row>
    <row r="64" spans="1:6" x14ac:dyDescent="0.25">
      <c r="A64" s="3">
        <v>15</v>
      </c>
      <c r="B64" s="3">
        <v>3</v>
      </c>
      <c r="C64" s="3">
        <v>3</v>
      </c>
      <c r="D64" s="3">
        <v>-1</v>
      </c>
      <c r="E64" s="3">
        <v>-1</v>
      </c>
      <c r="F64" s="3">
        <v>83633.8125</v>
      </c>
    </row>
    <row r="65" spans="1:6" x14ac:dyDescent="0.25">
      <c r="A65" s="3">
        <v>16</v>
      </c>
      <c r="B65" s="3">
        <v>3</v>
      </c>
      <c r="C65" s="3">
        <v>3</v>
      </c>
      <c r="D65" s="3">
        <v>-1</v>
      </c>
      <c r="E65" s="3">
        <v>-1</v>
      </c>
      <c r="F65" s="3">
        <v>56602.76953125</v>
      </c>
    </row>
    <row r="66" spans="1:6" x14ac:dyDescent="0.25">
      <c r="A66" s="3">
        <v>17</v>
      </c>
      <c r="B66" s="3">
        <v>3</v>
      </c>
      <c r="C66" s="3">
        <v>3</v>
      </c>
      <c r="D66" s="3">
        <v>-1</v>
      </c>
      <c r="E66" s="3">
        <v>-1</v>
      </c>
      <c r="F66" s="3">
        <v>186975.890625</v>
      </c>
    </row>
    <row r="67" spans="1:6" x14ac:dyDescent="0.25">
      <c r="A67" s="3">
        <v>18</v>
      </c>
      <c r="B67" s="3">
        <v>3</v>
      </c>
      <c r="C67" s="3">
        <v>3</v>
      </c>
      <c r="D67" s="3">
        <v>-1</v>
      </c>
      <c r="E67" s="3">
        <v>-1</v>
      </c>
      <c r="F67" s="3">
        <v>597318.625</v>
      </c>
    </row>
    <row r="68" spans="1:6" x14ac:dyDescent="0.25">
      <c r="A68" s="3">
        <v>19</v>
      </c>
      <c r="B68" s="3">
        <v>3</v>
      </c>
      <c r="C68" s="3">
        <v>3</v>
      </c>
      <c r="D68" s="3">
        <v>-1</v>
      </c>
      <c r="E68" s="3">
        <v>-1</v>
      </c>
      <c r="F68" s="3">
        <v>507684.28125</v>
      </c>
    </row>
    <row r="69" spans="1:6" x14ac:dyDescent="0.25">
      <c r="A69" s="3">
        <v>20</v>
      </c>
      <c r="B69" s="3">
        <v>3</v>
      </c>
      <c r="C69" s="3">
        <v>3</v>
      </c>
      <c r="D69" s="3">
        <v>-1</v>
      </c>
      <c r="E69" s="3">
        <v>-1</v>
      </c>
      <c r="F69" s="3">
        <v>480309.875</v>
      </c>
    </row>
    <row r="70" spans="1:6" x14ac:dyDescent="0.25">
      <c r="A70" s="3">
        <v>21</v>
      </c>
      <c r="B70" s="3">
        <v>3</v>
      </c>
      <c r="C70" s="3">
        <v>3</v>
      </c>
      <c r="D70" s="3">
        <v>-1</v>
      </c>
      <c r="E70" s="3">
        <v>-1</v>
      </c>
      <c r="F70" s="3">
        <v>848238.25</v>
      </c>
    </row>
    <row r="71" spans="1:6" x14ac:dyDescent="0.25">
      <c r="A71" s="3">
        <v>22</v>
      </c>
      <c r="B71" s="3">
        <v>3</v>
      </c>
      <c r="C71" s="3">
        <v>3</v>
      </c>
      <c r="D71" s="3">
        <v>-1</v>
      </c>
      <c r="E71" s="3">
        <v>-1</v>
      </c>
      <c r="F71" s="3">
        <v>530461.4375</v>
      </c>
    </row>
    <row r="72" spans="1:6" x14ac:dyDescent="0.25">
      <c r="A72" s="3">
        <v>23</v>
      </c>
      <c r="B72" s="3">
        <v>3</v>
      </c>
      <c r="C72" s="3">
        <v>3</v>
      </c>
      <c r="D72" s="3">
        <v>-1</v>
      </c>
      <c r="E72" s="3">
        <v>-1</v>
      </c>
      <c r="F72" s="3">
        <v>441120.4375</v>
      </c>
    </row>
    <row r="73" spans="1:6" x14ac:dyDescent="0.25">
      <c r="A73" s="3">
        <v>24</v>
      </c>
      <c r="B73" s="3">
        <v>3</v>
      </c>
      <c r="C73" s="3">
        <v>3</v>
      </c>
      <c r="D73" s="3">
        <v>-1</v>
      </c>
      <c r="E73" s="3">
        <v>-1</v>
      </c>
      <c r="F73" s="3">
        <v>221167.1875</v>
      </c>
    </row>
    <row r="74" spans="1:6" x14ac:dyDescent="0.25">
      <c r="A74" s="3">
        <v>1</v>
      </c>
      <c r="B74" s="3">
        <v>4</v>
      </c>
      <c r="C74" s="3">
        <v>3</v>
      </c>
      <c r="D74" s="3">
        <v>-1</v>
      </c>
      <c r="E74" s="3">
        <v>-1</v>
      </c>
      <c r="F74" s="3">
        <v>16235.82421875</v>
      </c>
    </row>
    <row r="75" spans="1:6" x14ac:dyDescent="0.25">
      <c r="A75" s="3">
        <v>2</v>
      </c>
      <c r="B75" s="3">
        <v>4</v>
      </c>
      <c r="C75" s="3">
        <v>3</v>
      </c>
      <c r="D75" s="3">
        <v>-1</v>
      </c>
      <c r="E75" s="3">
        <v>-1</v>
      </c>
      <c r="F75" s="3">
        <v>13085.3623046875</v>
      </c>
    </row>
    <row r="76" spans="1:6" x14ac:dyDescent="0.25">
      <c r="A76" s="3">
        <v>3</v>
      </c>
      <c r="B76" s="3">
        <v>4</v>
      </c>
      <c r="C76" s="3">
        <v>3</v>
      </c>
      <c r="D76" s="3">
        <v>-1</v>
      </c>
      <c r="E76" s="3">
        <v>-1</v>
      </c>
      <c r="F76" s="3">
        <v>30161.59375</v>
      </c>
    </row>
    <row r="77" spans="1:6" x14ac:dyDescent="0.25">
      <c r="A77" s="3">
        <v>4</v>
      </c>
      <c r="B77" s="3">
        <v>4</v>
      </c>
      <c r="C77" s="3">
        <v>3</v>
      </c>
      <c r="D77" s="3">
        <v>-1</v>
      </c>
      <c r="E77" s="3">
        <v>-1</v>
      </c>
      <c r="F77" s="3">
        <v>22152.029296875</v>
      </c>
    </row>
    <row r="78" spans="1:6" x14ac:dyDescent="0.25">
      <c r="A78" s="3">
        <v>5</v>
      </c>
      <c r="B78" s="3">
        <v>4</v>
      </c>
      <c r="C78" s="3">
        <v>3</v>
      </c>
      <c r="D78" s="3">
        <v>-1</v>
      </c>
      <c r="E78" s="3">
        <v>-1</v>
      </c>
      <c r="F78" s="3">
        <v>25669.38671875</v>
      </c>
    </row>
    <row r="79" spans="1:6" x14ac:dyDescent="0.25">
      <c r="A79" s="3">
        <v>6</v>
      </c>
      <c r="B79" s="3">
        <v>4</v>
      </c>
      <c r="C79" s="3">
        <v>3</v>
      </c>
      <c r="D79" s="3">
        <v>-1</v>
      </c>
      <c r="E79" s="3">
        <v>-1</v>
      </c>
      <c r="F79" s="3">
        <v>25011.580078125</v>
      </c>
    </row>
    <row r="80" spans="1:6" x14ac:dyDescent="0.25">
      <c r="A80" s="3">
        <v>7</v>
      </c>
      <c r="B80" s="3">
        <v>4</v>
      </c>
      <c r="C80" s="3">
        <v>3</v>
      </c>
      <c r="D80" s="3">
        <v>-1</v>
      </c>
      <c r="E80" s="3">
        <v>-1</v>
      </c>
      <c r="F80" s="3">
        <v>12231.783203125</v>
      </c>
    </row>
    <row r="81" spans="1:6" x14ac:dyDescent="0.25">
      <c r="A81" s="3">
        <v>8</v>
      </c>
      <c r="B81" s="3">
        <v>4</v>
      </c>
      <c r="C81" s="3">
        <v>3</v>
      </c>
      <c r="D81" s="3">
        <v>-1</v>
      </c>
      <c r="E81" s="3">
        <v>-1</v>
      </c>
      <c r="F81" s="3">
        <v>29616.703125</v>
      </c>
    </row>
    <row r="82" spans="1:6" x14ac:dyDescent="0.25">
      <c r="A82" s="3">
        <v>9</v>
      </c>
      <c r="B82" s="3">
        <v>4</v>
      </c>
      <c r="C82" s="3">
        <v>3</v>
      </c>
      <c r="D82" s="3">
        <v>-1</v>
      </c>
      <c r="E82" s="3">
        <v>-1</v>
      </c>
      <c r="F82" s="3">
        <v>55656.84375</v>
      </c>
    </row>
    <row r="83" spans="1:6" x14ac:dyDescent="0.25">
      <c r="A83" s="3">
        <v>10</v>
      </c>
      <c r="B83" s="3">
        <v>4</v>
      </c>
      <c r="C83" s="3">
        <v>3</v>
      </c>
      <c r="D83" s="3">
        <v>-1</v>
      </c>
      <c r="E83" s="3">
        <v>-1</v>
      </c>
      <c r="F83" s="3">
        <v>34584.875</v>
      </c>
    </row>
    <row r="84" spans="1:6" x14ac:dyDescent="0.25">
      <c r="A84" s="3">
        <v>11</v>
      </c>
      <c r="B84" s="3">
        <v>4</v>
      </c>
      <c r="C84" s="3">
        <v>3</v>
      </c>
      <c r="D84" s="3">
        <v>-1</v>
      </c>
      <c r="E84" s="3">
        <v>-1</v>
      </c>
      <c r="F84" s="3">
        <v>36163.046875</v>
      </c>
    </row>
    <row r="85" spans="1:6" x14ac:dyDescent="0.25">
      <c r="A85" s="3">
        <v>12</v>
      </c>
      <c r="B85" s="3">
        <v>4</v>
      </c>
      <c r="C85" s="3">
        <v>3</v>
      </c>
      <c r="D85" s="3">
        <v>-1</v>
      </c>
      <c r="E85" s="3">
        <v>-1</v>
      </c>
      <c r="F85" s="3">
        <v>37294.46875</v>
      </c>
    </row>
    <row r="86" spans="1:6" x14ac:dyDescent="0.25">
      <c r="A86" s="3">
        <v>13</v>
      </c>
      <c r="B86" s="3">
        <v>4</v>
      </c>
      <c r="C86" s="3">
        <v>3</v>
      </c>
      <c r="D86" s="3">
        <v>-1</v>
      </c>
      <c r="E86" s="3">
        <v>-1</v>
      </c>
      <c r="F86" s="3">
        <v>12659.626953125</v>
      </c>
    </row>
    <row r="87" spans="1:6" x14ac:dyDescent="0.25">
      <c r="A87" s="3">
        <v>14</v>
      </c>
      <c r="B87" s="3">
        <v>4</v>
      </c>
      <c r="C87" s="3">
        <v>3</v>
      </c>
      <c r="D87" s="3">
        <v>-1</v>
      </c>
      <c r="E87" s="3">
        <v>-1</v>
      </c>
      <c r="F87" s="3">
        <v>30813.638671875</v>
      </c>
    </row>
    <row r="88" spans="1:6" x14ac:dyDescent="0.25">
      <c r="A88" s="3">
        <v>15</v>
      </c>
      <c r="B88" s="3">
        <v>4</v>
      </c>
      <c r="C88" s="3">
        <v>3</v>
      </c>
      <c r="D88" s="3">
        <v>-1</v>
      </c>
      <c r="E88" s="3">
        <v>-1</v>
      </c>
      <c r="F88" s="3">
        <v>84464.671875</v>
      </c>
    </row>
    <row r="89" spans="1:6" x14ac:dyDescent="0.25">
      <c r="A89" s="3">
        <v>16</v>
      </c>
      <c r="B89" s="3">
        <v>4</v>
      </c>
      <c r="C89" s="3">
        <v>3</v>
      </c>
      <c r="D89" s="3">
        <v>-1</v>
      </c>
      <c r="E89" s="3">
        <v>-1</v>
      </c>
      <c r="F89" s="3">
        <v>89644.046875</v>
      </c>
    </row>
    <row r="90" spans="1:6" x14ac:dyDescent="0.25">
      <c r="A90" s="3">
        <v>17</v>
      </c>
      <c r="B90" s="3">
        <v>4</v>
      </c>
      <c r="C90" s="3">
        <v>3</v>
      </c>
      <c r="D90" s="3">
        <v>-1</v>
      </c>
      <c r="E90" s="3">
        <v>-1</v>
      </c>
      <c r="F90" s="3">
        <v>270502.71875</v>
      </c>
    </row>
    <row r="91" spans="1:6" x14ac:dyDescent="0.25">
      <c r="A91" s="3">
        <v>18</v>
      </c>
      <c r="B91" s="3">
        <v>4</v>
      </c>
      <c r="C91" s="3">
        <v>3</v>
      </c>
      <c r="D91" s="3">
        <v>-1</v>
      </c>
      <c r="E91" s="3">
        <v>-1</v>
      </c>
      <c r="F91" s="3">
        <v>920197.625</v>
      </c>
    </row>
    <row r="92" spans="1:6" x14ac:dyDescent="0.25">
      <c r="A92" s="3">
        <v>19</v>
      </c>
      <c r="B92" s="3">
        <v>4</v>
      </c>
      <c r="C92" s="3">
        <v>3</v>
      </c>
      <c r="D92" s="3">
        <v>-1</v>
      </c>
      <c r="E92" s="3">
        <v>-1</v>
      </c>
      <c r="F92" s="3">
        <v>534477</v>
      </c>
    </row>
    <row r="93" spans="1:6" x14ac:dyDescent="0.25">
      <c r="A93" s="3">
        <v>20</v>
      </c>
      <c r="B93" s="3">
        <v>4</v>
      </c>
      <c r="C93" s="3">
        <v>3</v>
      </c>
      <c r="D93" s="3">
        <v>-1</v>
      </c>
      <c r="E93" s="3">
        <v>-1</v>
      </c>
      <c r="F93" s="3">
        <v>798363.125</v>
      </c>
    </row>
    <row r="94" spans="1:6" x14ac:dyDescent="0.25">
      <c r="A94" s="3">
        <v>21</v>
      </c>
      <c r="B94" s="3">
        <v>4</v>
      </c>
      <c r="C94" s="3">
        <v>3</v>
      </c>
      <c r="D94" s="3">
        <v>-1</v>
      </c>
      <c r="E94" s="3">
        <v>-1</v>
      </c>
      <c r="F94" s="3">
        <v>1239398.125</v>
      </c>
    </row>
    <row r="95" spans="1:6" x14ac:dyDescent="0.25">
      <c r="A95" s="3">
        <v>22</v>
      </c>
      <c r="B95" s="3">
        <v>4</v>
      </c>
      <c r="C95" s="3">
        <v>3</v>
      </c>
      <c r="D95" s="3">
        <v>-1</v>
      </c>
      <c r="E95" s="3">
        <v>-1</v>
      </c>
      <c r="F95" s="3">
        <v>845439.75</v>
      </c>
    </row>
    <row r="96" spans="1:6" x14ac:dyDescent="0.25">
      <c r="A96" s="3">
        <v>23</v>
      </c>
      <c r="B96" s="3">
        <v>4</v>
      </c>
      <c r="C96" s="3">
        <v>3</v>
      </c>
      <c r="D96" s="3">
        <v>-1</v>
      </c>
      <c r="E96" s="3">
        <v>-1</v>
      </c>
      <c r="F96" s="3">
        <v>630666.125</v>
      </c>
    </row>
    <row r="97" spans="1:6" x14ac:dyDescent="0.25">
      <c r="A97" s="3">
        <v>24</v>
      </c>
      <c r="B97" s="3">
        <v>4</v>
      </c>
      <c r="C97" s="3">
        <v>3</v>
      </c>
      <c r="D97" s="3">
        <v>-1</v>
      </c>
      <c r="E97" s="3">
        <v>-1</v>
      </c>
      <c r="F97" s="3">
        <v>352618.59375</v>
      </c>
    </row>
    <row r="98" spans="1:6" x14ac:dyDescent="0.25">
      <c r="A98" s="3">
        <v>1</v>
      </c>
      <c r="B98" s="3">
        <v>5</v>
      </c>
      <c r="C98" s="3">
        <v>3</v>
      </c>
      <c r="D98" s="3">
        <v>-1</v>
      </c>
      <c r="E98" s="3">
        <v>-1</v>
      </c>
      <c r="F98" s="3">
        <v>10948.25</v>
      </c>
    </row>
    <row r="99" spans="1:6" x14ac:dyDescent="0.25">
      <c r="A99" s="3">
        <v>2</v>
      </c>
      <c r="B99" s="3">
        <v>5</v>
      </c>
      <c r="C99" s="3">
        <v>3</v>
      </c>
      <c r="D99" s="3">
        <v>-1</v>
      </c>
      <c r="E99" s="3">
        <v>-1</v>
      </c>
      <c r="F99" s="3">
        <v>8829.9111328125</v>
      </c>
    </row>
    <row r="100" spans="1:6" x14ac:dyDescent="0.25">
      <c r="A100" s="3">
        <v>3</v>
      </c>
      <c r="B100" s="3">
        <v>5</v>
      </c>
      <c r="C100" s="3">
        <v>3</v>
      </c>
      <c r="D100" s="3">
        <v>-1</v>
      </c>
      <c r="E100" s="3">
        <v>-1</v>
      </c>
      <c r="F100" s="3">
        <v>19264.537109375</v>
      </c>
    </row>
    <row r="101" spans="1:6" x14ac:dyDescent="0.25">
      <c r="A101" s="3">
        <v>4</v>
      </c>
      <c r="B101" s="3">
        <v>5</v>
      </c>
      <c r="C101" s="3">
        <v>3</v>
      </c>
      <c r="D101" s="3">
        <v>-1</v>
      </c>
      <c r="E101" s="3">
        <v>-1</v>
      </c>
      <c r="F101" s="3">
        <v>13765.994140625</v>
      </c>
    </row>
    <row r="102" spans="1:6" x14ac:dyDescent="0.25">
      <c r="A102" s="3">
        <v>5</v>
      </c>
      <c r="B102" s="3">
        <v>5</v>
      </c>
      <c r="C102" s="3">
        <v>3</v>
      </c>
      <c r="D102" s="3">
        <v>-1</v>
      </c>
      <c r="E102" s="3">
        <v>-1</v>
      </c>
      <c r="F102" s="3">
        <v>16328.404296875</v>
      </c>
    </row>
    <row r="103" spans="1:6" x14ac:dyDescent="0.25">
      <c r="A103" s="3">
        <v>6</v>
      </c>
      <c r="B103" s="3">
        <v>5</v>
      </c>
      <c r="C103" s="3">
        <v>3</v>
      </c>
      <c r="D103" s="3">
        <v>-1</v>
      </c>
      <c r="E103" s="3">
        <v>-1</v>
      </c>
      <c r="F103" s="3">
        <v>14615.830078125</v>
      </c>
    </row>
    <row r="104" spans="1:6" x14ac:dyDescent="0.25">
      <c r="A104" s="3">
        <v>7</v>
      </c>
      <c r="B104" s="3">
        <v>5</v>
      </c>
      <c r="C104" s="3">
        <v>3</v>
      </c>
      <c r="D104" s="3">
        <v>-1</v>
      </c>
      <c r="E104" s="3">
        <v>-1</v>
      </c>
      <c r="F104" s="3">
        <v>7035.1484375</v>
      </c>
    </row>
    <row r="105" spans="1:6" x14ac:dyDescent="0.25">
      <c r="A105" s="3">
        <v>8</v>
      </c>
      <c r="B105" s="3">
        <v>5</v>
      </c>
      <c r="C105" s="3">
        <v>3</v>
      </c>
      <c r="D105" s="3">
        <v>-1</v>
      </c>
      <c r="E105" s="3">
        <v>-1</v>
      </c>
      <c r="F105" s="3">
        <v>18092.33203125</v>
      </c>
    </row>
    <row r="106" spans="1:6" x14ac:dyDescent="0.25">
      <c r="A106" s="3">
        <v>9</v>
      </c>
      <c r="B106" s="3">
        <v>5</v>
      </c>
      <c r="C106" s="3">
        <v>3</v>
      </c>
      <c r="D106" s="3">
        <v>-1</v>
      </c>
      <c r="E106" s="3">
        <v>-1</v>
      </c>
      <c r="F106" s="3">
        <v>30395.908203125</v>
      </c>
    </row>
    <row r="107" spans="1:6" x14ac:dyDescent="0.25">
      <c r="A107" s="3">
        <v>10</v>
      </c>
      <c r="B107" s="3">
        <v>5</v>
      </c>
      <c r="C107" s="3">
        <v>3</v>
      </c>
      <c r="D107" s="3">
        <v>-1</v>
      </c>
      <c r="E107" s="3">
        <v>-1</v>
      </c>
      <c r="F107" s="3">
        <v>20773.703125</v>
      </c>
    </row>
    <row r="108" spans="1:6" x14ac:dyDescent="0.25">
      <c r="A108" s="3">
        <v>11</v>
      </c>
      <c r="B108" s="3">
        <v>5</v>
      </c>
      <c r="C108" s="3">
        <v>3</v>
      </c>
      <c r="D108" s="3">
        <v>-1</v>
      </c>
      <c r="E108" s="3">
        <v>-1</v>
      </c>
      <c r="F108" s="3">
        <v>19668.291015625</v>
      </c>
    </row>
    <row r="109" spans="1:6" x14ac:dyDescent="0.25">
      <c r="A109" s="3">
        <v>12</v>
      </c>
      <c r="B109" s="3">
        <v>5</v>
      </c>
      <c r="C109" s="3">
        <v>3</v>
      </c>
      <c r="D109" s="3">
        <v>-1</v>
      </c>
      <c r="E109" s="3">
        <v>-1</v>
      </c>
      <c r="F109" s="3">
        <v>23328.279296875</v>
      </c>
    </row>
    <row r="110" spans="1:6" x14ac:dyDescent="0.25">
      <c r="A110" s="3">
        <v>13</v>
      </c>
      <c r="B110" s="3">
        <v>5</v>
      </c>
      <c r="C110" s="3">
        <v>3</v>
      </c>
      <c r="D110" s="3">
        <v>-1</v>
      </c>
      <c r="E110" s="3">
        <v>-1</v>
      </c>
      <c r="F110" s="3">
        <v>7112.19921875</v>
      </c>
    </row>
    <row r="111" spans="1:6" x14ac:dyDescent="0.25">
      <c r="A111" s="3">
        <v>14</v>
      </c>
      <c r="B111" s="3">
        <v>5</v>
      </c>
      <c r="C111" s="3">
        <v>3</v>
      </c>
      <c r="D111" s="3">
        <v>-1</v>
      </c>
      <c r="E111" s="3">
        <v>-1</v>
      </c>
      <c r="F111" s="3">
        <v>18366.1484375</v>
      </c>
    </row>
    <row r="112" spans="1:6" x14ac:dyDescent="0.25">
      <c r="A112" s="3">
        <v>15</v>
      </c>
      <c r="B112" s="3">
        <v>5</v>
      </c>
      <c r="C112" s="3">
        <v>3</v>
      </c>
      <c r="D112" s="3">
        <v>-1</v>
      </c>
      <c r="E112" s="3">
        <v>-1</v>
      </c>
      <c r="F112" s="3">
        <v>49629.55078125</v>
      </c>
    </row>
    <row r="113" spans="1:6" x14ac:dyDescent="0.25">
      <c r="A113" s="3">
        <v>16</v>
      </c>
      <c r="B113" s="3">
        <v>5</v>
      </c>
      <c r="C113" s="3">
        <v>3</v>
      </c>
      <c r="D113" s="3">
        <v>-1</v>
      </c>
      <c r="E113" s="3">
        <v>-1</v>
      </c>
      <c r="F113" s="3">
        <v>49226.4609375</v>
      </c>
    </row>
    <row r="114" spans="1:6" x14ac:dyDescent="0.25">
      <c r="A114" s="3">
        <v>17</v>
      </c>
      <c r="B114" s="3">
        <v>5</v>
      </c>
      <c r="C114" s="3">
        <v>3</v>
      </c>
      <c r="D114" s="3">
        <v>-1</v>
      </c>
      <c r="E114" s="3">
        <v>-1</v>
      </c>
      <c r="F114" s="3">
        <v>138047.71875</v>
      </c>
    </row>
    <row r="115" spans="1:6" x14ac:dyDescent="0.25">
      <c r="A115" s="3">
        <v>18</v>
      </c>
      <c r="B115" s="3">
        <v>5</v>
      </c>
      <c r="C115" s="3">
        <v>3</v>
      </c>
      <c r="D115" s="3">
        <v>-1</v>
      </c>
      <c r="E115" s="3">
        <v>-1</v>
      </c>
      <c r="F115" s="3">
        <v>469336.40625</v>
      </c>
    </row>
    <row r="116" spans="1:6" x14ac:dyDescent="0.25">
      <c r="A116" s="3">
        <v>19</v>
      </c>
      <c r="B116" s="3">
        <v>5</v>
      </c>
      <c r="C116" s="3">
        <v>3</v>
      </c>
      <c r="D116" s="3">
        <v>-1</v>
      </c>
      <c r="E116" s="3">
        <v>-1</v>
      </c>
      <c r="F116" s="3">
        <v>279959.84375</v>
      </c>
    </row>
    <row r="117" spans="1:6" x14ac:dyDescent="0.25">
      <c r="A117" s="3">
        <v>20</v>
      </c>
      <c r="B117" s="3">
        <v>5</v>
      </c>
      <c r="C117" s="3">
        <v>3</v>
      </c>
      <c r="D117" s="3">
        <v>-1</v>
      </c>
      <c r="E117" s="3">
        <v>-1</v>
      </c>
      <c r="F117" s="3">
        <v>400878.625</v>
      </c>
    </row>
    <row r="118" spans="1:6" x14ac:dyDescent="0.25">
      <c r="A118" s="3">
        <v>21</v>
      </c>
      <c r="B118" s="3">
        <v>5</v>
      </c>
      <c r="C118" s="3">
        <v>3</v>
      </c>
      <c r="D118" s="3">
        <v>-1</v>
      </c>
      <c r="E118" s="3">
        <v>-1</v>
      </c>
      <c r="F118" s="3">
        <v>639132.6875</v>
      </c>
    </row>
    <row r="119" spans="1:6" x14ac:dyDescent="0.25">
      <c r="A119" s="3">
        <v>22</v>
      </c>
      <c r="B119" s="3">
        <v>5</v>
      </c>
      <c r="C119" s="3">
        <v>3</v>
      </c>
      <c r="D119" s="3">
        <v>-1</v>
      </c>
      <c r="E119" s="3">
        <v>-1</v>
      </c>
      <c r="F119" s="3">
        <v>434290.65625</v>
      </c>
    </row>
    <row r="120" spans="1:6" x14ac:dyDescent="0.25">
      <c r="A120" s="3">
        <v>23</v>
      </c>
      <c r="B120" s="3">
        <v>5</v>
      </c>
      <c r="C120" s="3">
        <v>3</v>
      </c>
      <c r="D120" s="3">
        <v>-1</v>
      </c>
      <c r="E120" s="3">
        <v>-1</v>
      </c>
      <c r="F120" s="3">
        <v>323231.71875</v>
      </c>
    </row>
    <row r="121" spans="1:6" x14ac:dyDescent="0.25">
      <c r="A121" s="3">
        <v>24</v>
      </c>
      <c r="B121" s="3">
        <v>5</v>
      </c>
      <c r="C121" s="3">
        <v>3</v>
      </c>
      <c r="D121" s="3">
        <v>-1</v>
      </c>
      <c r="E121" s="3">
        <v>-1</v>
      </c>
      <c r="F121" s="3">
        <v>182402.140625</v>
      </c>
    </row>
    <row r="122" spans="1:6" x14ac:dyDescent="0.25">
      <c r="A122" s="3">
        <v>1</v>
      </c>
      <c r="B122" s="3">
        <v>6</v>
      </c>
      <c r="C122" s="3">
        <v>3</v>
      </c>
      <c r="D122" s="3">
        <v>-1</v>
      </c>
      <c r="E122" s="3">
        <v>-1</v>
      </c>
      <c r="F122" s="3">
        <v>5323.82666015625</v>
      </c>
    </row>
    <row r="123" spans="1:6" x14ac:dyDescent="0.25">
      <c r="A123" s="3">
        <v>2</v>
      </c>
      <c r="B123" s="3">
        <v>6</v>
      </c>
      <c r="C123" s="3">
        <v>3</v>
      </c>
      <c r="D123" s="3">
        <v>-1</v>
      </c>
      <c r="E123" s="3">
        <v>-1</v>
      </c>
      <c r="F123" s="3">
        <v>4748.4638671875</v>
      </c>
    </row>
    <row r="124" spans="1:6" x14ac:dyDescent="0.25">
      <c r="A124" s="3">
        <v>3</v>
      </c>
      <c r="B124" s="3">
        <v>6</v>
      </c>
      <c r="C124" s="3">
        <v>3</v>
      </c>
      <c r="D124" s="3">
        <v>-1</v>
      </c>
      <c r="E124" s="3">
        <v>-1</v>
      </c>
      <c r="F124" s="3">
        <v>10771.6044921875</v>
      </c>
    </row>
    <row r="125" spans="1:6" x14ac:dyDescent="0.25">
      <c r="A125" s="3">
        <v>4</v>
      </c>
      <c r="B125" s="3">
        <v>6</v>
      </c>
      <c r="C125" s="3">
        <v>3</v>
      </c>
      <c r="D125" s="3">
        <v>-1</v>
      </c>
      <c r="E125" s="3">
        <v>-1</v>
      </c>
      <c r="F125" s="3">
        <v>7984.21484375</v>
      </c>
    </row>
    <row r="126" spans="1:6" x14ac:dyDescent="0.25">
      <c r="A126" s="3">
        <v>5</v>
      </c>
      <c r="B126" s="3">
        <v>6</v>
      </c>
      <c r="C126" s="3">
        <v>3</v>
      </c>
      <c r="D126" s="3">
        <v>-1</v>
      </c>
      <c r="E126" s="3">
        <v>-1</v>
      </c>
      <c r="F126" s="3">
        <v>9705.2177734375</v>
      </c>
    </row>
    <row r="127" spans="1:6" x14ac:dyDescent="0.25">
      <c r="A127" s="3">
        <v>6</v>
      </c>
      <c r="B127" s="3">
        <v>6</v>
      </c>
      <c r="C127" s="3">
        <v>3</v>
      </c>
      <c r="D127" s="3">
        <v>-1</v>
      </c>
      <c r="E127" s="3">
        <v>-1</v>
      </c>
      <c r="F127" s="3">
        <v>10816.28125</v>
      </c>
    </row>
    <row r="128" spans="1:6" x14ac:dyDescent="0.25">
      <c r="A128" s="3">
        <v>7</v>
      </c>
      <c r="B128" s="3">
        <v>6</v>
      </c>
      <c r="C128" s="3">
        <v>3</v>
      </c>
      <c r="D128" s="3">
        <v>-1</v>
      </c>
      <c r="E128" s="3">
        <v>-1</v>
      </c>
      <c r="F128" s="3">
        <v>4318.2216796875</v>
      </c>
    </row>
    <row r="129" spans="1:6" x14ac:dyDescent="0.25">
      <c r="A129" s="3">
        <v>8</v>
      </c>
      <c r="B129" s="3">
        <v>6</v>
      </c>
      <c r="C129" s="3">
        <v>3</v>
      </c>
      <c r="D129" s="3">
        <v>-1</v>
      </c>
      <c r="E129" s="3">
        <v>-1</v>
      </c>
      <c r="F129" s="3">
        <v>11868.1259765625</v>
      </c>
    </row>
    <row r="130" spans="1:6" x14ac:dyDescent="0.25">
      <c r="A130" s="3">
        <v>9</v>
      </c>
      <c r="B130" s="3">
        <v>6</v>
      </c>
      <c r="C130" s="3">
        <v>3</v>
      </c>
      <c r="D130" s="3">
        <v>-1</v>
      </c>
      <c r="E130" s="3">
        <v>-1</v>
      </c>
      <c r="F130" s="3">
        <v>24171.8515625</v>
      </c>
    </row>
    <row r="131" spans="1:6" x14ac:dyDescent="0.25">
      <c r="A131" s="3">
        <v>10</v>
      </c>
      <c r="B131" s="3">
        <v>6</v>
      </c>
      <c r="C131" s="3">
        <v>3</v>
      </c>
      <c r="D131" s="3">
        <v>-1</v>
      </c>
      <c r="E131" s="3">
        <v>-1</v>
      </c>
      <c r="F131" s="3">
        <v>14722.2529296875</v>
      </c>
    </row>
    <row r="132" spans="1:6" x14ac:dyDescent="0.25">
      <c r="A132" s="3">
        <v>11</v>
      </c>
      <c r="B132" s="3">
        <v>6</v>
      </c>
      <c r="C132" s="3">
        <v>3</v>
      </c>
      <c r="D132" s="3">
        <v>-1</v>
      </c>
      <c r="E132" s="3">
        <v>-1</v>
      </c>
      <c r="F132" s="3">
        <v>16003.0302734375</v>
      </c>
    </row>
    <row r="133" spans="1:6" x14ac:dyDescent="0.25">
      <c r="A133" s="3">
        <v>12</v>
      </c>
      <c r="B133" s="3">
        <v>6</v>
      </c>
      <c r="C133" s="3">
        <v>3</v>
      </c>
      <c r="D133" s="3">
        <v>-1</v>
      </c>
      <c r="E133" s="3">
        <v>-1</v>
      </c>
      <c r="F133" s="3">
        <v>14031.0390625</v>
      </c>
    </row>
    <row r="134" spans="1:6" x14ac:dyDescent="0.25">
      <c r="A134" s="3">
        <v>13</v>
      </c>
      <c r="B134" s="3">
        <v>6</v>
      </c>
      <c r="C134" s="3">
        <v>3</v>
      </c>
      <c r="D134" s="3">
        <v>-1</v>
      </c>
      <c r="E134" s="3">
        <v>-1</v>
      </c>
      <c r="F134" s="3">
        <v>4997.97900390625</v>
      </c>
    </row>
    <row r="135" spans="1:6" x14ac:dyDescent="0.25">
      <c r="A135" s="3">
        <v>14</v>
      </c>
      <c r="B135" s="3">
        <v>6</v>
      </c>
      <c r="C135" s="3">
        <v>3</v>
      </c>
      <c r="D135" s="3">
        <v>-1</v>
      </c>
      <c r="E135" s="3">
        <v>-1</v>
      </c>
      <c r="F135" s="3">
        <v>11915.4990234375</v>
      </c>
    </row>
    <row r="136" spans="1:6" x14ac:dyDescent="0.25">
      <c r="A136" s="3">
        <v>15</v>
      </c>
      <c r="B136" s="3">
        <v>6</v>
      </c>
      <c r="C136" s="3">
        <v>3</v>
      </c>
      <c r="D136" s="3">
        <v>-1</v>
      </c>
      <c r="E136" s="3">
        <v>-1</v>
      </c>
      <c r="F136" s="3">
        <v>32891.48828125</v>
      </c>
    </row>
    <row r="137" spans="1:6" x14ac:dyDescent="0.25">
      <c r="A137" s="3">
        <v>16</v>
      </c>
      <c r="B137" s="3">
        <v>6</v>
      </c>
      <c r="C137" s="3">
        <v>3</v>
      </c>
      <c r="D137" s="3">
        <v>-1</v>
      </c>
      <c r="E137" s="3">
        <v>-1</v>
      </c>
      <c r="F137" s="3">
        <v>42295.484375</v>
      </c>
    </row>
    <row r="138" spans="1:6" x14ac:dyDescent="0.25">
      <c r="A138" s="3">
        <v>17</v>
      </c>
      <c r="B138" s="3">
        <v>6</v>
      </c>
      <c r="C138" s="3">
        <v>3</v>
      </c>
      <c r="D138" s="3">
        <v>-1</v>
      </c>
      <c r="E138" s="3">
        <v>-1</v>
      </c>
      <c r="F138" s="3">
        <v>127428.34375</v>
      </c>
    </row>
    <row r="139" spans="1:6" x14ac:dyDescent="0.25">
      <c r="A139" s="3">
        <v>18</v>
      </c>
      <c r="B139" s="3">
        <v>6</v>
      </c>
      <c r="C139" s="3">
        <v>3</v>
      </c>
      <c r="D139" s="3">
        <v>-1</v>
      </c>
      <c r="E139" s="3">
        <v>-1</v>
      </c>
      <c r="F139" s="3">
        <v>461519.09375</v>
      </c>
    </row>
    <row r="140" spans="1:6" x14ac:dyDescent="0.25">
      <c r="A140" s="3">
        <v>19</v>
      </c>
      <c r="B140" s="3">
        <v>6</v>
      </c>
      <c r="C140" s="3">
        <v>3</v>
      </c>
      <c r="D140" s="3">
        <v>-1</v>
      </c>
      <c r="E140" s="3">
        <v>-1</v>
      </c>
      <c r="F140" s="3">
        <v>232351.6875</v>
      </c>
    </row>
    <row r="141" spans="1:6" x14ac:dyDescent="0.25">
      <c r="A141" s="3">
        <v>20</v>
      </c>
      <c r="B141" s="3">
        <v>6</v>
      </c>
      <c r="C141" s="3">
        <v>3</v>
      </c>
      <c r="D141" s="3">
        <v>-1</v>
      </c>
      <c r="E141" s="3">
        <v>-1</v>
      </c>
      <c r="F141" s="3">
        <v>382002.03125</v>
      </c>
    </row>
    <row r="142" spans="1:6" x14ac:dyDescent="0.25">
      <c r="A142" s="3">
        <v>21</v>
      </c>
      <c r="B142" s="3">
        <v>6</v>
      </c>
      <c r="C142" s="3">
        <v>3</v>
      </c>
      <c r="D142" s="3">
        <v>-1</v>
      </c>
      <c r="E142" s="3">
        <v>-1</v>
      </c>
      <c r="F142" s="3">
        <v>610861.75</v>
      </c>
    </row>
    <row r="143" spans="1:6" x14ac:dyDescent="0.25">
      <c r="A143" s="3">
        <v>22</v>
      </c>
      <c r="B143" s="3">
        <v>6</v>
      </c>
      <c r="C143" s="3">
        <v>3</v>
      </c>
      <c r="D143" s="3">
        <v>-1</v>
      </c>
      <c r="E143" s="3">
        <v>-1</v>
      </c>
      <c r="F143" s="3">
        <v>420240.25</v>
      </c>
    </row>
    <row r="144" spans="1:6" x14ac:dyDescent="0.25">
      <c r="A144" s="3">
        <v>23</v>
      </c>
      <c r="B144" s="3">
        <v>6</v>
      </c>
      <c r="C144" s="3">
        <v>3</v>
      </c>
      <c r="D144" s="3">
        <v>-1</v>
      </c>
      <c r="E144" s="3">
        <v>-1</v>
      </c>
      <c r="F144" s="3">
        <v>286189.53125</v>
      </c>
    </row>
    <row r="145" spans="1:6" x14ac:dyDescent="0.25">
      <c r="A145" s="3">
        <v>24</v>
      </c>
      <c r="B145" s="3">
        <v>6</v>
      </c>
      <c r="C145" s="3">
        <v>3</v>
      </c>
      <c r="D145" s="3">
        <v>-1</v>
      </c>
      <c r="E145" s="3">
        <v>-1</v>
      </c>
      <c r="F145" s="3">
        <v>167638.484375</v>
      </c>
    </row>
    <row r="146" spans="1:6" x14ac:dyDescent="0.25">
      <c r="A146" s="3">
        <v>1</v>
      </c>
      <c r="B146" s="3">
        <v>7</v>
      </c>
      <c r="C146" s="3">
        <v>3</v>
      </c>
      <c r="D146" s="3">
        <v>-1</v>
      </c>
      <c r="E146" s="3">
        <v>-1</v>
      </c>
      <c r="F146" s="3">
        <v>6922.2021484375</v>
      </c>
    </row>
    <row r="147" spans="1:6" x14ac:dyDescent="0.25">
      <c r="A147" s="3">
        <v>2</v>
      </c>
      <c r="B147" s="3">
        <v>7</v>
      </c>
      <c r="C147" s="3">
        <v>3</v>
      </c>
      <c r="D147" s="3">
        <v>-1</v>
      </c>
      <c r="E147" s="3">
        <v>-1</v>
      </c>
      <c r="F147" s="3">
        <v>5554.1123046875</v>
      </c>
    </row>
    <row r="148" spans="1:6" x14ac:dyDescent="0.25">
      <c r="A148" s="3">
        <v>3</v>
      </c>
      <c r="B148" s="3">
        <v>7</v>
      </c>
      <c r="C148" s="3">
        <v>3</v>
      </c>
      <c r="D148" s="3">
        <v>-1</v>
      </c>
      <c r="E148" s="3">
        <v>-1</v>
      </c>
      <c r="F148" s="3">
        <v>10872.7822265625</v>
      </c>
    </row>
    <row r="149" spans="1:6" x14ac:dyDescent="0.25">
      <c r="A149" s="3">
        <v>4</v>
      </c>
      <c r="B149" s="3">
        <v>7</v>
      </c>
      <c r="C149" s="3">
        <v>3</v>
      </c>
      <c r="D149" s="3">
        <v>-1</v>
      </c>
      <c r="E149" s="3">
        <v>-1</v>
      </c>
      <c r="F149" s="3">
        <v>7584.79833984375</v>
      </c>
    </row>
    <row r="150" spans="1:6" x14ac:dyDescent="0.25">
      <c r="A150" s="3">
        <v>5</v>
      </c>
      <c r="B150" s="3">
        <v>7</v>
      </c>
      <c r="C150" s="3">
        <v>3</v>
      </c>
      <c r="D150" s="3">
        <v>-1</v>
      </c>
      <c r="E150" s="3">
        <v>-1</v>
      </c>
      <c r="F150" s="3">
        <v>9088.4755859375</v>
      </c>
    </row>
    <row r="151" spans="1:6" x14ac:dyDescent="0.25">
      <c r="A151" s="3">
        <v>6</v>
      </c>
      <c r="B151" s="3">
        <v>7</v>
      </c>
      <c r="C151" s="3">
        <v>3</v>
      </c>
      <c r="D151" s="3">
        <v>-1</v>
      </c>
      <c r="E151" s="3">
        <v>-1</v>
      </c>
      <c r="F151" s="3">
        <v>9355.2080078125</v>
      </c>
    </row>
    <row r="152" spans="1:6" x14ac:dyDescent="0.25">
      <c r="A152" s="3">
        <v>7</v>
      </c>
      <c r="B152" s="3">
        <v>7</v>
      </c>
      <c r="C152" s="3">
        <v>3</v>
      </c>
      <c r="D152" s="3">
        <v>-1</v>
      </c>
      <c r="E152" s="3">
        <v>-1</v>
      </c>
      <c r="F152" s="3">
        <v>4885.6455078125</v>
      </c>
    </row>
    <row r="153" spans="1:6" x14ac:dyDescent="0.25">
      <c r="A153" s="3">
        <v>8</v>
      </c>
      <c r="B153" s="3">
        <v>7</v>
      </c>
      <c r="C153" s="3">
        <v>3</v>
      </c>
      <c r="D153" s="3">
        <v>-1</v>
      </c>
      <c r="E153" s="3">
        <v>-1</v>
      </c>
      <c r="F153" s="3">
        <v>10547.1396484375</v>
      </c>
    </row>
    <row r="154" spans="1:6" x14ac:dyDescent="0.25">
      <c r="A154" s="3">
        <v>9</v>
      </c>
      <c r="B154" s="3">
        <v>7</v>
      </c>
      <c r="C154" s="3">
        <v>3</v>
      </c>
      <c r="D154" s="3">
        <v>-1</v>
      </c>
      <c r="E154" s="3">
        <v>-1</v>
      </c>
      <c r="F154" s="3">
        <v>19693.751953125</v>
      </c>
    </row>
    <row r="155" spans="1:6" x14ac:dyDescent="0.25">
      <c r="A155" s="3">
        <v>10</v>
      </c>
      <c r="B155" s="3">
        <v>7</v>
      </c>
      <c r="C155" s="3">
        <v>3</v>
      </c>
      <c r="D155" s="3">
        <v>-1</v>
      </c>
      <c r="E155" s="3">
        <v>-1</v>
      </c>
      <c r="F155" s="3">
        <v>12602.1201171875</v>
      </c>
    </row>
    <row r="156" spans="1:6" x14ac:dyDescent="0.25">
      <c r="A156" s="3">
        <v>11</v>
      </c>
      <c r="B156" s="3">
        <v>7</v>
      </c>
      <c r="C156" s="3">
        <v>3</v>
      </c>
      <c r="D156" s="3">
        <v>-1</v>
      </c>
      <c r="E156" s="3">
        <v>-1</v>
      </c>
      <c r="F156" s="3">
        <v>12800.322265625</v>
      </c>
    </row>
    <row r="157" spans="1:6" x14ac:dyDescent="0.25">
      <c r="A157" s="3">
        <v>12</v>
      </c>
      <c r="B157" s="3">
        <v>7</v>
      </c>
      <c r="C157" s="3">
        <v>3</v>
      </c>
      <c r="D157" s="3">
        <v>-1</v>
      </c>
      <c r="E157" s="3">
        <v>-1</v>
      </c>
      <c r="F157" s="3">
        <v>13451.3486328125</v>
      </c>
    </row>
    <row r="158" spans="1:6" x14ac:dyDescent="0.25">
      <c r="A158" s="3">
        <v>13</v>
      </c>
      <c r="B158" s="3">
        <v>7</v>
      </c>
      <c r="C158" s="3">
        <v>3</v>
      </c>
      <c r="D158" s="3">
        <v>-1</v>
      </c>
      <c r="E158" s="3">
        <v>-1</v>
      </c>
      <c r="F158" s="3">
        <v>4201.2646484375</v>
      </c>
    </row>
    <row r="159" spans="1:6" x14ac:dyDescent="0.25">
      <c r="A159" s="3">
        <v>14</v>
      </c>
      <c r="B159" s="3">
        <v>7</v>
      </c>
      <c r="C159" s="3">
        <v>3</v>
      </c>
      <c r="D159" s="3">
        <v>-1</v>
      </c>
      <c r="E159" s="3">
        <v>-1</v>
      </c>
      <c r="F159" s="3">
        <v>10791.3486328125</v>
      </c>
    </row>
    <row r="160" spans="1:6" x14ac:dyDescent="0.25">
      <c r="A160" s="3">
        <v>15</v>
      </c>
      <c r="B160" s="3">
        <v>7</v>
      </c>
      <c r="C160" s="3">
        <v>3</v>
      </c>
      <c r="D160" s="3">
        <v>-1</v>
      </c>
      <c r="E160" s="3">
        <v>-1</v>
      </c>
      <c r="F160" s="3">
        <v>28458.37109375</v>
      </c>
    </row>
    <row r="161" spans="1:6" x14ac:dyDescent="0.25">
      <c r="A161" s="3">
        <v>16</v>
      </c>
      <c r="B161" s="3">
        <v>7</v>
      </c>
      <c r="C161" s="3">
        <v>3</v>
      </c>
      <c r="D161" s="3">
        <v>-1</v>
      </c>
      <c r="E161" s="3">
        <v>-1</v>
      </c>
      <c r="F161" s="3">
        <v>34736.51953125</v>
      </c>
    </row>
    <row r="162" spans="1:6" x14ac:dyDescent="0.25">
      <c r="A162" s="3">
        <v>17</v>
      </c>
      <c r="B162" s="3">
        <v>7</v>
      </c>
      <c r="C162" s="3">
        <v>3</v>
      </c>
      <c r="D162" s="3">
        <v>-1</v>
      </c>
      <c r="E162" s="3">
        <v>-1</v>
      </c>
      <c r="F162" s="3">
        <v>101072.84375</v>
      </c>
    </row>
    <row r="163" spans="1:6" x14ac:dyDescent="0.25">
      <c r="A163" s="3">
        <v>18</v>
      </c>
      <c r="B163" s="3">
        <v>7</v>
      </c>
      <c r="C163" s="3">
        <v>3</v>
      </c>
      <c r="D163" s="3">
        <v>-1</v>
      </c>
      <c r="E163" s="3">
        <v>-1</v>
      </c>
      <c r="F163" s="3">
        <v>353913.15625</v>
      </c>
    </row>
    <row r="164" spans="1:6" x14ac:dyDescent="0.25">
      <c r="A164" s="3">
        <v>19</v>
      </c>
      <c r="B164" s="3">
        <v>7</v>
      </c>
      <c r="C164" s="3">
        <v>3</v>
      </c>
      <c r="D164" s="3">
        <v>-1</v>
      </c>
      <c r="E164" s="3">
        <v>-1</v>
      </c>
      <c r="F164" s="3">
        <v>189815.125</v>
      </c>
    </row>
    <row r="165" spans="1:6" x14ac:dyDescent="0.25">
      <c r="A165" s="3">
        <v>20</v>
      </c>
      <c r="B165" s="3">
        <v>7</v>
      </c>
      <c r="C165" s="3">
        <v>3</v>
      </c>
      <c r="D165" s="3">
        <v>-1</v>
      </c>
      <c r="E165" s="3">
        <v>-1</v>
      </c>
      <c r="F165" s="3">
        <v>321090.59375</v>
      </c>
    </row>
    <row r="166" spans="1:6" x14ac:dyDescent="0.25">
      <c r="A166" s="3">
        <v>21</v>
      </c>
      <c r="B166" s="3">
        <v>7</v>
      </c>
      <c r="C166" s="3">
        <v>3</v>
      </c>
      <c r="D166" s="3">
        <v>-1</v>
      </c>
      <c r="E166" s="3">
        <v>-1</v>
      </c>
      <c r="F166" s="3">
        <v>467746.125</v>
      </c>
    </row>
    <row r="167" spans="1:6" x14ac:dyDescent="0.25">
      <c r="A167" s="3">
        <v>22</v>
      </c>
      <c r="B167" s="3">
        <v>7</v>
      </c>
      <c r="C167" s="3">
        <v>3</v>
      </c>
      <c r="D167" s="3">
        <v>-1</v>
      </c>
      <c r="E167" s="3">
        <v>-1</v>
      </c>
      <c r="F167" s="3">
        <v>323077.15625</v>
      </c>
    </row>
    <row r="168" spans="1:6" x14ac:dyDescent="0.25">
      <c r="A168" s="3">
        <v>23</v>
      </c>
      <c r="B168" s="3">
        <v>7</v>
      </c>
      <c r="C168" s="3">
        <v>3</v>
      </c>
      <c r="D168" s="3">
        <v>-1</v>
      </c>
      <c r="E168" s="3">
        <v>-1</v>
      </c>
      <c r="F168" s="3">
        <v>235187.578125</v>
      </c>
    </row>
    <row r="169" spans="1:6" x14ac:dyDescent="0.25">
      <c r="A169" s="3">
        <v>24</v>
      </c>
      <c r="B169" s="3">
        <v>7</v>
      </c>
      <c r="C169" s="3">
        <v>3</v>
      </c>
      <c r="D169" s="3">
        <v>-1</v>
      </c>
      <c r="E169" s="3">
        <v>-1</v>
      </c>
      <c r="F169" s="3">
        <v>133192.765625</v>
      </c>
    </row>
    <row r="170" spans="1:6" x14ac:dyDescent="0.25">
      <c r="A170" s="3">
        <v>1</v>
      </c>
      <c r="B170" s="3">
        <v>8</v>
      </c>
      <c r="C170" s="3">
        <v>3</v>
      </c>
      <c r="D170" s="3">
        <v>-1</v>
      </c>
      <c r="E170" s="3">
        <v>-1</v>
      </c>
      <c r="F170" s="3">
        <v>2713.427734375</v>
      </c>
    </row>
    <row r="171" spans="1:6" x14ac:dyDescent="0.25">
      <c r="A171" s="3">
        <v>2</v>
      </c>
      <c r="B171" s="3">
        <v>8</v>
      </c>
      <c r="C171" s="3">
        <v>3</v>
      </c>
      <c r="D171" s="3">
        <v>-1</v>
      </c>
      <c r="E171" s="3">
        <v>-1</v>
      </c>
      <c r="F171" s="3">
        <v>1888.98828125</v>
      </c>
    </row>
    <row r="172" spans="1:6" x14ac:dyDescent="0.25">
      <c r="A172" s="3">
        <v>3</v>
      </c>
      <c r="B172" s="3">
        <v>8</v>
      </c>
      <c r="C172" s="3">
        <v>3</v>
      </c>
      <c r="D172" s="3">
        <v>-1</v>
      </c>
      <c r="E172" s="3">
        <v>-1</v>
      </c>
      <c r="F172" s="3">
        <v>3392.74072265625</v>
      </c>
    </row>
    <row r="173" spans="1:6" x14ac:dyDescent="0.25">
      <c r="A173" s="3">
        <v>4</v>
      </c>
      <c r="B173" s="3">
        <v>8</v>
      </c>
      <c r="C173" s="3">
        <v>3</v>
      </c>
      <c r="D173" s="3">
        <v>-1</v>
      </c>
      <c r="E173" s="3">
        <v>-1</v>
      </c>
      <c r="F173" s="3">
        <v>2245.6650390625</v>
      </c>
    </row>
    <row r="174" spans="1:6" x14ac:dyDescent="0.25">
      <c r="A174" s="3">
        <v>5</v>
      </c>
      <c r="B174" s="3">
        <v>8</v>
      </c>
      <c r="C174" s="3">
        <v>3</v>
      </c>
      <c r="D174" s="3">
        <v>-1</v>
      </c>
      <c r="E174" s="3">
        <v>-1</v>
      </c>
      <c r="F174" s="3">
        <v>2775.99072265625</v>
      </c>
    </row>
    <row r="175" spans="1:6" x14ac:dyDescent="0.25">
      <c r="A175" s="3">
        <v>6</v>
      </c>
      <c r="B175" s="3">
        <v>8</v>
      </c>
      <c r="C175" s="3">
        <v>3</v>
      </c>
      <c r="D175" s="3">
        <v>-1</v>
      </c>
      <c r="E175" s="3">
        <v>-1</v>
      </c>
      <c r="F175" s="3">
        <v>2842.915283203125</v>
      </c>
    </row>
    <row r="176" spans="1:6" x14ac:dyDescent="0.25">
      <c r="A176" s="3">
        <v>7</v>
      </c>
      <c r="B176" s="3">
        <v>8</v>
      </c>
      <c r="C176" s="3">
        <v>3</v>
      </c>
      <c r="D176" s="3">
        <v>-1</v>
      </c>
      <c r="E176" s="3">
        <v>-1</v>
      </c>
      <c r="F176" s="3">
        <v>1980.009033203125</v>
      </c>
    </row>
    <row r="177" spans="1:6" x14ac:dyDescent="0.25">
      <c r="A177" s="3">
        <v>8</v>
      </c>
      <c r="B177" s="3">
        <v>8</v>
      </c>
      <c r="C177" s="3">
        <v>3</v>
      </c>
      <c r="D177" s="3">
        <v>-1</v>
      </c>
      <c r="E177" s="3">
        <v>-1</v>
      </c>
      <c r="F177" s="3">
        <v>2734.59326171875</v>
      </c>
    </row>
    <row r="178" spans="1:6" x14ac:dyDescent="0.25">
      <c r="A178" s="3">
        <v>9</v>
      </c>
      <c r="B178" s="3">
        <v>8</v>
      </c>
      <c r="C178" s="3">
        <v>3</v>
      </c>
      <c r="D178" s="3">
        <v>-1</v>
      </c>
      <c r="E178" s="3">
        <v>-1</v>
      </c>
      <c r="F178" s="3">
        <v>4514.431640625</v>
      </c>
    </row>
    <row r="179" spans="1:6" x14ac:dyDescent="0.25">
      <c r="A179" s="3">
        <v>10</v>
      </c>
      <c r="B179" s="3">
        <v>8</v>
      </c>
      <c r="C179" s="3">
        <v>3</v>
      </c>
      <c r="D179" s="3">
        <v>-1</v>
      </c>
      <c r="E179" s="3">
        <v>-1</v>
      </c>
      <c r="F179" s="3">
        <v>3417.686767578125</v>
      </c>
    </row>
    <row r="180" spans="1:6" x14ac:dyDescent="0.25">
      <c r="A180" s="3">
        <v>11</v>
      </c>
      <c r="B180" s="3">
        <v>8</v>
      </c>
      <c r="C180" s="3">
        <v>3</v>
      </c>
      <c r="D180" s="3">
        <v>-1</v>
      </c>
      <c r="E180" s="3">
        <v>-1</v>
      </c>
      <c r="F180" s="3">
        <v>3866.403564453125</v>
      </c>
    </row>
    <row r="181" spans="1:6" x14ac:dyDescent="0.25">
      <c r="A181" s="3">
        <v>12</v>
      </c>
      <c r="B181" s="3">
        <v>8</v>
      </c>
      <c r="C181" s="3">
        <v>3</v>
      </c>
      <c r="D181" s="3">
        <v>-1</v>
      </c>
      <c r="E181" s="3">
        <v>-1</v>
      </c>
      <c r="F181" s="3">
        <v>4210.01318359375</v>
      </c>
    </row>
    <row r="182" spans="1:6" x14ac:dyDescent="0.25">
      <c r="A182" s="3">
        <v>13</v>
      </c>
      <c r="B182" s="3">
        <v>8</v>
      </c>
      <c r="C182" s="3">
        <v>3</v>
      </c>
      <c r="D182" s="3">
        <v>-1</v>
      </c>
      <c r="E182" s="3">
        <v>-1</v>
      </c>
      <c r="F182" s="3">
        <v>789.5081787109375</v>
      </c>
    </row>
    <row r="183" spans="1:6" x14ac:dyDescent="0.25">
      <c r="A183" s="3">
        <v>14</v>
      </c>
      <c r="B183" s="3">
        <v>8</v>
      </c>
      <c r="C183" s="3">
        <v>3</v>
      </c>
      <c r="D183" s="3">
        <v>-1</v>
      </c>
      <c r="E183" s="3">
        <v>-1</v>
      </c>
      <c r="F183" s="3">
        <v>2346.98681640625</v>
      </c>
    </row>
    <row r="184" spans="1:6" x14ac:dyDescent="0.25">
      <c r="A184" s="3">
        <v>15</v>
      </c>
      <c r="B184" s="3">
        <v>8</v>
      </c>
      <c r="C184" s="3">
        <v>3</v>
      </c>
      <c r="D184" s="3">
        <v>-1</v>
      </c>
      <c r="E184" s="3">
        <v>-1</v>
      </c>
      <c r="F184" s="3">
        <v>7152.37109375</v>
      </c>
    </row>
    <row r="185" spans="1:6" x14ac:dyDescent="0.25">
      <c r="A185" s="3">
        <v>16</v>
      </c>
      <c r="B185" s="3">
        <v>8</v>
      </c>
      <c r="C185" s="3">
        <v>3</v>
      </c>
      <c r="D185" s="3">
        <v>-1</v>
      </c>
      <c r="E185" s="3">
        <v>-1</v>
      </c>
      <c r="F185" s="3">
        <v>9931.58984375</v>
      </c>
    </row>
    <row r="186" spans="1:6" x14ac:dyDescent="0.25">
      <c r="A186" s="3">
        <v>17</v>
      </c>
      <c r="B186" s="3">
        <v>8</v>
      </c>
      <c r="C186" s="3">
        <v>3</v>
      </c>
      <c r="D186" s="3">
        <v>-1</v>
      </c>
      <c r="E186" s="3">
        <v>-1</v>
      </c>
      <c r="F186" s="3">
        <v>28767.6328125</v>
      </c>
    </row>
    <row r="187" spans="1:6" x14ac:dyDescent="0.25">
      <c r="A187" s="3">
        <v>18</v>
      </c>
      <c r="B187" s="3">
        <v>8</v>
      </c>
      <c r="C187" s="3">
        <v>3</v>
      </c>
      <c r="D187" s="3">
        <v>-1</v>
      </c>
      <c r="E187" s="3">
        <v>-1</v>
      </c>
      <c r="F187" s="3">
        <v>111010.25</v>
      </c>
    </row>
    <row r="188" spans="1:6" x14ac:dyDescent="0.25">
      <c r="A188" s="3">
        <v>19</v>
      </c>
      <c r="B188" s="3">
        <v>8</v>
      </c>
      <c r="C188" s="3">
        <v>3</v>
      </c>
      <c r="D188" s="3">
        <v>-1</v>
      </c>
      <c r="E188" s="3">
        <v>-1</v>
      </c>
      <c r="F188" s="3">
        <v>56822.6015625</v>
      </c>
    </row>
    <row r="189" spans="1:6" x14ac:dyDescent="0.25">
      <c r="A189" s="3">
        <v>20</v>
      </c>
      <c r="B189" s="3">
        <v>8</v>
      </c>
      <c r="C189" s="3">
        <v>3</v>
      </c>
      <c r="D189" s="3">
        <v>-1</v>
      </c>
      <c r="E189" s="3">
        <v>-1</v>
      </c>
      <c r="F189" s="3">
        <v>113603.5078125</v>
      </c>
    </row>
    <row r="190" spans="1:6" x14ac:dyDescent="0.25">
      <c r="A190" s="3">
        <v>21</v>
      </c>
      <c r="B190" s="3">
        <v>8</v>
      </c>
      <c r="C190" s="3">
        <v>3</v>
      </c>
      <c r="D190" s="3">
        <v>-1</v>
      </c>
      <c r="E190" s="3">
        <v>-1</v>
      </c>
      <c r="F190" s="3">
        <v>142555.015625</v>
      </c>
    </row>
    <row r="191" spans="1:6" x14ac:dyDescent="0.25">
      <c r="A191" s="3">
        <v>22</v>
      </c>
      <c r="B191" s="3">
        <v>8</v>
      </c>
      <c r="C191" s="3">
        <v>3</v>
      </c>
      <c r="D191" s="3">
        <v>-1</v>
      </c>
      <c r="E191" s="3">
        <v>-1</v>
      </c>
      <c r="F191" s="3">
        <v>110677.2734375</v>
      </c>
    </row>
    <row r="192" spans="1:6" x14ac:dyDescent="0.25">
      <c r="A192" s="3">
        <v>23</v>
      </c>
      <c r="B192" s="3">
        <v>8</v>
      </c>
      <c r="C192" s="3">
        <v>3</v>
      </c>
      <c r="D192" s="3">
        <v>-1</v>
      </c>
      <c r="E192" s="3">
        <v>-1</v>
      </c>
      <c r="F192" s="3">
        <v>63272.55859375</v>
      </c>
    </row>
    <row r="193" spans="1:6" x14ac:dyDescent="0.25">
      <c r="A193" s="3">
        <v>24</v>
      </c>
      <c r="B193" s="3">
        <v>8</v>
      </c>
      <c r="C193" s="3">
        <v>3</v>
      </c>
      <c r="D193" s="3">
        <v>-1</v>
      </c>
      <c r="E193" s="3">
        <v>-1</v>
      </c>
      <c r="F193" s="3">
        <v>41868.56640625</v>
      </c>
    </row>
    <row r="194" spans="1:6" x14ac:dyDescent="0.25">
      <c r="A194" s="3"/>
      <c r="E194" s="3"/>
    </row>
    <row r="195" spans="1:6" x14ac:dyDescent="0.25">
      <c r="A195" s="3"/>
      <c r="E195" s="3"/>
    </row>
    <row r="196" spans="1:6" x14ac:dyDescent="0.25">
      <c r="A196" s="3"/>
      <c r="E196" s="3"/>
    </row>
    <row r="197" spans="1:6" x14ac:dyDescent="0.25">
      <c r="A197" s="3"/>
      <c r="E197" s="3"/>
    </row>
    <row r="198" spans="1:6" x14ac:dyDescent="0.25">
      <c r="A198" s="3"/>
      <c r="E198" s="3"/>
    </row>
    <row r="199" spans="1:6" x14ac:dyDescent="0.25">
      <c r="A199" s="3"/>
      <c r="E199" s="3"/>
    </row>
    <row r="200" spans="1:6" x14ac:dyDescent="0.25">
      <c r="A200" s="3"/>
      <c r="E200" s="3"/>
    </row>
    <row r="201" spans="1:6" x14ac:dyDescent="0.25">
      <c r="A201" s="3"/>
      <c r="E201" s="3"/>
    </row>
    <row r="202" spans="1:6" x14ac:dyDescent="0.25">
      <c r="A202" s="3"/>
      <c r="E202" s="3"/>
    </row>
    <row r="203" spans="1:6" x14ac:dyDescent="0.25">
      <c r="A203" s="3"/>
      <c r="E203" s="3"/>
    </row>
    <row r="204" spans="1:6" x14ac:dyDescent="0.25">
      <c r="A204" s="3"/>
      <c r="E204" s="3"/>
    </row>
    <row r="205" spans="1:6" x14ac:dyDescent="0.25">
      <c r="A205" s="3"/>
      <c r="E205" s="3"/>
    </row>
    <row r="206" spans="1:6" x14ac:dyDescent="0.25">
      <c r="A206" s="3"/>
      <c r="E206" s="3"/>
    </row>
    <row r="207" spans="1:6" x14ac:dyDescent="0.25">
      <c r="A207" s="3"/>
      <c r="E207" s="3"/>
    </row>
    <row r="208" spans="1:6" x14ac:dyDescent="0.25">
      <c r="A208" s="3"/>
      <c r="E208" s="3"/>
    </row>
    <row r="209" spans="1:5" x14ac:dyDescent="0.25">
      <c r="A209" s="3"/>
      <c r="E209" s="3"/>
    </row>
    <row r="210" spans="1:5" x14ac:dyDescent="0.25">
      <c r="A210" s="3"/>
      <c r="E210" s="3"/>
    </row>
    <row r="211" spans="1:5" x14ac:dyDescent="0.25">
      <c r="A211" s="3"/>
      <c r="E211" s="3"/>
    </row>
    <row r="212" spans="1:5" x14ac:dyDescent="0.25">
      <c r="A212" s="3"/>
      <c r="E212" s="3"/>
    </row>
    <row r="213" spans="1:5" x14ac:dyDescent="0.25">
      <c r="A213" s="3"/>
      <c r="E213" s="3"/>
    </row>
    <row r="214" spans="1:5" x14ac:dyDescent="0.25">
      <c r="A214" s="3"/>
      <c r="E214" s="3"/>
    </row>
    <row r="215" spans="1:5" x14ac:dyDescent="0.25">
      <c r="A215" s="3"/>
      <c r="E215" s="3"/>
    </row>
    <row r="216" spans="1:5" x14ac:dyDescent="0.25">
      <c r="A216" s="3"/>
      <c r="E216" s="3"/>
    </row>
    <row r="217" spans="1:5" x14ac:dyDescent="0.25">
      <c r="A217" s="3"/>
      <c r="E217" s="3"/>
    </row>
    <row r="218" spans="1:5" x14ac:dyDescent="0.25">
      <c r="A218" s="3"/>
      <c r="E218" s="3"/>
    </row>
    <row r="219" spans="1:5" x14ac:dyDescent="0.25">
      <c r="A219" s="3"/>
      <c r="E219" s="3"/>
    </row>
    <row r="220" spans="1:5" x14ac:dyDescent="0.25">
      <c r="A220" s="3"/>
      <c r="E220" s="3"/>
    </row>
    <row r="221" spans="1:5" x14ac:dyDescent="0.25">
      <c r="A221" s="3"/>
      <c r="E221" s="3"/>
    </row>
    <row r="222" spans="1:5" x14ac:dyDescent="0.25">
      <c r="A222" s="3"/>
      <c r="E222" s="3"/>
    </row>
    <row r="223" spans="1:5" x14ac:dyDescent="0.25">
      <c r="A223" s="3"/>
      <c r="E223" s="3"/>
    </row>
    <row r="224" spans="1:5" x14ac:dyDescent="0.25">
      <c r="A224" s="3"/>
      <c r="E224" s="3"/>
    </row>
    <row r="225" spans="1:5" x14ac:dyDescent="0.25">
      <c r="A225" s="3"/>
      <c r="E225" s="3"/>
    </row>
    <row r="226" spans="1:5" x14ac:dyDescent="0.25">
      <c r="A226" s="3"/>
      <c r="E226" s="3"/>
    </row>
    <row r="227" spans="1:5" x14ac:dyDescent="0.25">
      <c r="A227" s="3"/>
      <c r="E227" s="3"/>
    </row>
    <row r="228" spans="1:5" x14ac:dyDescent="0.25">
      <c r="A228" s="3"/>
      <c r="E228" s="3"/>
    </row>
    <row r="229" spans="1:5" x14ac:dyDescent="0.25">
      <c r="A229" s="3"/>
      <c r="E229" s="3"/>
    </row>
    <row r="230" spans="1:5" x14ac:dyDescent="0.25">
      <c r="A230" s="3"/>
      <c r="E230" s="3"/>
    </row>
    <row r="231" spans="1:5" x14ac:dyDescent="0.25">
      <c r="A231" s="3"/>
      <c r="E231" s="3"/>
    </row>
    <row r="232" spans="1:5" x14ac:dyDescent="0.25">
      <c r="A232" s="3"/>
      <c r="E232" s="3"/>
    </row>
    <row r="233" spans="1:5" x14ac:dyDescent="0.25">
      <c r="A233" s="3"/>
      <c r="E233" s="3"/>
    </row>
    <row r="234" spans="1:5" x14ac:dyDescent="0.25">
      <c r="A234" s="3"/>
      <c r="E234" s="3"/>
    </row>
    <row r="235" spans="1:5" x14ac:dyDescent="0.25">
      <c r="A235" s="3"/>
      <c r="E235" s="3"/>
    </row>
    <row r="236" spans="1:5" x14ac:dyDescent="0.25">
      <c r="A236" s="3"/>
      <c r="E236" s="3"/>
    </row>
    <row r="237" spans="1:5" x14ac:dyDescent="0.25">
      <c r="A237" s="3"/>
      <c r="E237" s="3"/>
    </row>
    <row r="238" spans="1:5" x14ac:dyDescent="0.25">
      <c r="A238" s="3"/>
      <c r="E238" s="3"/>
    </row>
    <row r="239" spans="1:5" x14ac:dyDescent="0.25">
      <c r="A239" s="3"/>
      <c r="E239" s="3"/>
    </row>
    <row r="240" spans="1:5" x14ac:dyDescent="0.25">
      <c r="A240" s="3"/>
      <c r="E240" s="3"/>
    </row>
    <row r="241" spans="1:5" x14ac:dyDescent="0.25">
      <c r="A241" s="3"/>
      <c r="E241" s="3"/>
    </row>
    <row r="242" spans="1:5" x14ac:dyDescent="0.25">
      <c r="A242" s="3"/>
      <c r="E242" s="3"/>
    </row>
    <row r="243" spans="1:5" x14ac:dyDescent="0.25">
      <c r="A243" s="3"/>
      <c r="E243" s="3"/>
    </row>
    <row r="244" spans="1:5" x14ac:dyDescent="0.25">
      <c r="A244" s="3"/>
      <c r="E244" s="3"/>
    </row>
    <row r="245" spans="1:5" x14ac:dyDescent="0.25">
      <c r="A245" s="3"/>
      <c r="E245" s="3"/>
    </row>
    <row r="246" spans="1:5" x14ac:dyDescent="0.25">
      <c r="A246" s="3"/>
      <c r="E246" s="3"/>
    </row>
    <row r="247" spans="1:5" x14ac:dyDescent="0.25">
      <c r="A247" s="3"/>
      <c r="E247" s="3"/>
    </row>
    <row r="248" spans="1:5" x14ac:dyDescent="0.25">
      <c r="A248" s="3"/>
      <c r="E248" s="3"/>
    </row>
    <row r="249" spans="1:5" x14ac:dyDescent="0.25">
      <c r="A249" s="3"/>
      <c r="E249" s="3"/>
    </row>
    <row r="250" spans="1:5" x14ac:dyDescent="0.25">
      <c r="A250" s="3"/>
      <c r="E250" s="3"/>
    </row>
    <row r="251" spans="1:5" x14ac:dyDescent="0.25">
      <c r="A251" s="3"/>
      <c r="E251" s="3"/>
    </row>
    <row r="252" spans="1:5" x14ac:dyDescent="0.25">
      <c r="A252" s="3"/>
      <c r="E252" s="3"/>
    </row>
    <row r="253" spans="1:5" x14ac:dyDescent="0.25">
      <c r="A253" s="3"/>
      <c r="E253" s="3"/>
    </row>
    <row r="254" spans="1:5" x14ac:dyDescent="0.25">
      <c r="A254" s="3"/>
      <c r="E254" s="3"/>
    </row>
    <row r="255" spans="1:5" x14ac:dyDescent="0.25">
      <c r="A255" s="3"/>
      <c r="E255" s="3"/>
    </row>
    <row r="256" spans="1:5" x14ac:dyDescent="0.25">
      <c r="A256" s="3"/>
      <c r="E256" s="3"/>
    </row>
    <row r="257" spans="1:5" x14ac:dyDescent="0.25">
      <c r="A257" s="3"/>
      <c r="E257" s="3"/>
    </row>
    <row r="258" spans="1:5" x14ac:dyDescent="0.25">
      <c r="A258" s="3"/>
      <c r="E258" s="3"/>
    </row>
    <row r="259" spans="1:5" x14ac:dyDescent="0.25">
      <c r="A259" s="3"/>
      <c r="E259" s="3"/>
    </row>
    <row r="260" spans="1:5" x14ac:dyDescent="0.25">
      <c r="A260" s="3"/>
      <c r="E260" s="3"/>
    </row>
    <row r="261" spans="1:5" x14ac:dyDescent="0.25">
      <c r="A261" s="3"/>
      <c r="E261" s="3"/>
    </row>
    <row r="262" spans="1:5" x14ac:dyDescent="0.25">
      <c r="A262" s="3"/>
      <c r="E262" s="3"/>
    </row>
    <row r="263" spans="1:5" x14ac:dyDescent="0.25">
      <c r="A263" s="3"/>
      <c r="E263" s="3"/>
    </row>
    <row r="264" spans="1:5" x14ac:dyDescent="0.25">
      <c r="A264" s="3"/>
      <c r="E264" s="3"/>
    </row>
    <row r="265" spans="1:5" x14ac:dyDescent="0.25">
      <c r="A265" s="3"/>
      <c r="E265" s="3"/>
    </row>
    <row r="266" spans="1:5" x14ac:dyDescent="0.25">
      <c r="A266" s="3"/>
      <c r="E266" s="3"/>
    </row>
    <row r="267" spans="1:5" x14ac:dyDescent="0.25">
      <c r="A267" s="3"/>
      <c r="E267" s="3"/>
    </row>
    <row r="268" spans="1:5" x14ac:dyDescent="0.25">
      <c r="A268" s="3"/>
      <c r="E268" s="3"/>
    </row>
    <row r="269" spans="1:5" x14ac:dyDescent="0.25">
      <c r="A269" s="3"/>
      <c r="E269" s="3"/>
    </row>
    <row r="270" spans="1:5" x14ac:dyDescent="0.25">
      <c r="A270" s="3"/>
      <c r="E270" s="3"/>
    </row>
    <row r="271" spans="1:5" x14ac:dyDescent="0.25">
      <c r="A271" s="3"/>
      <c r="E271" s="3"/>
    </row>
    <row r="272" spans="1:5" x14ac:dyDescent="0.25">
      <c r="A272" s="3"/>
      <c r="E272" s="3"/>
    </row>
    <row r="273" spans="1:5" x14ac:dyDescent="0.25">
      <c r="A273" s="3"/>
      <c r="E273" s="3"/>
    </row>
    <row r="274" spans="1:5" x14ac:dyDescent="0.25">
      <c r="A274" s="3"/>
      <c r="E274" s="3"/>
    </row>
    <row r="275" spans="1:5" x14ac:dyDescent="0.25">
      <c r="A275" s="3"/>
      <c r="E275" s="3"/>
    </row>
    <row r="276" spans="1:5" x14ac:dyDescent="0.25">
      <c r="A276" s="3"/>
      <c r="E276" s="3"/>
    </row>
    <row r="277" spans="1:5" x14ac:dyDescent="0.25">
      <c r="A277" s="3"/>
      <c r="E277" s="3"/>
    </row>
    <row r="278" spans="1:5" x14ac:dyDescent="0.25">
      <c r="A278" s="3"/>
      <c r="E278" s="3"/>
    </row>
    <row r="279" spans="1:5" x14ac:dyDescent="0.25">
      <c r="A279" s="3"/>
      <c r="E279" s="3"/>
    </row>
    <row r="280" spans="1:5" x14ac:dyDescent="0.25">
      <c r="A280" s="3"/>
      <c r="E280" s="3"/>
    </row>
    <row r="281" spans="1:5" x14ac:dyDescent="0.25">
      <c r="A281" s="3"/>
      <c r="E281" s="3"/>
    </row>
    <row r="282" spans="1:5" x14ac:dyDescent="0.25">
      <c r="A282" s="3"/>
      <c r="E282" s="3"/>
    </row>
    <row r="283" spans="1:5" x14ac:dyDescent="0.25">
      <c r="A283" s="3"/>
      <c r="E283" s="3"/>
    </row>
    <row r="284" spans="1:5" x14ac:dyDescent="0.25">
      <c r="A284" s="3"/>
      <c r="E284" s="3"/>
    </row>
    <row r="285" spans="1:5" x14ac:dyDescent="0.25">
      <c r="A285" s="3"/>
      <c r="E285" s="3"/>
    </row>
    <row r="286" spans="1:5" x14ac:dyDescent="0.25">
      <c r="A286" s="3"/>
      <c r="E286" s="3"/>
    </row>
    <row r="287" spans="1:5" x14ac:dyDescent="0.25">
      <c r="A287" s="3"/>
      <c r="E287" s="3"/>
    </row>
    <row r="288" spans="1:5" x14ac:dyDescent="0.25">
      <c r="A288" s="3"/>
      <c r="E288" s="3"/>
    </row>
    <row r="289" spans="1:5" x14ac:dyDescent="0.25">
      <c r="A289" s="3"/>
      <c r="E28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731-7E96-4FE1-94D8-00A76F7E861F}">
  <dimension ref="A1:H97"/>
  <sheetViews>
    <sheetView workbookViewId="0">
      <selection activeCell="C15" sqref="C15"/>
    </sheetView>
  </sheetViews>
  <sheetFormatPr defaultRowHeight="15" x14ac:dyDescent="0.25"/>
  <cols>
    <col min="3" max="4" width="8.85546875" customWidth="1"/>
    <col min="5" max="6" width="10" customWidth="1"/>
    <col min="7" max="8" width="14.7109375" customWidth="1"/>
  </cols>
  <sheetData>
    <row r="1" spans="1:8" x14ac:dyDescent="0.25">
      <c r="A1" s="3" t="s">
        <v>2</v>
      </c>
      <c r="B1" s="3" t="s">
        <v>3</v>
      </c>
      <c r="C1" s="3" t="s">
        <v>21</v>
      </c>
      <c r="D1" s="3" t="s">
        <v>51</v>
      </c>
      <c r="E1" s="3" t="s">
        <v>52</v>
      </c>
      <c r="F1" s="3" t="s">
        <v>53</v>
      </c>
      <c r="G1" s="3" t="s">
        <v>47</v>
      </c>
      <c r="H1" s="3" t="s">
        <v>54</v>
      </c>
    </row>
    <row r="2" spans="1:8" x14ac:dyDescent="0.25">
      <c r="A2" s="3">
        <v>1</v>
      </c>
      <c r="B2" s="3">
        <v>3</v>
      </c>
      <c r="C2" s="3">
        <v>-1</v>
      </c>
      <c r="D2" s="3">
        <v>-1</v>
      </c>
      <c r="E2" s="3">
        <v>0</v>
      </c>
      <c r="F2" s="3">
        <v>1.6093440000000001</v>
      </c>
      <c r="G2" s="3">
        <v>162207.203125</v>
      </c>
      <c r="H2" s="3">
        <v>3.6813214421272278E-2</v>
      </c>
    </row>
    <row r="3" spans="1:8" x14ac:dyDescent="0.25">
      <c r="A3" s="3">
        <v>1</v>
      </c>
      <c r="B3" s="3">
        <v>3</v>
      </c>
      <c r="C3" s="3">
        <v>-1</v>
      </c>
      <c r="D3" s="3">
        <v>-1</v>
      </c>
      <c r="E3" s="3">
        <v>1.6093440000000001</v>
      </c>
      <c r="F3" s="3">
        <v>3.2186880000000002</v>
      </c>
      <c r="G3" s="3">
        <v>431131.5625</v>
      </c>
      <c r="H3" s="3">
        <v>9.7846083343029022E-2</v>
      </c>
    </row>
    <row r="4" spans="1:8" x14ac:dyDescent="0.25">
      <c r="A4" s="3">
        <v>1</v>
      </c>
      <c r="B4" s="3">
        <v>3</v>
      </c>
      <c r="C4" s="3">
        <v>-1</v>
      </c>
      <c r="D4" s="3">
        <v>-1</v>
      </c>
      <c r="E4" s="3">
        <v>3.2186880000000002</v>
      </c>
      <c r="F4" s="3">
        <v>4.8280320000000003</v>
      </c>
      <c r="G4" s="3">
        <v>497234.375</v>
      </c>
      <c r="H4" s="3">
        <v>0.11284823715686799</v>
      </c>
    </row>
    <row r="5" spans="1:8" x14ac:dyDescent="0.25">
      <c r="A5" s="3">
        <v>1</v>
      </c>
      <c r="B5" s="3">
        <v>3</v>
      </c>
      <c r="C5" s="3">
        <v>-1</v>
      </c>
      <c r="D5" s="3">
        <v>-1</v>
      </c>
      <c r="E5" s="3">
        <v>4.8280320000000003</v>
      </c>
      <c r="F5" s="3">
        <v>8.0467200000000005</v>
      </c>
      <c r="G5" s="3">
        <v>826781.625</v>
      </c>
      <c r="H5" s="3">
        <v>0.1876395791769028</v>
      </c>
    </row>
    <row r="6" spans="1:8" x14ac:dyDescent="0.25">
      <c r="A6" s="3">
        <v>1</v>
      </c>
      <c r="B6" s="3">
        <v>3</v>
      </c>
      <c r="C6" s="3">
        <v>-1</v>
      </c>
      <c r="D6" s="3">
        <v>-1</v>
      </c>
      <c r="E6" s="3">
        <v>8.0467200000000005</v>
      </c>
      <c r="F6" s="3">
        <v>16.093440000000001</v>
      </c>
      <c r="G6" s="3">
        <v>1202855</v>
      </c>
      <c r="H6" s="3">
        <v>0.27299010753631592</v>
      </c>
    </row>
    <row r="7" spans="1:8" x14ac:dyDescent="0.25">
      <c r="A7" s="3">
        <v>1</v>
      </c>
      <c r="B7" s="3">
        <v>3</v>
      </c>
      <c r="C7" s="3">
        <v>-1</v>
      </c>
      <c r="D7" s="3">
        <v>-1</v>
      </c>
      <c r="E7" s="3">
        <v>16.093440000000001</v>
      </c>
      <c r="F7" s="3">
        <v>24.140160000000002</v>
      </c>
      <c r="G7" s="3">
        <v>547868.5</v>
      </c>
      <c r="H7" s="3">
        <v>0.12433973699808119</v>
      </c>
    </row>
    <row r="8" spans="1:8" x14ac:dyDescent="0.25">
      <c r="A8" s="3">
        <v>1</v>
      </c>
      <c r="B8" s="3">
        <v>3</v>
      </c>
      <c r="C8" s="3">
        <v>-1</v>
      </c>
      <c r="D8" s="3">
        <v>-1</v>
      </c>
      <c r="E8" s="3">
        <v>24.140160000000002</v>
      </c>
      <c r="F8" s="3">
        <v>40.233600000000003</v>
      </c>
      <c r="G8" s="3">
        <v>442529.75</v>
      </c>
      <c r="H8" s="3">
        <v>0.100432924926281</v>
      </c>
    </row>
    <row r="9" spans="1:8" x14ac:dyDescent="0.25">
      <c r="A9" s="3">
        <v>-1</v>
      </c>
      <c r="B9" s="3">
        <v>3</v>
      </c>
      <c r="C9" s="3">
        <v>-1</v>
      </c>
      <c r="D9" s="3">
        <v>-1</v>
      </c>
      <c r="E9" s="3">
        <v>40.233600000000003</v>
      </c>
      <c r="F9" s="3">
        <v>56.327039999999997</v>
      </c>
      <c r="G9" s="3">
        <v>151170</v>
      </c>
      <c r="H9" s="3">
        <v>3.4308303147554398E-2</v>
      </c>
    </row>
    <row r="10" spans="1:8" x14ac:dyDescent="0.25">
      <c r="A10" s="3">
        <v>1</v>
      </c>
      <c r="B10" s="3">
        <v>3</v>
      </c>
      <c r="C10" s="3">
        <v>-1</v>
      </c>
      <c r="D10" s="3">
        <v>-1</v>
      </c>
      <c r="E10" s="3">
        <v>56.327039999999997</v>
      </c>
      <c r="F10" s="3">
        <v>80.467200000000005</v>
      </c>
      <c r="G10" s="3">
        <v>85648</v>
      </c>
      <c r="H10" s="3">
        <v>1.9437966868281361E-2</v>
      </c>
    </row>
    <row r="11" spans="1:8" x14ac:dyDescent="0.25">
      <c r="A11" s="3">
        <v>1</v>
      </c>
      <c r="B11" s="3">
        <v>3</v>
      </c>
      <c r="C11" s="3">
        <v>-1</v>
      </c>
      <c r="D11" s="3">
        <v>-1</v>
      </c>
      <c r="E11" s="3">
        <v>80.467200000000005</v>
      </c>
      <c r="F11" s="3">
        <v>160.93440000000001</v>
      </c>
      <c r="G11" s="3">
        <v>49355</v>
      </c>
      <c r="H11" s="3">
        <v>1.1201205663383011E-2</v>
      </c>
    </row>
    <row r="12" spans="1:8" x14ac:dyDescent="0.25">
      <c r="A12" s="3">
        <v>1</v>
      </c>
      <c r="B12" s="3">
        <v>3</v>
      </c>
      <c r="C12" s="3">
        <v>-1</v>
      </c>
      <c r="D12" s="3">
        <v>-1</v>
      </c>
      <c r="E12" s="3">
        <v>160.93440000000001</v>
      </c>
      <c r="F12" s="3">
        <v>321.86880000000002</v>
      </c>
      <c r="G12" s="3">
        <v>6394.5</v>
      </c>
      <c r="H12" s="3">
        <v>1.4512432971969249E-3</v>
      </c>
    </row>
    <row r="13" spans="1:8" x14ac:dyDescent="0.25">
      <c r="A13" s="3">
        <v>1</v>
      </c>
      <c r="B13" s="3">
        <v>3</v>
      </c>
      <c r="C13" s="3">
        <v>-1</v>
      </c>
      <c r="D13" s="3">
        <v>-1</v>
      </c>
      <c r="E13" s="3">
        <v>321.86880000000002</v>
      </c>
      <c r="F13" s="3"/>
      <c r="G13" s="3">
        <v>3046.5</v>
      </c>
      <c r="H13" s="3">
        <v>6.9140864070504904E-4</v>
      </c>
    </row>
    <row r="14" spans="1:8" x14ac:dyDescent="0.25">
      <c r="A14" s="3">
        <v>2</v>
      </c>
      <c r="B14" s="3">
        <v>3</v>
      </c>
      <c r="C14" s="3">
        <v>-1</v>
      </c>
      <c r="D14" s="3">
        <v>-1</v>
      </c>
      <c r="E14" s="3">
        <v>0</v>
      </c>
      <c r="F14" s="3">
        <v>1.6093440000000001</v>
      </c>
      <c r="G14" s="3">
        <v>23111.9765625</v>
      </c>
      <c r="H14" s="3">
        <v>3.6856494843959808E-2</v>
      </c>
    </row>
    <row r="15" spans="1:8" x14ac:dyDescent="0.25">
      <c r="A15" s="3">
        <v>2</v>
      </c>
      <c r="B15" s="3">
        <v>3</v>
      </c>
      <c r="C15" s="3">
        <v>-1</v>
      </c>
      <c r="D15" s="3">
        <v>-1</v>
      </c>
      <c r="E15" s="3">
        <v>1.6093440000000001</v>
      </c>
      <c r="F15" s="3">
        <v>3.2186880000000002</v>
      </c>
      <c r="G15" s="3">
        <v>40747.625</v>
      </c>
      <c r="H15" s="3">
        <v>6.4979925751686096E-2</v>
      </c>
    </row>
    <row r="16" spans="1:8" x14ac:dyDescent="0.25">
      <c r="A16" s="3">
        <v>2</v>
      </c>
      <c r="B16" s="3">
        <v>3</v>
      </c>
      <c r="C16" s="3">
        <v>-1</v>
      </c>
      <c r="D16" s="3">
        <v>-1</v>
      </c>
      <c r="E16" s="3">
        <v>3.2186880000000002</v>
      </c>
      <c r="F16" s="3">
        <v>4.8280320000000003</v>
      </c>
      <c r="G16" s="3">
        <v>43655.3671875</v>
      </c>
      <c r="H16" s="3">
        <v>6.9616883993148804E-2</v>
      </c>
    </row>
    <row r="17" spans="1:8" x14ac:dyDescent="0.25">
      <c r="A17" s="3">
        <v>2</v>
      </c>
      <c r="B17" s="3">
        <v>3</v>
      </c>
      <c r="C17" s="3">
        <v>-1</v>
      </c>
      <c r="D17" s="3">
        <v>-1</v>
      </c>
      <c r="E17" s="3">
        <v>4.8280320000000003</v>
      </c>
      <c r="F17" s="3">
        <v>8.0467200000000005</v>
      </c>
      <c r="G17" s="3">
        <v>72623.765625</v>
      </c>
      <c r="H17" s="3">
        <v>0.11581256240606309</v>
      </c>
    </row>
    <row r="18" spans="1:8" x14ac:dyDescent="0.25">
      <c r="A18" s="3">
        <v>2</v>
      </c>
      <c r="B18" s="3">
        <v>3</v>
      </c>
      <c r="C18" s="3">
        <v>-1</v>
      </c>
      <c r="D18" s="3">
        <v>-1</v>
      </c>
      <c r="E18" s="3">
        <v>8.0467200000000005</v>
      </c>
      <c r="F18" s="3">
        <v>16.093440000000001</v>
      </c>
      <c r="G18" s="3">
        <v>123791.515625</v>
      </c>
      <c r="H18" s="3">
        <v>0.19740939140319819</v>
      </c>
    </row>
    <row r="19" spans="1:8" x14ac:dyDescent="0.25">
      <c r="A19" s="3">
        <v>2</v>
      </c>
      <c r="B19" s="3">
        <v>3</v>
      </c>
      <c r="C19" s="3">
        <v>-1</v>
      </c>
      <c r="D19" s="3">
        <v>-1</v>
      </c>
      <c r="E19" s="3">
        <v>16.093440000000001</v>
      </c>
      <c r="F19" s="3">
        <v>24.140160000000002</v>
      </c>
      <c r="G19" s="3">
        <v>75675.1875</v>
      </c>
      <c r="H19" s="3">
        <v>0.120678648352623</v>
      </c>
    </row>
    <row r="20" spans="1:8" x14ac:dyDescent="0.25">
      <c r="A20" s="3">
        <v>2</v>
      </c>
      <c r="B20" s="3">
        <v>3</v>
      </c>
      <c r="C20" s="3">
        <v>-1</v>
      </c>
      <c r="D20" s="3">
        <v>-1</v>
      </c>
      <c r="E20" s="3">
        <v>24.140160000000002</v>
      </c>
      <c r="F20" s="3">
        <v>40.233600000000003</v>
      </c>
      <c r="G20" s="3">
        <v>86695.65625</v>
      </c>
      <c r="H20" s="3">
        <v>0.13825289905071261</v>
      </c>
    </row>
    <row r="21" spans="1:8" x14ac:dyDescent="0.25">
      <c r="A21" s="3">
        <v>0</v>
      </c>
      <c r="B21" s="3">
        <v>3</v>
      </c>
      <c r="C21" s="3">
        <v>-1</v>
      </c>
      <c r="D21" s="3">
        <v>-1</v>
      </c>
      <c r="E21" s="3">
        <v>40.233600000000003</v>
      </c>
      <c r="F21" s="3">
        <v>56.327039999999997</v>
      </c>
      <c r="G21" s="3">
        <v>46993.875</v>
      </c>
      <c r="H21" s="3">
        <v>7.4940778315067291E-2</v>
      </c>
    </row>
    <row r="22" spans="1:8" x14ac:dyDescent="0.25">
      <c r="A22" s="3">
        <v>2</v>
      </c>
      <c r="B22" s="3">
        <v>3</v>
      </c>
      <c r="C22" s="3">
        <v>-1</v>
      </c>
      <c r="D22" s="3">
        <v>-1</v>
      </c>
      <c r="E22" s="3">
        <v>56.327039999999997</v>
      </c>
      <c r="F22" s="3">
        <v>80.467200000000005</v>
      </c>
      <c r="G22" s="3">
        <v>41859.46875</v>
      </c>
      <c r="H22" s="3">
        <v>6.6752977669239044E-2</v>
      </c>
    </row>
    <row r="23" spans="1:8" x14ac:dyDescent="0.25">
      <c r="A23" s="3">
        <v>2</v>
      </c>
      <c r="B23" s="3">
        <v>3</v>
      </c>
      <c r="C23" s="3">
        <v>-1</v>
      </c>
      <c r="D23" s="3">
        <v>-1</v>
      </c>
      <c r="E23" s="3">
        <v>80.467200000000005</v>
      </c>
      <c r="F23" s="3">
        <v>160.93440000000001</v>
      </c>
      <c r="G23" s="3">
        <v>47998</v>
      </c>
      <c r="H23" s="3">
        <v>7.6542042195796967E-2</v>
      </c>
    </row>
    <row r="24" spans="1:8" x14ac:dyDescent="0.25">
      <c r="A24" s="3">
        <v>2</v>
      </c>
      <c r="B24" s="3">
        <v>3</v>
      </c>
      <c r="C24" s="3">
        <v>-1</v>
      </c>
      <c r="D24" s="3">
        <v>-1</v>
      </c>
      <c r="E24" s="3">
        <v>160.93440000000001</v>
      </c>
      <c r="F24" s="3">
        <v>321.86880000000002</v>
      </c>
      <c r="G24" s="3">
        <v>19715.6875</v>
      </c>
      <c r="H24" s="3">
        <v>3.1440455466508872E-2</v>
      </c>
    </row>
    <row r="25" spans="1:8" x14ac:dyDescent="0.25">
      <c r="A25" s="3">
        <v>2</v>
      </c>
      <c r="B25" s="3">
        <v>3</v>
      </c>
      <c r="C25" s="3">
        <v>-1</v>
      </c>
      <c r="D25" s="3">
        <v>-1</v>
      </c>
      <c r="E25" s="3">
        <v>321.86880000000002</v>
      </c>
      <c r="F25" s="3"/>
      <c r="G25" s="3">
        <v>4212</v>
      </c>
      <c r="H25" s="3">
        <v>6.7168441601097584E-3</v>
      </c>
    </row>
    <row r="26" spans="1:8" x14ac:dyDescent="0.25">
      <c r="A26" s="3">
        <v>3</v>
      </c>
      <c r="B26" s="3">
        <v>3</v>
      </c>
      <c r="C26" s="3">
        <v>-1</v>
      </c>
      <c r="D26" s="3">
        <v>-1</v>
      </c>
      <c r="E26" s="3">
        <v>0</v>
      </c>
      <c r="F26" s="3">
        <v>1.6093440000000001</v>
      </c>
      <c r="G26" s="3">
        <v>379958.90625</v>
      </c>
      <c r="H26" s="3">
        <v>0.1755943298339844</v>
      </c>
    </row>
    <row r="27" spans="1:8" x14ac:dyDescent="0.25">
      <c r="A27" s="3">
        <v>3</v>
      </c>
      <c r="B27" s="3">
        <v>3</v>
      </c>
      <c r="C27" s="3">
        <v>-1</v>
      </c>
      <c r="D27" s="3">
        <v>-1</v>
      </c>
      <c r="E27" s="3">
        <v>1.6093440000000001</v>
      </c>
      <c r="F27" s="3">
        <v>3.2186880000000002</v>
      </c>
      <c r="G27" s="3">
        <v>693056.125</v>
      </c>
      <c r="H27" s="3">
        <v>0.32028916478157038</v>
      </c>
    </row>
    <row r="28" spans="1:8" x14ac:dyDescent="0.25">
      <c r="A28" s="3">
        <v>3</v>
      </c>
      <c r="B28" s="3">
        <v>3</v>
      </c>
      <c r="C28" s="3">
        <v>-1</v>
      </c>
      <c r="D28" s="3">
        <v>-1</v>
      </c>
      <c r="E28" s="3">
        <v>3.2186880000000002</v>
      </c>
      <c r="F28" s="3">
        <v>4.8280320000000003</v>
      </c>
      <c r="G28" s="3">
        <v>424914</v>
      </c>
      <c r="H28" s="3">
        <v>0.1963698863983154</v>
      </c>
    </row>
    <row r="29" spans="1:8" x14ac:dyDescent="0.25">
      <c r="A29" s="3">
        <v>3</v>
      </c>
      <c r="B29" s="3">
        <v>3</v>
      </c>
      <c r="C29" s="3">
        <v>-1</v>
      </c>
      <c r="D29" s="3">
        <v>-1</v>
      </c>
      <c r="E29" s="3">
        <v>4.8280320000000003</v>
      </c>
      <c r="F29" s="3">
        <v>8.0467200000000005</v>
      </c>
      <c r="G29" s="3">
        <v>329589.375</v>
      </c>
      <c r="H29" s="3">
        <v>0.15231654047966001</v>
      </c>
    </row>
    <row r="30" spans="1:8" x14ac:dyDescent="0.25">
      <c r="A30" s="3">
        <v>3</v>
      </c>
      <c r="B30" s="3">
        <v>3</v>
      </c>
      <c r="C30" s="3">
        <v>-1</v>
      </c>
      <c r="D30" s="3">
        <v>-1</v>
      </c>
      <c r="E30" s="3">
        <v>8.0467200000000005</v>
      </c>
      <c r="F30" s="3">
        <v>16.093440000000001</v>
      </c>
      <c r="G30" s="3">
        <v>194640.125</v>
      </c>
      <c r="H30" s="3">
        <v>8.99510458111763E-2</v>
      </c>
    </row>
    <row r="31" spans="1:8" x14ac:dyDescent="0.25">
      <c r="A31" s="3">
        <v>3</v>
      </c>
      <c r="B31" s="3">
        <v>3</v>
      </c>
      <c r="C31" s="3">
        <v>-1</v>
      </c>
      <c r="D31" s="3">
        <v>-1</v>
      </c>
      <c r="E31" s="3">
        <v>16.093440000000001</v>
      </c>
      <c r="F31" s="3">
        <v>24.140160000000002</v>
      </c>
      <c r="G31" s="3">
        <v>46006.375</v>
      </c>
      <c r="H31" s="3">
        <v>2.1261399611830711E-2</v>
      </c>
    </row>
    <row r="32" spans="1:8" x14ac:dyDescent="0.25">
      <c r="A32" s="3">
        <v>3</v>
      </c>
      <c r="B32" s="3">
        <v>3</v>
      </c>
      <c r="C32" s="3">
        <v>-1</v>
      </c>
      <c r="D32" s="3">
        <v>-1</v>
      </c>
      <c r="E32" s="3">
        <v>24.140160000000002</v>
      </c>
      <c r="F32" s="3">
        <v>40.233600000000003</v>
      </c>
      <c r="G32" s="3">
        <v>28009.5</v>
      </c>
      <c r="H32" s="3">
        <v>1.2944319285452369E-2</v>
      </c>
    </row>
    <row r="33" spans="1:8" x14ac:dyDescent="0.25">
      <c r="A33" s="3">
        <v>1</v>
      </c>
      <c r="B33" s="3">
        <v>3</v>
      </c>
      <c r="C33" s="3">
        <v>-1</v>
      </c>
      <c r="D33" s="3">
        <v>-1</v>
      </c>
      <c r="E33" s="3">
        <v>40.233600000000003</v>
      </c>
      <c r="F33" s="3">
        <v>56.327039999999997</v>
      </c>
      <c r="G33" s="3">
        <v>19417.875</v>
      </c>
      <c r="H33" s="3">
        <v>8.9737828820943832E-3</v>
      </c>
    </row>
    <row r="34" spans="1:8" x14ac:dyDescent="0.25">
      <c r="A34" s="3">
        <v>3</v>
      </c>
      <c r="B34" s="3">
        <v>3</v>
      </c>
      <c r="C34" s="3">
        <v>-1</v>
      </c>
      <c r="D34" s="3">
        <v>-1</v>
      </c>
      <c r="E34" s="3">
        <v>56.327039999999997</v>
      </c>
      <c r="F34" s="3">
        <v>80.467200000000005</v>
      </c>
      <c r="G34" s="3">
        <v>12345</v>
      </c>
      <c r="H34" s="3">
        <v>5.7051219046115884E-3</v>
      </c>
    </row>
    <row r="35" spans="1:8" x14ac:dyDescent="0.25">
      <c r="A35" s="3">
        <v>3</v>
      </c>
      <c r="B35" s="3">
        <v>3</v>
      </c>
      <c r="C35" s="3">
        <v>-1</v>
      </c>
      <c r="D35" s="3">
        <v>-1</v>
      </c>
      <c r="E35" s="3">
        <v>80.467200000000005</v>
      </c>
      <c r="F35" s="3">
        <v>160.93440000000001</v>
      </c>
      <c r="G35" s="3">
        <v>21459.25</v>
      </c>
      <c r="H35" s="3">
        <v>9.9171847105026245E-3</v>
      </c>
    </row>
    <row r="36" spans="1:8" x14ac:dyDescent="0.25">
      <c r="A36" s="3">
        <v>3</v>
      </c>
      <c r="B36" s="3">
        <v>3</v>
      </c>
      <c r="C36" s="3">
        <v>-1</v>
      </c>
      <c r="D36" s="3">
        <v>-1</v>
      </c>
      <c r="E36" s="3">
        <v>160.93440000000001</v>
      </c>
      <c r="F36" s="3">
        <v>321.86880000000002</v>
      </c>
      <c r="G36" s="3">
        <v>12964</v>
      </c>
      <c r="H36" s="3">
        <v>5.9911869466304779E-3</v>
      </c>
    </row>
    <row r="37" spans="1:8" x14ac:dyDescent="0.25">
      <c r="A37" s="3">
        <v>3</v>
      </c>
      <c r="B37" s="3">
        <v>3</v>
      </c>
      <c r="C37" s="3">
        <v>-1</v>
      </c>
      <c r="D37" s="3">
        <v>-1</v>
      </c>
      <c r="E37" s="3">
        <v>321.86880000000002</v>
      </c>
      <c r="F37" s="3"/>
      <c r="G37" s="3">
        <v>1484.5</v>
      </c>
      <c r="H37" s="3">
        <v>6.860473076812923E-4</v>
      </c>
    </row>
    <row r="38" spans="1:8" x14ac:dyDescent="0.25">
      <c r="A38" s="3">
        <v>4</v>
      </c>
      <c r="B38" s="3">
        <v>3</v>
      </c>
      <c r="C38" s="3">
        <v>-1</v>
      </c>
      <c r="D38" s="3">
        <v>-1</v>
      </c>
      <c r="E38" s="3">
        <v>0</v>
      </c>
      <c r="F38" s="3">
        <v>1.6093440000000001</v>
      </c>
      <c r="G38" s="3">
        <v>332943.46875</v>
      </c>
      <c r="H38" s="3">
        <v>9.2895284295082092E-2</v>
      </c>
    </row>
    <row r="39" spans="1:8" x14ac:dyDescent="0.25">
      <c r="A39" s="3">
        <v>4</v>
      </c>
      <c r="B39" s="3">
        <v>3</v>
      </c>
      <c r="C39" s="3">
        <v>-1</v>
      </c>
      <c r="D39" s="3">
        <v>-1</v>
      </c>
      <c r="E39" s="3">
        <v>1.6093440000000001</v>
      </c>
      <c r="F39" s="3">
        <v>3.2186880000000002</v>
      </c>
      <c r="G39" s="3">
        <v>709191.25</v>
      </c>
      <c r="H39" s="3">
        <v>0.1978730112314224</v>
      </c>
    </row>
    <row r="40" spans="1:8" x14ac:dyDescent="0.25">
      <c r="A40" s="3">
        <v>4</v>
      </c>
      <c r="B40" s="3">
        <v>3</v>
      </c>
      <c r="C40" s="3">
        <v>-1</v>
      </c>
      <c r="D40" s="3">
        <v>-1</v>
      </c>
      <c r="E40" s="3">
        <v>3.2186880000000002</v>
      </c>
      <c r="F40" s="3">
        <v>4.8280320000000003</v>
      </c>
      <c r="G40" s="3">
        <v>647393.25</v>
      </c>
      <c r="H40" s="3">
        <v>0.18063060939311981</v>
      </c>
    </row>
    <row r="41" spans="1:8" x14ac:dyDescent="0.25">
      <c r="A41" s="3">
        <v>4</v>
      </c>
      <c r="B41" s="3">
        <v>3</v>
      </c>
      <c r="C41" s="3">
        <v>-1</v>
      </c>
      <c r="D41" s="3">
        <v>-1</v>
      </c>
      <c r="E41" s="3">
        <v>4.8280320000000003</v>
      </c>
      <c r="F41" s="3">
        <v>8.0467200000000005</v>
      </c>
      <c r="G41" s="3">
        <v>795370.5</v>
      </c>
      <c r="H41" s="3">
        <v>0.22191806137561801</v>
      </c>
    </row>
    <row r="42" spans="1:8" x14ac:dyDescent="0.25">
      <c r="A42" s="3">
        <v>4</v>
      </c>
      <c r="B42" s="3">
        <v>3</v>
      </c>
      <c r="C42" s="3">
        <v>-1</v>
      </c>
      <c r="D42" s="3">
        <v>-1</v>
      </c>
      <c r="E42" s="3">
        <v>8.0467200000000005</v>
      </c>
      <c r="F42" s="3">
        <v>16.093440000000001</v>
      </c>
      <c r="G42" s="3">
        <v>694451.75</v>
      </c>
      <c r="H42" s="3">
        <v>0.19376049935817721</v>
      </c>
    </row>
    <row r="43" spans="1:8" x14ac:dyDescent="0.25">
      <c r="A43" s="3">
        <v>4</v>
      </c>
      <c r="B43" s="3">
        <v>3</v>
      </c>
      <c r="C43" s="3">
        <v>-1</v>
      </c>
      <c r="D43" s="3">
        <v>-1</v>
      </c>
      <c r="E43" s="3">
        <v>16.093440000000001</v>
      </c>
      <c r="F43" s="3">
        <v>24.140160000000002</v>
      </c>
      <c r="G43" s="3">
        <v>192516</v>
      </c>
      <c r="H43" s="3">
        <v>5.3714312613010413E-2</v>
      </c>
    </row>
    <row r="44" spans="1:8" x14ac:dyDescent="0.25">
      <c r="A44" s="3">
        <v>4</v>
      </c>
      <c r="B44" s="3">
        <v>3</v>
      </c>
      <c r="C44" s="3">
        <v>-1</v>
      </c>
      <c r="D44" s="3">
        <v>-1</v>
      </c>
      <c r="E44" s="3">
        <v>24.140160000000002</v>
      </c>
      <c r="F44" s="3">
        <v>40.233600000000003</v>
      </c>
      <c r="G44" s="3">
        <v>122062.25</v>
      </c>
      <c r="H44" s="3">
        <v>3.4056857228279107E-2</v>
      </c>
    </row>
    <row r="45" spans="1:8" x14ac:dyDescent="0.25">
      <c r="A45" s="3">
        <v>2</v>
      </c>
      <c r="B45" s="3">
        <v>3</v>
      </c>
      <c r="C45" s="3">
        <v>-1</v>
      </c>
      <c r="D45" s="3">
        <v>-1</v>
      </c>
      <c r="E45" s="3">
        <v>40.233600000000003</v>
      </c>
      <c r="F45" s="3">
        <v>56.327039999999997</v>
      </c>
      <c r="G45" s="3">
        <v>37157.5</v>
      </c>
      <c r="H45" s="3">
        <v>1.036739535629749E-2</v>
      </c>
    </row>
    <row r="46" spans="1:8" x14ac:dyDescent="0.25">
      <c r="A46" s="3">
        <v>4</v>
      </c>
      <c r="B46" s="3">
        <v>3</v>
      </c>
      <c r="C46" s="3">
        <v>-1</v>
      </c>
      <c r="D46" s="3">
        <v>-1</v>
      </c>
      <c r="E46" s="3">
        <v>56.327039999999997</v>
      </c>
      <c r="F46" s="3">
        <v>80.467200000000005</v>
      </c>
      <c r="G46" s="3">
        <v>20663.75</v>
      </c>
      <c r="H46" s="3">
        <v>5.7654380798339844E-3</v>
      </c>
    </row>
    <row r="47" spans="1:8" x14ac:dyDescent="0.25">
      <c r="A47" s="3">
        <v>4</v>
      </c>
      <c r="B47" s="3">
        <v>3</v>
      </c>
      <c r="C47" s="3">
        <v>-1</v>
      </c>
      <c r="D47" s="3">
        <v>-1</v>
      </c>
      <c r="E47" s="3">
        <v>80.467200000000005</v>
      </c>
      <c r="F47" s="3">
        <v>160.93440000000001</v>
      </c>
      <c r="G47" s="3">
        <v>22350.25</v>
      </c>
      <c r="H47" s="3">
        <v>6.235992070287466E-3</v>
      </c>
    </row>
    <row r="48" spans="1:8" x14ac:dyDescent="0.25">
      <c r="A48" s="3">
        <v>4</v>
      </c>
      <c r="B48" s="3">
        <v>3</v>
      </c>
      <c r="C48" s="3">
        <v>-1</v>
      </c>
      <c r="D48" s="3">
        <v>-1</v>
      </c>
      <c r="E48" s="3">
        <v>160.93440000000001</v>
      </c>
      <c r="F48" s="3">
        <v>321.86880000000002</v>
      </c>
      <c r="G48" s="3">
        <v>8187.75</v>
      </c>
      <c r="H48" s="3">
        <v>2.2844821214675899E-3</v>
      </c>
    </row>
    <row r="49" spans="1:8" x14ac:dyDescent="0.25">
      <c r="A49" s="3">
        <v>4</v>
      </c>
      <c r="B49" s="3">
        <v>3</v>
      </c>
      <c r="C49" s="3">
        <v>-1</v>
      </c>
      <c r="D49" s="3">
        <v>-1</v>
      </c>
      <c r="E49" s="3">
        <v>321.86880000000002</v>
      </c>
      <c r="F49" s="3"/>
      <c r="G49" s="3">
        <v>1785</v>
      </c>
      <c r="H49" s="3">
        <v>4.9803673755377531E-4</v>
      </c>
    </row>
    <row r="50" spans="1:8" x14ac:dyDescent="0.25">
      <c r="A50" s="3">
        <v>5</v>
      </c>
      <c r="B50" s="3">
        <v>3</v>
      </c>
      <c r="C50" s="3">
        <v>-1</v>
      </c>
      <c r="D50" s="3">
        <v>-1</v>
      </c>
      <c r="E50" s="3">
        <v>0</v>
      </c>
      <c r="F50" s="3">
        <v>1.6093440000000001</v>
      </c>
      <c r="G50" s="3">
        <v>202702.953125</v>
      </c>
      <c r="H50" s="3">
        <v>0.11065070331096651</v>
      </c>
    </row>
    <row r="51" spans="1:8" x14ac:dyDescent="0.25">
      <c r="A51" s="3">
        <v>5</v>
      </c>
      <c r="B51" s="3">
        <v>3</v>
      </c>
      <c r="C51" s="3">
        <v>-1</v>
      </c>
      <c r="D51" s="3">
        <v>-1</v>
      </c>
      <c r="E51" s="3">
        <v>1.6093440000000001</v>
      </c>
      <c r="F51" s="3">
        <v>3.2186880000000002</v>
      </c>
      <c r="G51" s="3">
        <v>389662.9375</v>
      </c>
      <c r="H51" s="3">
        <v>0.2127076834440231</v>
      </c>
    </row>
    <row r="52" spans="1:8" x14ac:dyDescent="0.25">
      <c r="A52" s="3">
        <v>5</v>
      </c>
      <c r="B52" s="3">
        <v>3</v>
      </c>
      <c r="C52" s="3">
        <v>-1</v>
      </c>
      <c r="D52" s="3">
        <v>-1</v>
      </c>
      <c r="E52" s="3">
        <v>3.2186880000000002</v>
      </c>
      <c r="F52" s="3">
        <v>4.8280320000000003</v>
      </c>
      <c r="G52" s="3">
        <v>334504.0625</v>
      </c>
      <c r="H52" s="3">
        <v>0.18259777128696439</v>
      </c>
    </row>
    <row r="53" spans="1:8" x14ac:dyDescent="0.25">
      <c r="A53" s="3">
        <v>5</v>
      </c>
      <c r="B53" s="3">
        <v>3</v>
      </c>
      <c r="C53" s="3">
        <v>-1</v>
      </c>
      <c r="D53" s="3">
        <v>-1</v>
      </c>
      <c r="E53" s="3">
        <v>4.8280320000000003</v>
      </c>
      <c r="F53" s="3">
        <v>8.0467200000000005</v>
      </c>
      <c r="G53" s="3">
        <v>388971.6875</v>
      </c>
      <c r="H53" s="3">
        <v>0.21233035624027249</v>
      </c>
    </row>
    <row r="54" spans="1:8" x14ac:dyDescent="0.25">
      <c r="A54" s="3">
        <v>5</v>
      </c>
      <c r="B54" s="3">
        <v>3</v>
      </c>
      <c r="C54" s="3">
        <v>-1</v>
      </c>
      <c r="D54" s="3">
        <v>-1</v>
      </c>
      <c r="E54" s="3">
        <v>8.0467200000000005</v>
      </c>
      <c r="F54" s="3">
        <v>16.093440000000001</v>
      </c>
      <c r="G54" s="3">
        <v>324844.5</v>
      </c>
      <c r="H54" s="3">
        <v>0.17732484638690951</v>
      </c>
    </row>
    <row r="55" spans="1:8" x14ac:dyDescent="0.25">
      <c r="A55" s="3">
        <v>5</v>
      </c>
      <c r="B55" s="3">
        <v>3</v>
      </c>
      <c r="C55" s="3">
        <v>-1</v>
      </c>
      <c r="D55" s="3">
        <v>-1</v>
      </c>
      <c r="E55" s="3">
        <v>16.093440000000001</v>
      </c>
      <c r="F55" s="3">
        <v>24.140160000000002</v>
      </c>
      <c r="G55" s="3">
        <v>86944.375</v>
      </c>
      <c r="H55" s="3">
        <v>4.7460857778787613E-2</v>
      </c>
    </row>
    <row r="56" spans="1:8" x14ac:dyDescent="0.25">
      <c r="A56" s="3">
        <v>5</v>
      </c>
      <c r="B56" s="3">
        <v>3</v>
      </c>
      <c r="C56" s="3">
        <v>-1</v>
      </c>
      <c r="D56" s="3">
        <v>-1</v>
      </c>
      <c r="E56" s="3">
        <v>24.140160000000002</v>
      </c>
      <c r="F56" s="3">
        <v>40.233600000000003</v>
      </c>
      <c r="G56" s="3">
        <v>55026.5</v>
      </c>
      <c r="H56" s="3">
        <v>3.003765270113945E-2</v>
      </c>
    </row>
    <row r="57" spans="1:8" x14ac:dyDescent="0.25">
      <c r="A57" s="3">
        <v>3</v>
      </c>
      <c r="B57" s="3">
        <v>3</v>
      </c>
      <c r="C57" s="3">
        <v>-1</v>
      </c>
      <c r="D57" s="3">
        <v>-1</v>
      </c>
      <c r="E57" s="3">
        <v>40.233600000000003</v>
      </c>
      <c r="F57" s="3">
        <v>56.327039999999997</v>
      </c>
      <c r="G57" s="3">
        <v>19141.875</v>
      </c>
      <c r="H57" s="3">
        <v>1.0449091903865341E-2</v>
      </c>
    </row>
    <row r="58" spans="1:8" x14ac:dyDescent="0.25">
      <c r="A58" s="3">
        <v>5</v>
      </c>
      <c r="B58" s="3">
        <v>3</v>
      </c>
      <c r="C58" s="3">
        <v>-1</v>
      </c>
      <c r="D58" s="3">
        <v>-1</v>
      </c>
      <c r="E58" s="3">
        <v>56.327039999999997</v>
      </c>
      <c r="F58" s="3">
        <v>80.467200000000005</v>
      </c>
      <c r="G58" s="3">
        <v>11997.25</v>
      </c>
      <c r="H58" s="3">
        <v>6.5490123815834522E-3</v>
      </c>
    </row>
    <row r="59" spans="1:8" x14ac:dyDescent="0.25">
      <c r="A59" s="3">
        <v>5</v>
      </c>
      <c r="B59" s="3">
        <v>3</v>
      </c>
      <c r="C59" s="3">
        <v>-1</v>
      </c>
      <c r="D59" s="3">
        <v>-1</v>
      </c>
      <c r="E59" s="3">
        <v>80.467200000000005</v>
      </c>
      <c r="F59" s="3">
        <v>160.93440000000001</v>
      </c>
      <c r="G59" s="3">
        <v>12964</v>
      </c>
      <c r="H59" s="3">
        <v>7.0767379365861416E-3</v>
      </c>
    </row>
    <row r="60" spans="1:8" x14ac:dyDescent="0.25">
      <c r="A60" s="3">
        <v>5</v>
      </c>
      <c r="B60" s="3">
        <v>3</v>
      </c>
      <c r="C60" s="3">
        <v>-1</v>
      </c>
      <c r="D60" s="3">
        <v>-1</v>
      </c>
      <c r="E60" s="3">
        <v>160.93440000000001</v>
      </c>
      <c r="F60" s="3">
        <v>321.86880000000002</v>
      </c>
      <c r="G60" s="3">
        <v>4550.375</v>
      </c>
      <c r="H60" s="3">
        <v>2.4839409161359072E-3</v>
      </c>
    </row>
    <row r="61" spans="1:8" x14ac:dyDescent="0.25">
      <c r="A61" s="3">
        <v>5</v>
      </c>
      <c r="B61" s="3">
        <v>3</v>
      </c>
      <c r="C61" s="3">
        <v>-1</v>
      </c>
      <c r="D61" s="3">
        <v>-1</v>
      </c>
      <c r="E61" s="3">
        <v>321.86880000000002</v>
      </c>
      <c r="F61" s="3"/>
      <c r="G61" s="3">
        <v>607</v>
      </c>
      <c r="H61" s="3">
        <v>3.3134678960777819E-4</v>
      </c>
    </row>
    <row r="62" spans="1:8" x14ac:dyDescent="0.25">
      <c r="A62" s="3">
        <v>6</v>
      </c>
      <c r="B62" s="3">
        <v>3</v>
      </c>
      <c r="C62" s="3">
        <v>-1</v>
      </c>
      <c r="D62" s="3">
        <v>-1</v>
      </c>
      <c r="E62" s="3">
        <v>0</v>
      </c>
      <c r="F62" s="3">
        <v>1.6093440000000001</v>
      </c>
      <c r="G62" s="3">
        <v>122475.7265625</v>
      </c>
      <c r="H62" s="3">
        <v>6.8134687840938568E-2</v>
      </c>
    </row>
    <row r="63" spans="1:8" x14ac:dyDescent="0.25">
      <c r="A63" s="3">
        <v>6</v>
      </c>
      <c r="B63" s="3">
        <v>3</v>
      </c>
      <c r="C63" s="3">
        <v>-1</v>
      </c>
      <c r="D63" s="3">
        <v>-1</v>
      </c>
      <c r="E63" s="3">
        <v>1.6093440000000001</v>
      </c>
      <c r="F63" s="3">
        <v>3.2186880000000002</v>
      </c>
      <c r="G63" s="3">
        <v>291772.0625</v>
      </c>
      <c r="H63" s="3">
        <v>0.16231623291969299</v>
      </c>
    </row>
    <row r="64" spans="1:8" x14ac:dyDescent="0.25">
      <c r="A64" s="3">
        <v>6</v>
      </c>
      <c r="B64" s="3">
        <v>3</v>
      </c>
      <c r="C64" s="3">
        <v>-1</v>
      </c>
      <c r="D64" s="3">
        <v>-1</v>
      </c>
      <c r="E64" s="3">
        <v>3.2186880000000002</v>
      </c>
      <c r="F64" s="3">
        <v>4.8280320000000003</v>
      </c>
      <c r="G64" s="3">
        <v>293212.90625</v>
      </c>
      <c r="H64" s="3">
        <v>0.16311779618263239</v>
      </c>
    </row>
    <row r="65" spans="1:8" x14ac:dyDescent="0.25">
      <c r="A65" s="3">
        <v>6</v>
      </c>
      <c r="B65" s="3">
        <v>3</v>
      </c>
      <c r="C65" s="3">
        <v>-1</v>
      </c>
      <c r="D65" s="3">
        <v>-1</v>
      </c>
      <c r="E65" s="3">
        <v>4.8280320000000003</v>
      </c>
      <c r="F65" s="3">
        <v>8.0467200000000005</v>
      </c>
      <c r="G65" s="3">
        <v>407232.3125</v>
      </c>
      <c r="H65" s="3">
        <v>0.2265481352806091</v>
      </c>
    </row>
    <row r="66" spans="1:8" x14ac:dyDescent="0.25">
      <c r="A66" s="3">
        <v>6</v>
      </c>
      <c r="B66" s="3">
        <v>3</v>
      </c>
      <c r="C66" s="3">
        <v>-1</v>
      </c>
      <c r="D66" s="3">
        <v>-1</v>
      </c>
      <c r="E66" s="3">
        <v>8.0467200000000005</v>
      </c>
      <c r="F66" s="3">
        <v>16.093440000000001</v>
      </c>
      <c r="G66" s="3">
        <v>419663</v>
      </c>
      <c r="H66" s="3">
        <v>0.23346348106861109</v>
      </c>
    </row>
    <row r="67" spans="1:8" x14ac:dyDescent="0.25">
      <c r="A67" s="3">
        <v>6</v>
      </c>
      <c r="B67" s="3">
        <v>3</v>
      </c>
      <c r="C67" s="3">
        <v>-1</v>
      </c>
      <c r="D67" s="3">
        <v>-1</v>
      </c>
      <c r="E67" s="3">
        <v>16.093440000000001</v>
      </c>
      <c r="F67" s="3">
        <v>24.140160000000002</v>
      </c>
      <c r="G67" s="3">
        <v>129435.25</v>
      </c>
      <c r="H67" s="3">
        <v>7.2006352245807648E-2</v>
      </c>
    </row>
    <row r="68" spans="1:8" x14ac:dyDescent="0.25">
      <c r="A68" s="3">
        <v>6</v>
      </c>
      <c r="B68" s="3">
        <v>3</v>
      </c>
      <c r="C68" s="3">
        <v>-1</v>
      </c>
      <c r="D68" s="3">
        <v>-1</v>
      </c>
      <c r="E68" s="3">
        <v>24.140160000000002</v>
      </c>
      <c r="F68" s="3">
        <v>40.233600000000003</v>
      </c>
      <c r="G68" s="3">
        <v>81114.625</v>
      </c>
      <c r="H68" s="3">
        <v>4.5125022530555732E-2</v>
      </c>
    </row>
    <row r="69" spans="1:8" x14ac:dyDescent="0.25">
      <c r="A69" s="3">
        <v>4</v>
      </c>
      <c r="B69" s="3">
        <v>3</v>
      </c>
      <c r="C69" s="3">
        <v>-1</v>
      </c>
      <c r="D69" s="3">
        <v>-1</v>
      </c>
      <c r="E69" s="3">
        <v>40.233600000000003</v>
      </c>
      <c r="F69" s="3">
        <v>56.327039999999997</v>
      </c>
      <c r="G69" s="3">
        <v>23948.125</v>
      </c>
      <c r="H69" s="3">
        <v>1.3322624377906321E-2</v>
      </c>
    </row>
    <row r="70" spans="1:8" x14ac:dyDescent="0.25">
      <c r="A70" s="3">
        <v>6</v>
      </c>
      <c r="B70" s="3">
        <v>3</v>
      </c>
      <c r="C70" s="3">
        <v>-1</v>
      </c>
      <c r="D70" s="3">
        <v>-1</v>
      </c>
      <c r="E70" s="3">
        <v>56.327039999999997</v>
      </c>
      <c r="F70" s="3">
        <v>80.467200000000005</v>
      </c>
      <c r="G70" s="3">
        <v>12849.375</v>
      </c>
      <c r="H70" s="3">
        <v>7.1482588537037373E-3</v>
      </c>
    </row>
    <row r="71" spans="1:8" x14ac:dyDescent="0.25">
      <c r="A71" s="3">
        <v>6</v>
      </c>
      <c r="B71" s="3">
        <v>3</v>
      </c>
      <c r="C71" s="3">
        <v>-1</v>
      </c>
      <c r="D71" s="3">
        <v>-1</v>
      </c>
      <c r="E71" s="3">
        <v>80.467200000000005</v>
      </c>
      <c r="F71" s="3">
        <v>160.93440000000001</v>
      </c>
      <c r="G71" s="3">
        <v>10941.75</v>
      </c>
      <c r="H71" s="3">
        <v>6.0870246961712837E-3</v>
      </c>
    </row>
    <row r="72" spans="1:8" x14ac:dyDescent="0.25">
      <c r="A72" s="3">
        <v>6</v>
      </c>
      <c r="B72" s="3">
        <v>3</v>
      </c>
      <c r="C72" s="3">
        <v>-1</v>
      </c>
      <c r="D72" s="3">
        <v>-1</v>
      </c>
      <c r="E72" s="3">
        <v>160.93440000000001</v>
      </c>
      <c r="F72" s="3">
        <v>321.86880000000002</v>
      </c>
      <c r="G72" s="3">
        <v>3682.375</v>
      </c>
      <c r="H72" s="3">
        <v>2.048548543825746E-3</v>
      </c>
    </row>
    <row r="73" spans="1:8" x14ac:dyDescent="0.25">
      <c r="A73" s="3">
        <v>6</v>
      </c>
      <c r="B73" s="3">
        <v>3</v>
      </c>
      <c r="C73" s="3">
        <v>-1</v>
      </c>
      <c r="D73" s="3">
        <v>-1</v>
      </c>
      <c r="E73" s="3">
        <v>321.86880000000002</v>
      </c>
      <c r="F73" s="3"/>
      <c r="G73" s="3">
        <v>1225.625</v>
      </c>
      <c r="H73" s="3">
        <v>6.8182963877916336E-4</v>
      </c>
    </row>
    <row r="74" spans="1:8" x14ac:dyDescent="0.25">
      <c r="A74" s="3">
        <v>7</v>
      </c>
      <c r="B74" s="3">
        <v>3</v>
      </c>
      <c r="C74" s="3">
        <v>-1</v>
      </c>
      <c r="D74" s="3">
        <v>-1</v>
      </c>
      <c r="E74" s="3">
        <v>0</v>
      </c>
      <c r="F74" s="3">
        <v>1.6093440000000001</v>
      </c>
      <c r="G74" s="3">
        <v>130419.140625</v>
      </c>
      <c r="H74" s="3">
        <v>8.49924236536026E-2</v>
      </c>
    </row>
    <row r="75" spans="1:8" x14ac:dyDescent="0.25">
      <c r="A75" s="3">
        <v>7</v>
      </c>
      <c r="B75" s="3">
        <v>3</v>
      </c>
      <c r="C75" s="3">
        <v>-1</v>
      </c>
      <c r="D75" s="3">
        <v>-1</v>
      </c>
      <c r="E75" s="3">
        <v>1.6093440000000001</v>
      </c>
      <c r="F75" s="3">
        <v>3.2186880000000002</v>
      </c>
      <c r="G75" s="3">
        <v>236373.328125</v>
      </c>
      <c r="H75" s="3">
        <v>0.15404136478900909</v>
      </c>
    </row>
    <row r="76" spans="1:8" x14ac:dyDescent="0.25">
      <c r="A76" s="3">
        <v>7</v>
      </c>
      <c r="B76" s="3">
        <v>3</v>
      </c>
      <c r="C76" s="3">
        <v>-1</v>
      </c>
      <c r="D76" s="3">
        <v>-1</v>
      </c>
      <c r="E76" s="3">
        <v>3.2186880000000002</v>
      </c>
      <c r="F76" s="3">
        <v>4.8280320000000003</v>
      </c>
      <c r="G76" s="3">
        <v>224956.65625</v>
      </c>
      <c r="H76" s="3">
        <v>0.14660125970840451</v>
      </c>
    </row>
    <row r="77" spans="1:8" x14ac:dyDescent="0.25">
      <c r="A77" s="3">
        <v>7</v>
      </c>
      <c r="B77" s="3">
        <v>3</v>
      </c>
      <c r="C77" s="3">
        <v>-1</v>
      </c>
      <c r="D77" s="3">
        <v>-1</v>
      </c>
      <c r="E77" s="3">
        <v>4.8280320000000003</v>
      </c>
      <c r="F77" s="3">
        <v>8.0467200000000005</v>
      </c>
      <c r="G77" s="3">
        <v>318245.4375</v>
      </c>
      <c r="H77" s="3">
        <v>0.2073963284492493</v>
      </c>
    </row>
    <row r="78" spans="1:8" x14ac:dyDescent="0.25">
      <c r="A78" s="3">
        <v>7</v>
      </c>
      <c r="B78" s="3">
        <v>3</v>
      </c>
      <c r="C78" s="3">
        <v>-1</v>
      </c>
      <c r="D78" s="3">
        <v>-1</v>
      </c>
      <c r="E78" s="3">
        <v>8.0467200000000005</v>
      </c>
      <c r="F78" s="3">
        <v>16.093440000000001</v>
      </c>
      <c r="G78" s="3">
        <v>356267.3125</v>
      </c>
      <c r="H78" s="3">
        <v>0.23217467963695529</v>
      </c>
    </row>
    <row r="79" spans="1:8" x14ac:dyDescent="0.25">
      <c r="A79" s="3">
        <v>7</v>
      </c>
      <c r="B79" s="3">
        <v>3</v>
      </c>
      <c r="C79" s="3">
        <v>-1</v>
      </c>
      <c r="D79" s="3">
        <v>-1</v>
      </c>
      <c r="E79" s="3">
        <v>16.093440000000001</v>
      </c>
      <c r="F79" s="3">
        <v>24.140160000000002</v>
      </c>
      <c r="G79" s="3">
        <v>124795.75</v>
      </c>
      <c r="H79" s="3">
        <v>8.1327736377716064E-2</v>
      </c>
    </row>
    <row r="80" spans="1:8" x14ac:dyDescent="0.25">
      <c r="A80" s="3">
        <v>7</v>
      </c>
      <c r="B80" s="3">
        <v>3</v>
      </c>
      <c r="C80" s="3">
        <v>-1</v>
      </c>
      <c r="D80" s="3">
        <v>-1</v>
      </c>
      <c r="E80" s="3">
        <v>24.140160000000002</v>
      </c>
      <c r="F80" s="3">
        <v>40.233600000000003</v>
      </c>
      <c r="G80" s="3">
        <v>86281.75</v>
      </c>
      <c r="H80" s="3">
        <v>5.6228671222925193E-2</v>
      </c>
    </row>
    <row r="81" spans="1:8" x14ac:dyDescent="0.25">
      <c r="A81" s="3">
        <v>5</v>
      </c>
      <c r="B81" s="3">
        <v>3</v>
      </c>
      <c r="C81" s="3">
        <v>-1</v>
      </c>
      <c r="D81" s="3">
        <v>-1</v>
      </c>
      <c r="E81" s="3">
        <v>40.233600000000003</v>
      </c>
      <c r="F81" s="3">
        <v>56.327039999999997</v>
      </c>
      <c r="G81" s="3">
        <v>26761.25</v>
      </c>
      <c r="H81" s="3">
        <v>1.7439952120184898E-2</v>
      </c>
    </row>
    <row r="82" spans="1:8" x14ac:dyDescent="0.25">
      <c r="A82" s="3">
        <v>7</v>
      </c>
      <c r="B82" s="3">
        <v>3</v>
      </c>
      <c r="C82" s="3">
        <v>-1</v>
      </c>
      <c r="D82" s="3">
        <v>-1</v>
      </c>
      <c r="E82" s="3">
        <v>56.327039999999997</v>
      </c>
      <c r="F82" s="3">
        <v>80.467200000000005</v>
      </c>
      <c r="G82" s="3">
        <v>15084.125</v>
      </c>
      <c r="H82" s="3">
        <v>9.830123744904995E-3</v>
      </c>
    </row>
    <row r="83" spans="1:8" x14ac:dyDescent="0.25">
      <c r="A83" s="3">
        <v>7</v>
      </c>
      <c r="B83" s="3">
        <v>3</v>
      </c>
      <c r="C83" s="3">
        <v>-1</v>
      </c>
      <c r="D83" s="3">
        <v>-1</v>
      </c>
      <c r="E83" s="3">
        <v>80.467200000000005</v>
      </c>
      <c r="F83" s="3">
        <v>160.93440000000001</v>
      </c>
      <c r="G83" s="3">
        <v>11339</v>
      </c>
      <c r="H83" s="3">
        <v>7.389475591480732E-3</v>
      </c>
    </row>
    <row r="84" spans="1:8" x14ac:dyDescent="0.25">
      <c r="A84" s="3">
        <v>7</v>
      </c>
      <c r="B84" s="3">
        <v>3</v>
      </c>
      <c r="C84" s="3">
        <v>-1</v>
      </c>
      <c r="D84" s="3">
        <v>-1</v>
      </c>
      <c r="E84" s="3">
        <v>160.93440000000001</v>
      </c>
      <c r="F84" s="3">
        <v>321.86880000000002</v>
      </c>
      <c r="G84" s="3">
        <v>2668.5</v>
      </c>
      <c r="H84" s="3">
        <v>1.7390260472893711E-3</v>
      </c>
    </row>
    <row r="85" spans="1:8" x14ac:dyDescent="0.25">
      <c r="A85" s="3">
        <v>7</v>
      </c>
      <c r="B85" s="3">
        <v>3</v>
      </c>
      <c r="C85" s="3">
        <v>-1</v>
      </c>
      <c r="D85" s="3">
        <v>-1</v>
      </c>
      <c r="E85" s="3">
        <v>321.86880000000002</v>
      </c>
      <c r="F85" s="3"/>
      <c r="G85" s="3">
        <v>1287.25</v>
      </c>
      <c r="H85" s="3">
        <v>8.388837450183928E-4</v>
      </c>
    </row>
    <row r="86" spans="1:8" x14ac:dyDescent="0.25">
      <c r="A86" s="3">
        <v>8</v>
      </c>
      <c r="B86" s="3">
        <v>3</v>
      </c>
      <c r="C86" s="3">
        <v>-1</v>
      </c>
      <c r="D86" s="3">
        <v>-1</v>
      </c>
      <c r="E86" s="3">
        <v>0</v>
      </c>
      <c r="F86" s="3">
        <v>1.6093440000000001</v>
      </c>
      <c r="G86" s="3">
        <v>44409.640625</v>
      </c>
      <c r="H86" s="3">
        <v>7.4896581470966339E-2</v>
      </c>
    </row>
    <row r="87" spans="1:8" x14ac:dyDescent="0.25">
      <c r="A87" s="3">
        <v>8</v>
      </c>
      <c r="B87" s="3">
        <v>3</v>
      </c>
      <c r="C87" s="3">
        <v>-1</v>
      </c>
      <c r="D87" s="3">
        <v>-1</v>
      </c>
      <c r="E87" s="3">
        <v>1.6093440000000001</v>
      </c>
      <c r="F87" s="3">
        <v>3.2186880000000002</v>
      </c>
      <c r="G87" s="3">
        <v>50181.5078125</v>
      </c>
      <c r="H87" s="3">
        <v>8.4630794823169708E-2</v>
      </c>
    </row>
    <row r="88" spans="1:8" x14ac:dyDescent="0.25">
      <c r="A88" s="3">
        <v>8</v>
      </c>
      <c r="B88" s="3">
        <v>3</v>
      </c>
      <c r="C88" s="3">
        <v>-1</v>
      </c>
      <c r="D88" s="3">
        <v>-1</v>
      </c>
      <c r="E88" s="3">
        <v>3.2186880000000002</v>
      </c>
      <c r="F88" s="3">
        <v>4.8280320000000003</v>
      </c>
      <c r="G88" s="3">
        <v>45436.4140625</v>
      </c>
      <c r="H88" s="3">
        <v>7.6628223061561584E-2</v>
      </c>
    </row>
    <row r="89" spans="1:8" x14ac:dyDescent="0.25">
      <c r="A89" s="3">
        <v>8</v>
      </c>
      <c r="B89" s="3">
        <v>3</v>
      </c>
      <c r="C89" s="3">
        <v>-1</v>
      </c>
      <c r="D89" s="3">
        <v>-1</v>
      </c>
      <c r="E89" s="3">
        <v>4.8280320000000003</v>
      </c>
      <c r="F89" s="3">
        <v>8.0467200000000005</v>
      </c>
      <c r="G89" s="3">
        <v>68501.78125</v>
      </c>
      <c r="H89" s="3">
        <v>0.1155278235673904</v>
      </c>
    </row>
    <row r="90" spans="1:8" x14ac:dyDescent="0.25">
      <c r="A90" s="3">
        <v>8</v>
      </c>
      <c r="B90" s="3">
        <v>3</v>
      </c>
      <c r="C90" s="3">
        <v>-1</v>
      </c>
      <c r="D90" s="3">
        <v>-1</v>
      </c>
      <c r="E90" s="3">
        <v>8.0467200000000005</v>
      </c>
      <c r="F90" s="3">
        <v>16.093440000000001</v>
      </c>
      <c r="G90" s="3">
        <v>107788.59375</v>
      </c>
      <c r="H90" s="3">
        <v>0.18178477883338931</v>
      </c>
    </row>
    <row r="91" spans="1:8" x14ac:dyDescent="0.25">
      <c r="A91" s="3">
        <v>8</v>
      </c>
      <c r="B91" s="3">
        <v>3</v>
      </c>
      <c r="C91" s="3">
        <v>-1</v>
      </c>
      <c r="D91" s="3">
        <v>-1</v>
      </c>
      <c r="E91" s="3">
        <v>16.093440000000001</v>
      </c>
      <c r="F91" s="3">
        <v>24.140160000000002</v>
      </c>
      <c r="G91" s="3">
        <v>62718.5625</v>
      </c>
      <c r="H91" s="3">
        <v>0.10577446222305301</v>
      </c>
    </row>
    <row r="92" spans="1:8" x14ac:dyDescent="0.25">
      <c r="A92" s="3">
        <v>8</v>
      </c>
      <c r="B92" s="3">
        <v>3</v>
      </c>
      <c r="C92" s="3">
        <v>-1</v>
      </c>
      <c r="D92" s="3">
        <v>-1</v>
      </c>
      <c r="E92" s="3">
        <v>24.140160000000002</v>
      </c>
      <c r="F92" s="3">
        <v>40.233600000000003</v>
      </c>
      <c r="G92" s="3">
        <v>71076.21875</v>
      </c>
      <c r="H92" s="3">
        <v>0.1198695972561836</v>
      </c>
    </row>
    <row r="93" spans="1:8" x14ac:dyDescent="0.25">
      <c r="A93" s="3">
        <v>6</v>
      </c>
      <c r="B93" s="3">
        <v>3</v>
      </c>
      <c r="C93" s="3">
        <v>-1</v>
      </c>
      <c r="D93" s="3">
        <v>-1</v>
      </c>
      <c r="E93" s="3">
        <v>40.233600000000003</v>
      </c>
      <c r="F93" s="3">
        <v>56.327039999999997</v>
      </c>
      <c r="G93" s="3">
        <v>40097.84375</v>
      </c>
      <c r="H93" s="3">
        <v>6.7624762654304504E-2</v>
      </c>
    </row>
    <row r="94" spans="1:8" x14ac:dyDescent="0.25">
      <c r="A94" s="3">
        <v>8</v>
      </c>
      <c r="B94" s="3">
        <v>3</v>
      </c>
      <c r="C94" s="3">
        <v>-1</v>
      </c>
      <c r="D94" s="3">
        <v>-1</v>
      </c>
      <c r="E94" s="3">
        <v>56.327039999999997</v>
      </c>
      <c r="F94" s="3">
        <v>80.467200000000005</v>
      </c>
      <c r="G94" s="3">
        <v>36803.6875</v>
      </c>
      <c r="H94" s="3">
        <v>6.2069185078144067E-2</v>
      </c>
    </row>
    <row r="95" spans="1:8" x14ac:dyDescent="0.25">
      <c r="A95" s="3">
        <v>8</v>
      </c>
      <c r="B95" s="3">
        <v>3</v>
      </c>
      <c r="C95" s="3">
        <v>-1</v>
      </c>
      <c r="D95" s="3">
        <v>-1</v>
      </c>
      <c r="E95" s="3">
        <v>80.467200000000005</v>
      </c>
      <c r="F95" s="3">
        <v>160.93440000000001</v>
      </c>
      <c r="G95" s="3">
        <v>44779.6875</v>
      </c>
      <c r="H95" s="3">
        <v>7.5520657002925873E-2</v>
      </c>
    </row>
    <row r="96" spans="1:8" x14ac:dyDescent="0.25">
      <c r="A96" s="3">
        <v>8</v>
      </c>
      <c r="B96" s="3">
        <v>3</v>
      </c>
      <c r="C96" s="3">
        <v>-1</v>
      </c>
      <c r="D96" s="3">
        <v>-1</v>
      </c>
      <c r="E96" s="3">
        <v>160.93440000000001</v>
      </c>
      <c r="F96" s="3">
        <v>321.86880000000002</v>
      </c>
      <c r="G96" s="3">
        <v>17702.6875</v>
      </c>
      <c r="H96" s="3">
        <v>2.9855471104383469E-2</v>
      </c>
    </row>
    <row r="97" spans="1:8" x14ac:dyDescent="0.25">
      <c r="A97" s="3">
        <v>8</v>
      </c>
      <c r="B97" s="3">
        <v>3</v>
      </c>
      <c r="C97" s="3">
        <v>-1</v>
      </c>
      <c r="D97" s="3">
        <v>-1</v>
      </c>
      <c r="E97" s="3">
        <v>321.86880000000002</v>
      </c>
      <c r="F97" s="3"/>
      <c r="G97" s="3">
        <v>3449.5625</v>
      </c>
      <c r="H97" s="3">
        <v>5.8176652528345576E-3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FEB5-BEF5-4752-A8DE-CC5ECD6FA28B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F73D-5465-4E7F-A7F7-46B682C9B154}">
  <dimension ref="A1"/>
  <sheetViews>
    <sheetView workbookViewId="0">
      <selection activeCell="G32" sqref="G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</vt:i4>
      </vt:variant>
    </vt:vector>
  </HeadingPairs>
  <TitlesOfParts>
    <vt:vector size="15" baseType="lpstr">
      <vt:lpstr>Summary_CBO</vt:lpstr>
      <vt:lpstr>Summary</vt:lpstr>
      <vt:lpstr>refs</vt:lpstr>
      <vt:lpstr>lists</vt:lpstr>
      <vt:lpstr>segments</vt:lpstr>
      <vt:lpstr>sector_data</vt:lpstr>
      <vt:lpstr>sector_intra_data</vt:lpstr>
      <vt:lpstr>tld_data</vt:lpstr>
      <vt:lpstr>te_data</vt:lpstr>
      <vt:lpstr>ie_cols_data</vt:lpstr>
      <vt:lpstr>ie_rows_data</vt:lpstr>
      <vt:lpstr>CA_List</vt:lpstr>
      <vt:lpstr>cbo_purposes</vt:lpstr>
      <vt:lpstr>TP_List</vt:lpstr>
      <vt:lpstr>valid_purposes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Woodfinden, Paul</dc:creator>
  <cp:lastModifiedBy>Sneezy</cp:lastModifiedBy>
  <dcterms:created xsi:type="dcterms:W3CDTF">2015-06-05T18:17:20Z</dcterms:created>
  <dcterms:modified xsi:type="dcterms:W3CDTF">2022-05-23T09:13:30Z</dcterms:modified>
</cp:coreProperties>
</file>