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xiaom\Desktop\understanding_trends_in_catalytic_activity_for_hydrogen_evolution\Catalytic_Activity\"/>
    </mc:Choice>
  </mc:AlternateContent>
  <xr:revisionPtr revIDLastSave="0" documentId="13_ncr:1_{582D6557-41B6-4313-B5A0-276B96C68A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G4" i="2"/>
  <c r="I5" i="2"/>
  <c r="I4" i="2"/>
  <c r="I2" i="2"/>
  <c r="H3" i="2"/>
  <c r="H4" i="2"/>
  <c r="H5" i="2"/>
  <c r="H2" i="2"/>
  <c r="G3" i="2"/>
  <c r="G5" i="2"/>
  <c r="G2" i="2"/>
  <c r="E3" i="2" l="1"/>
  <c r="E4" i="2"/>
  <c r="E5" i="2"/>
  <c r="E2" i="2"/>
</calcChain>
</file>

<file path=xl/sharedStrings.xml><?xml version="1.0" encoding="utf-8"?>
<sst xmlns="http://schemas.openxmlformats.org/spreadsheetml/2006/main" count="17" uniqueCount="13">
  <si>
    <t>Ag</t>
  </si>
  <si>
    <t>Au</t>
  </si>
  <si>
    <t>Mo</t>
  </si>
  <si>
    <t>Pt</t>
  </si>
  <si>
    <t>E_suf+nH</t>
  </si>
  <si>
    <t>E_surf</t>
  </si>
  <si>
    <t>E_H2</t>
  </si>
  <si>
    <t>Chemisorption Energy/Hartree</t>
  </si>
  <si>
    <t>log(i0/A cm-2)</t>
  </si>
  <si>
    <t>Free energy/Hartree</t>
  </si>
  <si>
    <t>Chemisorption Energy/eV</t>
  </si>
  <si>
    <t>Free energy/eV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</si>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</sst>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"/>
    <numFmt numFmtId="166" formatCode="0.00000000000000"/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Sheet2!$E$2:$E$5</c:f>
              <c:numCache>
                <c:formatCode>0.000</c:formatCode>
                <c:ptCount val="4"/>
                <c:pt idx="0">
                  <c:v>3.4034631666010062E-3</c:v>
                </c:pt>
                <c:pt idx="1">
                  <c:v>1.0843525366804108E-2</c:v>
                </c:pt>
                <c:pt idx="2">
                  <c:v>-3.1107588432509936E-2</c:v>
                </c:pt>
                <c:pt idx="3">
                  <c:v>-2.004410913342769E-2</c:v>
                </c:pt>
              </c:numCache>
            </c:numRef>
          </c:xVal>
          <c:yVal>
            <c:numRef>
              <c:f>Sheet2!$F$2:$F$5</c:f>
              <c:numCache>
                <c:formatCode>0.00</c:formatCode>
                <c:ptCount val="4"/>
                <c:pt idx="0">
                  <c:v>-5</c:v>
                </c:pt>
                <c:pt idx="1">
                  <c:v>-6.6</c:v>
                </c:pt>
                <c:pt idx="2">
                  <c:v>-7.07</c:v>
                </c:pt>
                <c:pt idx="3">
                  <c:v>-3.34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5B-4235-A867-2823CDEB0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37039"/>
        <c:axId val="176338703"/>
      </c:scatterChart>
      <c:valAx>
        <c:axId val="17633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38703"/>
        <c:crosses val="autoZero"/>
        <c:crossBetween val="midCat"/>
      </c:valAx>
      <c:valAx>
        <c:axId val="17633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37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987425</xdr:colOff>
      <xdr:row>12</xdr:row>
      <xdr:rowOff>88900</xdr:rowOff>
    </xdr:from>
    <xdr:to>
      <xdr:col>5</xdr:col>
      <xdr:colOff>1101725</xdr:colOff>
      <xdr:row>27</xdr:row>
      <xdr:rowOff>69850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209D29C-880C-0C2A-AE4E-A19E6A3A3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8E7F-C55B-4202-A8F1-595E3E8C0461}">
  <dimension ref="A1:I28"/>
  <sheetViews>
    <sheetView tabSelected="1" workbookViewId="0">
      <selection activeCell="C13" sqref="C13"/>
    </sheetView>
  </sheetViews>
  <sheetFormatPr defaultRowHeight="14.5" x14ac:dyDescent="0.35"/>
  <cols>
    <col min="1" max="1" width="8.7265625" style="1"/>
    <col min="2" max="4" width="17.1796875" style="1" bestFit="1" customWidth="1"/>
    <col min="5" max="5" width="26.7265625" style="1" bestFit="1" customWidth="1"/>
    <col min="6" max="6" width="18.1796875" style="1" bestFit="1" customWidth="1"/>
    <col min="7" max="7" width="20.1796875" style="1" bestFit="1" customWidth="1"/>
    <col min="8" max="8" width="22.36328125" style="1" bestFit="1" customWidth="1"/>
    <col min="9" max="9" width="13.54296875" style="1" bestFit="1" customWidth="1"/>
    <col min="10" max="16384" width="8.7265625" style="1"/>
  </cols>
  <sheetData>
    <row r="1" spans="1:9" x14ac:dyDescent="0.35">
      <c r="A1" s="2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35">
      <c r="A2" s="2" t="s">
        <v>0</v>
      </c>
      <c r="B2" s="3">
        <v>-2369.83034242136</v>
      </c>
      <c r="C2" s="3">
        <v>-2369.2513200502599</v>
      </c>
      <c r="D2" s="4">
        <v>-1.16485166853342</v>
      </c>
      <c r="E2" s="5">
        <f>B2-C2-0.5*D2</f>
        <v>3.4034631666010062E-3</v>
      </c>
      <c r="F2" s="6">
        <v>-5</v>
      </c>
      <c r="G2" s="5">
        <f>E2+0.0088198</f>
        <v>1.2223263166601005E-2</v>
      </c>
      <c r="H2" s="5">
        <f>E2*27</f>
        <v>9.1893505498227168E-2</v>
      </c>
      <c r="I2" s="5">
        <f>H2+0.24</f>
        <v>0.33189350549822716</v>
      </c>
    </row>
    <row r="3" spans="1:9" x14ac:dyDescent="0.35">
      <c r="A3" s="2" t="s">
        <v>1</v>
      </c>
      <c r="B3" s="3">
        <v>-2128.0984535750499</v>
      </c>
      <c r="C3" s="3">
        <v>-2127.52687126615</v>
      </c>
      <c r="D3" s="4">
        <v>-1.16485166853342</v>
      </c>
      <c r="E3" s="5">
        <f t="shared" ref="E3:E5" si="0">B3-C3-0.5*D3</f>
        <v>1.0843525366804108E-2</v>
      </c>
      <c r="F3" s="6">
        <v>-6.6</v>
      </c>
      <c r="G3" s="5">
        <f t="shared" ref="G3:G6" si="1">E3+0.0088198</f>
        <v>1.9663325366804107E-2</v>
      </c>
      <c r="H3" s="5">
        <f t="shared" ref="H3:H5" si="2">E3*27</f>
        <v>0.29277518490371091</v>
      </c>
      <c r="I3" s="5">
        <f>H3+0.24</f>
        <v>0.5327751849037109</v>
      </c>
    </row>
    <row r="4" spans="1:9" x14ac:dyDescent="0.35">
      <c r="A4" s="2" t="s">
        <v>2</v>
      </c>
      <c r="B4" s="3">
        <v>-4366.4085919607996</v>
      </c>
      <c r="C4" s="3">
        <v>-4365.7950585381004</v>
      </c>
      <c r="D4" s="4">
        <v>-1.16485166853342</v>
      </c>
      <c r="E4" s="5">
        <f t="shared" si="0"/>
        <v>-3.1107588432509936E-2</v>
      </c>
      <c r="F4" s="6">
        <v>-7.07</v>
      </c>
      <c r="G4" s="5">
        <f>E4+0.0088198</f>
        <v>-2.2287788432509937E-2</v>
      </c>
      <c r="H4" s="5">
        <f t="shared" si="2"/>
        <v>-0.83990488767776827</v>
      </c>
      <c r="I4" s="5">
        <f t="shared" ref="I3:I5" si="3">H4+0.24</f>
        <v>-0.59990488767776828</v>
      </c>
    </row>
    <row r="5" spans="1:9" x14ac:dyDescent="0.35">
      <c r="A5" s="2" t="s">
        <v>3</v>
      </c>
      <c r="B5" s="3">
        <v>-7687.7458931062001</v>
      </c>
      <c r="C5" s="3">
        <v>-7687.1434231628</v>
      </c>
      <c r="D5" s="4">
        <v>-1.16485166853342</v>
      </c>
      <c r="E5" s="5">
        <f t="shared" si="0"/>
        <v>-2.004410913342769E-2</v>
      </c>
      <c r="F5" s="6">
        <v>-3.34</v>
      </c>
      <c r="G5" s="5">
        <f t="shared" si="1"/>
        <v>-1.1224309133427691E-2</v>
      </c>
      <c r="H5" s="5">
        <f t="shared" si="2"/>
        <v>-0.54119094660254763</v>
      </c>
      <c r="I5" s="5">
        <f>H5+0.24</f>
        <v>-0.30119094660254764</v>
      </c>
    </row>
    <row r="6" spans="1:9" x14ac:dyDescent="0.35">
      <c r="A6" s="2" t="s">
        <v>12</v>
      </c>
      <c r="B6" s="2"/>
      <c r="C6" s="2"/>
      <c r="D6" s="4">
        <v>-1.16485166853342</v>
      </c>
      <c r="E6" s="2"/>
      <c r="F6" s="2"/>
      <c r="G6" s="5"/>
      <c r="H6" s="2"/>
      <c r="I6" s="2"/>
    </row>
    <row r="25" spans="1:1" x14ac:dyDescent="0.35">
      <c r="A25" s="1" t="s">
        <v>0</v>
      </c>
    </row>
    <row r="26" spans="1:1" x14ac:dyDescent="0.35">
      <c r="A26" s="1" t="s">
        <v>1</v>
      </c>
    </row>
    <row r="27" spans="1:1" x14ac:dyDescent="0.35">
      <c r="A27" s="1" t="s">
        <v>2</v>
      </c>
    </row>
    <row r="28" spans="1:1" x14ac:dyDescent="0.35">
      <c r="A28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Shijie Yu</dc:creator>
  <cp:lastModifiedBy>Shijie Yu</cp:lastModifiedBy>
  <dcterms:created xsi:type="dcterms:W3CDTF">2015-06-05T18:17:20Z</dcterms:created>
  <dcterms:modified xsi:type="dcterms:W3CDTF">2022-11-15T16:57:01Z</dcterms:modified>
</cp:coreProperties>
</file>