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4" i="1"/>
  <c r="G6" i="1"/>
  <c r="F6" i="1"/>
  <c r="E6" i="1"/>
  <c r="F5" i="1"/>
  <c r="G5" i="1"/>
  <c r="E5" i="1"/>
</calcChain>
</file>

<file path=xl/sharedStrings.xml><?xml version="1.0" encoding="utf-8"?>
<sst xmlns="http://schemas.openxmlformats.org/spreadsheetml/2006/main" count="51" uniqueCount="27">
  <si>
    <t>比例臂:</t>
  </si>
  <si>
    <t xml:space="preserve"> </t>
  </si>
  <si>
    <r>
      <t>温度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℃</t>
    </r>
    <r>
      <rPr>
        <sz val="11"/>
        <color rgb="FF000000"/>
        <rFont val="Times New Roman"/>
        <family val="1"/>
      </rPr>
      <t>)</t>
    </r>
  </si>
  <si>
    <r>
      <t>RT(</t>
    </r>
    <r>
      <rPr>
        <sz val="11"/>
        <color rgb="FF000000"/>
        <rFont val="Calibri"/>
        <family val="2"/>
      </rPr>
      <t>Ω</t>
    </r>
    <r>
      <rPr>
        <sz val="11"/>
        <color rgb="FF000000"/>
        <rFont val="Times New Roman"/>
        <family val="1"/>
      </rPr>
      <t>)(</t>
    </r>
    <r>
      <rPr>
        <sz val="11"/>
        <color rgb="FF000000"/>
        <rFont val="宋体"/>
        <family val="3"/>
        <charset val="134"/>
      </rPr>
      <t>上升</t>
    </r>
    <r>
      <rPr>
        <sz val="11"/>
        <color rgb="FF000000"/>
        <rFont val="Times New Roman"/>
        <family val="1"/>
      </rPr>
      <t>)</t>
    </r>
  </si>
  <si>
    <r>
      <t>RT(</t>
    </r>
    <r>
      <rPr>
        <sz val="11"/>
        <color rgb="FF000000"/>
        <rFont val="Calibri"/>
        <family val="2"/>
      </rPr>
      <t>Ω</t>
    </r>
    <r>
      <rPr>
        <sz val="11"/>
        <color rgb="FF000000"/>
        <rFont val="Times New Roman"/>
        <family val="1"/>
      </rPr>
      <t>)(</t>
    </r>
    <r>
      <rPr>
        <sz val="11"/>
        <color rgb="FF000000"/>
        <rFont val="宋体"/>
        <family val="3"/>
        <charset val="134"/>
      </rPr>
      <t>下降</t>
    </r>
    <r>
      <rPr>
        <sz val="11"/>
        <color rgb="FF000000"/>
        <rFont val="Times New Roman"/>
        <family val="1"/>
      </rPr>
      <t>)</t>
    </r>
  </si>
  <si>
    <t>φ</t>
  </si>
  <si>
    <t>cos(ϕ)</t>
  </si>
  <si>
    <t>〖cos(ϕ)" " 〗^2</t>
  </si>
  <si>
    <t>光强I</t>
  </si>
  <si>
    <t>偏振片B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</si>
  <si>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</si>
  <si>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</si>
  <si>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</si>
  <si>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</si>
  <si>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</si>
  <si>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</si>
  <si>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</si>
  <si>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</si>
  <si>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</si>
  <si>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</si>
  <si>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</si>
  <si>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</si>
  <si>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</si>
  <si>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</si>
  <si>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θ_(1/4)=0</t>
  </si>
  <si>
    <t>θ_(1/4)=15</t>
  </si>
  <si>
    <t>θ_(1/4)=30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</si>
</sst>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justify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温度</a:t>
            </a:r>
            <a:r>
              <a:rPr lang="en-US" altLang="zh-CN"/>
              <a:t>-</a:t>
            </a:r>
            <a:r>
              <a:rPr lang="zh-CN" altLang="en-US"/>
              <a:t>阻值曲线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192709973753281"/>
                  <c:y val="-0.51558107319918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Sheet1!$N$5:$AA$5</c:f>
              <c:numCache>
                <c:formatCode>General</c:formatCode>
                <c:ptCount val="14"/>
                <c:pt idx="0">
                  <c:v>293</c:v>
                </c:pt>
                <c:pt idx="1">
                  <c:v>298</c:v>
                </c:pt>
                <c:pt idx="2">
                  <c:v>303</c:v>
                </c:pt>
                <c:pt idx="3">
                  <c:v>308</c:v>
                </c:pt>
                <c:pt idx="4">
                  <c:v>313</c:v>
                </c:pt>
                <c:pt idx="5">
                  <c:v>318</c:v>
                </c:pt>
                <c:pt idx="6">
                  <c:v>323</c:v>
                </c:pt>
                <c:pt idx="7">
                  <c:v>328</c:v>
                </c:pt>
                <c:pt idx="8">
                  <c:v>333</c:v>
                </c:pt>
                <c:pt idx="9">
                  <c:v>338</c:v>
                </c:pt>
                <c:pt idx="10">
                  <c:v>343</c:v>
                </c:pt>
                <c:pt idx="11">
                  <c:v>348</c:v>
                </c:pt>
                <c:pt idx="12">
                  <c:v>353</c:v>
                </c:pt>
                <c:pt idx="13">
                  <c:v>358</c:v>
                </c:pt>
              </c:numCache>
            </c:numRef>
          </c:xVal>
          <c:yVal>
            <c:numRef>
              <c:f>Sheet1!$N$6:$AA$6</c:f>
              <c:numCache>
                <c:formatCode>General</c:formatCode>
                <c:ptCount val="14"/>
                <c:pt idx="0">
                  <c:v>4402.5</c:v>
                </c:pt>
                <c:pt idx="1">
                  <c:v>3655</c:v>
                </c:pt>
                <c:pt idx="2">
                  <c:v>3000</c:v>
                </c:pt>
                <c:pt idx="3">
                  <c:v>2416.5</c:v>
                </c:pt>
                <c:pt idx="4">
                  <c:v>1970.5</c:v>
                </c:pt>
                <c:pt idx="5">
                  <c:v>1643.5</c:v>
                </c:pt>
                <c:pt idx="6">
                  <c:v>1370</c:v>
                </c:pt>
                <c:pt idx="7">
                  <c:v>1158</c:v>
                </c:pt>
                <c:pt idx="8">
                  <c:v>975</c:v>
                </c:pt>
                <c:pt idx="9">
                  <c:v>816.5</c:v>
                </c:pt>
                <c:pt idx="10">
                  <c:v>686.5</c:v>
                </c:pt>
                <c:pt idx="11">
                  <c:v>575.5</c:v>
                </c:pt>
                <c:pt idx="12">
                  <c:v>503</c:v>
                </c:pt>
                <c:pt idx="13">
                  <c:v>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1-4284-988B-347E64A4F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72927"/>
        <c:axId val="1542973343"/>
      </c:scatterChart>
      <c:valAx>
        <c:axId val="15429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973343"/>
        <c:crosses val="autoZero"/>
        <c:crossBetween val="midCat"/>
      </c:valAx>
      <c:valAx>
        <c:axId val="15429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972927"/>
        <c:crosses val="autoZero"/>
        <c:crossBetween val="midCat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3</xdr:row>
          <xdr:rowOff>0</xdr:rowOff>
        </xdr:from>
        <xdr:to>
          <xdr:col>6</xdr:col>
          <xdr:colOff>297180</xdr:colOff>
          <xdr:row>5</xdr:row>
          <xdr:rowOff>22860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23</xdr:row>
      <xdr:rowOff>171450</xdr:rowOff>
    </xdr:from>
    <xdr:to>
      <xdr:col>7</xdr:col>
      <xdr:colOff>304800</xdr:colOff>
      <xdr:row>39</xdr:row>
      <xdr:rowOff>80010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K51:X59" totalsRowShown="0">
  <autoFilter ref="K51:X59"/>
  <tableColumns count="14">
    <tableColumn id="1" name="列1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2:AG111"/>
  <sheetViews>
    <sheetView tabSelected="1" workbookViewId="0">
      <selection activeCell="K14" sqref="K14:K27"/>
    </sheetView>
  </sheetViews>
  <sheetFormatPr defaultRowHeight="13.8" x14ac:dyDescent="0.25"/>
  <sheetData>
    <row r="2" spans="5:27" x14ac:dyDescent="0.25">
      <c r="E2">
        <v>4620</v>
      </c>
      <c r="F2">
        <v>4620</v>
      </c>
      <c r="G2">
        <v>4620</v>
      </c>
    </row>
    <row r="3" spans="5:27" x14ac:dyDescent="0.25">
      <c r="E3">
        <v>4810</v>
      </c>
      <c r="F3">
        <v>4960</v>
      </c>
      <c r="G3">
        <v>5110</v>
      </c>
    </row>
    <row r="4" spans="5:27" x14ac:dyDescent="0.25">
      <c r="E4">
        <v>4500</v>
      </c>
      <c r="F4">
        <v>4380</v>
      </c>
      <c r="G4">
        <v>4250</v>
      </c>
    </row>
    <row r="5" spans="5:27" ht="14.4" thickBot="1" x14ac:dyDescent="0.3">
      <c r="E5">
        <f>(E3-E4)/2</f>
        <v>155</v>
      </c>
      <c r="F5">
        <f t="shared" ref="F5:G5" si="0">(F3-F4)/2</f>
        <v>290</v>
      </c>
      <c r="G5">
        <f t="shared" si="0"/>
        <v>430</v>
      </c>
      <c r="N5" s="5">
        <v>293</v>
      </c>
      <c r="O5" s="5">
        <v>298</v>
      </c>
      <c r="P5" s="5">
        <v>303</v>
      </c>
      <c r="Q5" s="5">
        <v>308</v>
      </c>
      <c r="R5" s="5">
        <v>313</v>
      </c>
      <c r="S5" s="5">
        <v>318</v>
      </c>
      <c r="T5" s="5">
        <v>323</v>
      </c>
      <c r="U5" s="5">
        <v>328</v>
      </c>
      <c r="V5" s="5">
        <v>333</v>
      </c>
      <c r="W5" s="5">
        <v>338</v>
      </c>
      <c r="X5" s="5">
        <v>343</v>
      </c>
      <c r="Y5" s="5">
        <v>348</v>
      </c>
      <c r="Z5" s="5">
        <v>353</v>
      </c>
      <c r="AA5" s="5">
        <v>358</v>
      </c>
    </row>
    <row r="6" spans="5:27" x14ac:dyDescent="0.25">
      <c r="E6">
        <f>1/(E5/E2)</f>
        <v>29.806451612903224</v>
      </c>
      <c r="F6">
        <f>2/(F5/F2)</f>
        <v>31.862068965517242</v>
      </c>
      <c r="G6">
        <f>3/(G5/G2)</f>
        <v>32.232558139534888</v>
      </c>
      <c r="H6">
        <f>SUM(E6:G6)/3</f>
        <v>31.300359572651786</v>
      </c>
      <c r="N6">
        <v>4402.5</v>
      </c>
      <c r="O6">
        <v>3655</v>
      </c>
      <c r="P6">
        <v>3000</v>
      </c>
      <c r="Q6">
        <v>2416.5</v>
      </c>
      <c r="R6">
        <v>1970.5</v>
      </c>
      <c r="S6">
        <v>1643.5</v>
      </c>
      <c r="T6">
        <v>1370</v>
      </c>
      <c r="U6">
        <v>1158</v>
      </c>
      <c r="V6">
        <v>975</v>
      </c>
      <c r="W6">
        <v>816.5</v>
      </c>
      <c r="X6">
        <v>686.5</v>
      </c>
      <c r="Y6">
        <v>575.5</v>
      </c>
      <c r="Z6">
        <v>503</v>
      </c>
      <c r="AA6">
        <v>429</v>
      </c>
    </row>
    <row r="11" spans="5:27" ht="14.4" x14ac:dyDescent="0.25">
      <c r="H11" s="1" t="s">
        <v>0</v>
      </c>
    </row>
    <row r="12" spans="5:27" ht="14.4" thickBot="1" x14ac:dyDescent="0.3">
      <c r="H12" s="2" t="s">
        <v>1</v>
      </c>
    </row>
    <row r="13" spans="5:27" ht="30" thickBot="1" x14ac:dyDescent="0.3">
      <c r="H13" s="3" t="s">
        <v>2</v>
      </c>
      <c r="I13" s="4" t="s">
        <v>3</v>
      </c>
      <c r="J13" s="4" t="s">
        <v>4</v>
      </c>
    </row>
    <row r="14" spans="5:27" ht="14.4" thickBot="1" x14ac:dyDescent="0.3">
      <c r="G14">
        <f>H14+273</f>
        <v>566</v>
      </c>
      <c r="H14" s="5">
        <v>293</v>
      </c>
      <c r="I14" s="6">
        <v>4405</v>
      </c>
      <c r="J14" s="7">
        <v>4400</v>
      </c>
      <c r="K14">
        <f>(I14+J14)/2</f>
        <v>4402.5</v>
      </c>
      <c r="M14">
        <v>4402.5</v>
      </c>
    </row>
    <row r="15" spans="5:27" ht="14.4" thickBot="1" x14ac:dyDescent="0.3">
      <c r="G15">
        <f t="shared" ref="G15:H27" si="1">H15+273</f>
        <v>571</v>
      </c>
      <c r="H15" s="5">
        <v>298</v>
      </c>
      <c r="I15" s="6">
        <v>3630</v>
      </c>
      <c r="J15" s="7">
        <v>3680</v>
      </c>
      <c r="K15">
        <f t="shared" ref="K15:K27" si="2">(I15+J15)/2</f>
        <v>3655</v>
      </c>
      <c r="M15">
        <v>3655</v>
      </c>
    </row>
    <row r="16" spans="5:27" ht="14.4" thickBot="1" x14ac:dyDescent="0.3">
      <c r="G16">
        <f t="shared" si="1"/>
        <v>576</v>
      </c>
      <c r="H16" s="5">
        <v>303</v>
      </c>
      <c r="I16" s="6">
        <v>2995</v>
      </c>
      <c r="J16" s="7">
        <v>3005</v>
      </c>
      <c r="K16">
        <f t="shared" si="2"/>
        <v>3000</v>
      </c>
      <c r="M16">
        <v>3000</v>
      </c>
    </row>
    <row r="17" spans="7:13" ht="14.4" thickBot="1" x14ac:dyDescent="0.3">
      <c r="G17">
        <f t="shared" si="1"/>
        <v>581</v>
      </c>
      <c r="H17" s="5">
        <v>308</v>
      </c>
      <c r="I17" s="6">
        <v>2401</v>
      </c>
      <c r="J17" s="7">
        <v>2432</v>
      </c>
      <c r="K17">
        <f t="shared" si="2"/>
        <v>2416.5</v>
      </c>
      <c r="M17">
        <v>2416.5</v>
      </c>
    </row>
    <row r="18" spans="7:13" ht="14.4" thickBot="1" x14ac:dyDescent="0.3">
      <c r="G18">
        <f t="shared" si="1"/>
        <v>586</v>
      </c>
      <c r="H18" s="5">
        <v>313</v>
      </c>
      <c r="I18" s="6">
        <v>1955</v>
      </c>
      <c r="J18" s="7">
        <v>1986</v>
      </c>
      <c r="K18">
        <f t="shared" si="2"/>
        <v>1970.5</v>
      </c>
      <c r="M18">
        <v>1970.5</v>
      </c>
    </row>
    <row r="19" spans="7:13" ht="14.4" thickBot="1" x14ac:dyDescent="0.3">
      <c r="G19">
        <f t="shared" si="1"/>
        <v>591</v>
      </c>
      <c r="H19" s="5">
        <v>318</v>
      </c>
      <c r="I19" s="6">
        <v>1632</v>
      </c>
      <c r="J19" s="7">
        <v>1655</v>
      </c>
      <c r="K19">
        <f t="shared" si="2"/>
        <v>1643.5</v>
      </c>
      <c r="M19">
        <v>1643.5</v>
      </c>
    </row>
    <row r="20" spans="7:13" ht="14.4" thickBot="1" x14ac:dyDescent="0.3">
      <c r="G20">
        <f t="shared" si="1"/>
        <v>596</v>
      </c>
      <c r="H20" s="5">
        <v>323</v>
      </c>
      <c r="I20" s="6">
        <v>1380</v>
      </c>
      <c r="J20" s="7">
        <v>1360</v>
      </c>
      <c r="K20">
        <f t="shared" si="2"/>
        <v>1370</v>
      </c>
      <c r="M20">
        <v>1370</v>
      </c>
    </row>
    <row r="21" spans="7:13" ht="14.4" thickBot="1" x14ac:dyDescent="0.3">
      <c r="G21">
        <f t="shared" si="1"/>
        <v>601</v>
      </c>
      <c r="H21" s="5">
        <v>328</v>
      </c>
      <c r="I21" s="6">
        <v>1150</v>
      </c>
      <c r="J21" s="7">
        <v>1166</v>
      </c>
      <c r="K21">
        <f t="shared" si="2"/>
        <v>1158</v>
      </c>
      <c r="M21">
        <v>1158</v>
      </c>
    </row>
    <row r="22" spans="7:13" ht="14.4" thickBot="1" x14ac:dyDescent="0.3">
      <c r="G22">
        <f t="shared" si="1"/>
        <v>606</v>
      </c>
      <c r="H22" s="5">
        <v>333</v>
      </c>
      <c r="I22" s="6">
        <v>985</v>
      </c>
      <c r="J22" s="7">
        <v>965</v>
      </c>
      <c r="K22">
        <f t="shared" si="2"/>
        <v>975</v>
      </c>
      <c r="M22">
        <v>975</v>
      </c>
    </row>
    <row r="23" spans="7:13" ht="14.4" thickBot="1" x14ac:dyDescent="0.3">
      <c r="G23">
        <f t="shared" si="1"/>
        <v>611</v>
      </c>
      <c r="H23" s="5">
        <v>338</v>
      </c>
      <c r="I23" s="6">
        <v>813</v>
      </c>
      <c r="J23" s="7">
        <v>820</v>
      </c>
      <c r="K23">
        <f t="shared" si="2"/>
        <v>816.5</v>
      </c>
      <c r="M23">
        <v>816.5</v>
      </c>
    </row>
    <row r="24" spans="7:13" ht="14.4" thickBot="1" x14ac:dyDescent="0.3">
      <c r="G24">
        <f t="shared" si="1"/>
        <v>616</v>
      </c>
      <c r="H24" s="5">
        <v>343</v>
      </c>
      <c r="I24" s="6">
        <v>688</v>
      </c>
      <c r="J24" s="7">
        <v>685</v>
      </c>
      <c r="K24">
        <f t="shared" si="2"/>
        <v>686.5</v>
      </c>
      <c r="M24">
        <v>686.5</v>
      </c>
    </row>
    <row r="25" spans="7:13" ht="14.4" thickBot="1" x14ac:dyDescent="0.3">
      <c r="G25">
        <f t="shared" si="1"/>
        <v>621</v>
      </c>
      <c r="H25" s="5">
        <v>348</v>
      </c>
      <c r="I25" s="6">
        <v>573</v>
      </c>
      <c r="J25" s="7">
        <v>578</v>
      </c>
      <c r="K25">
        <f t="shared" si="2"/>
        <v>575.5</v>
      </c>
      <c r="M25">
        <v>575.5</v>
      </c>
    </row>
    <row r="26" spans="7:13" ht="14.4" thickBot="1" x14ac:dyDescent="0.3">
      <c r="G26">
        <f t="shared" si="1"/>
        <v>626</v>
      </c>
      <c r="H26" s="5">
        <v>353</v>
      </c>
      <c r="I26" s="6">
        <v>502</v>
      </c>
      <c r="J26" s="7">
        <v>504</v>
      </c>
      <c r="K26">
        <f t="shared" si="2"/>
        <v>503</v>
      </c>
      <c r="M26">
        <v>503</v>
      </c>
    </row>
    <row r="27" spans="7:13" ht="14.4" thickBot="1" x14ac:dyDescent="0.3">
      <c r="G27">
        <f t="shared" si="1"/>
        <v>631</v>
      </c>
      <c r="H27" s="5">
        <v>358</v>
      </c>
      <c r="I27" s="6">
        <v>433</v>
      </c>
      <c r="J27" s="7">
        <v>425</v>
      </c>
      <c r="K27">
        <f t="shared" si="2"/>
        <v>429</v>
      </c>
      <c r="M27">
        <v>429</v>
      </c>
    </row>
    <row r="51" spans="11:25" x14ac:dyDescent="0.25"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R51" t="s">
        <v>17</v>
      </c>
      <c r="S51" t="s">
        <v>18</v>
      </c>
      <c r="T51" t="s">
        <v>19</v>
      </c>
      <c r="U51" t="s">
        <v>20</v>
      </c>
      <c r="V51" t="s">
        <v>21</v>
      </c>
      <c r="W51" t="s">
        <v>22</v>
      </c>
      <c r="X51" t="s">
        <v>23</v>
      </c>
    </row>
    <row r="52" spans="11:25" x14ac:dyDescent="0.25">
      <c r="K52" t="s">
        <v>5</v>
      </c>
      <c r="L52">
        <v>0</v>
      </c>
      <c r="M52">
        <v>15</v>
      </c>
      <c r="N52">
        <v>30</v>
      </c>
      <c r="O52">
        <v>45</v>
      </c>
      <c r="P52">
        <v>60</v>
      </c>
      <c r="Q52">
        <v>75</v>
      </c>
      <c r="R52">
        <v>90</v>
      </c>
      <c r="S52">
        <v>105</v>
      </c>
      <c r="T52">
        <v>120</v>
      </c>
      <c r="U52">
        <v>135</v>
      </c>
      <c r="V52">
        <v>150</v>
      </c>
      <c r="W52">
        <v>165</v>
      </c>
      <c r="X52">
        <v>180</v>
      </c>
    </row>
    <row r="53" spans="11:25" x14ac:dyDescent="0.25">
      <c r="K53" t="s">
        <v>6</v>
      </c>
      <c r="L53">
        <v>1</v>
      </c>
      <c r="M53">
        <v>0.97</v>
      </c>
      <c r="N53">
        <v>0.87</v>
      </c>
      <c r="O53">
        <v>0.71</v>
      </c>
      <c r="P53">
        <v>0.5</v>
      </c>
      <c r="Q53">
        <v>0.26</v>
      </c>
      <c r="R53">
        <v>0</v>
      </c>
      <c r="S53">
        <v>-0.26</v>
      </c>
      <c r="T53">
        <v>-0.5</v>
      </c>
      <c r="U53">
        <v>-0.71</v>
      </c>
      <c r="V53">
        <v>-0.87</v>
      </c>
      <c r="W53">
        <v>-0.97</v>
      </c>
      <c r="X53">
        <v>-1</v>
      </c>
    </row>
    <row r="54" spans="11:25" x14ac:dyDescent="0.25">
      <c r="K54" t="s">
        <v>7</v>
      </c>
      <c r="L54">
        <v>1</v>
      </c>
      <c r="M54">
        <v>0.93</v>
      </c>
      <c r="N54">
        <v>0.75</v>
      </c>
      <c r="O54">
        <v>0.5</v>
      </c>
      <c r="P54">
        <v>0.25</v>
      </c>
      <c r="Q54">
        <v>7.0000000000000007E-2</v>
      </c>
      <c r="R54">
        <v>0</v>
      </c>
      <c r="S54">
        <v>7.0000000000000007E-2</v>
      </c>
      <c r="T54">
        <v>0.25</v>
      </c>
      <c r="U54">
        <v>0.5</v>
      </c>
      <c r="V54">
        <v>0.75</v>
      </c>
      <c r="W54">
        <v>0.93</v>
      </c>
      <c r="X54">
        <v>1</v>
      </c>
    </row>
    <row r="55" spans="11:25" x14ac:dyDescent="0.25">
      <c r="K55" t="s">
        <v>8</v>
      </c>
      <c r="L55">
        <v>49.98</v>
      </c>
      <c r="M55">
        <v>46.64</v>
      </c>
      <c r="N55">
        <v>37.49</v>
      </c>
      <c r="O55">
        <v>24.99</v>
      </c>
      <c r="P55">
        <v>13.26</v>
      </c>
      <c r="Q55">
        <v>3.35</v>
      </c>
      <c r="R55">
        <v>0</v>
      </c>
      <c r="S55">
        <v>3.35</v>
      </c>
      <c r="T55">
        <v>12.5</v>
      </c>
      <c r="U55">
        <v>24.99</v>
      </c>
      <c r="V55">
        <v>37.49</v>
      </c>
      <c r="W55">
        <v>46.64</v>
      </c>
      <c r="X55">
        <v>49.98</v>
      </c>
    </row>
    <row r="56" spans="11:25" x14ac:dyDescent="0.25">
      <c r="K56" t="s">
        <v>9</v>
      </c>
      <c r="L56">
        <v>195</v>
      </c>
      <c r="M56">
        <v>210</v>
      </c>
      <c r="N56">
        <v>225</v>
      </c>
      <c r="O56">
        <v>240</v>
      </c>
      <c r="P56">
        <v>255</v>
      </c>
      <c r="Q56">
        <v>270</v>
      </c>
      <c r="R56">
        <v>285</v>
      </c>
      <c r="S56">
        <v>300</v>
      </c>
      <c r="T56">
        <v>315</v>
      </c>
      <c r="U56">
        <v>330</v>
      </c>
      <c r="V56">
        <v>345</v>
      </c>
      <c r="W56">
        <v>360</v>
      </c>
    </row>
    <row r="57" spans="11:25" x14ac:dyDescent="0.25">
      <c r="K57" t="s">
        <v>6</v>
      </c>
      <c r="L57">
        <v>-0.97</v>
      </c>
      <c r="M57">
        <v>-0.87</v>
      </c>
      <c r="N57">
        <v>-0.71</v>
      </c>
      <c r="O57">
        <v>-0.5</v>
      </c>
      <c r="P57">
        <v>-0.26</v>
      </c>
      <c r="Q57">
        <v>0</v>
      </c>
      <c r="R57">
        <v>0.26</v>
      </c>
      <c r="S57">
        <v>0.5</v>
      </c>
      <c r="T57">
        <v>0.71</v>
      </c>
      <c r="U57">
        <v>0.87</v>
      </c>
      <c r="V57">
        <v>0.97</v>
      </c>
      <c r="W57">
        <v>1</v>
      </c>
    </row>
    <row r="58" spans="11:25" x14ac:dyDescent="0.25">
      <c r="K58" t="s">
        <v>7</v>
      </c>
      <c r="L58">
        <v>0.93</v>
      </c>
      <c r="M58">
        <v>0.75</v>
      </c>
      <c r="N58">
        <v>0.5</v>
      </c>
      <c r="O58">
        <v>0.25</v>
      </c>
      <c r="P58">
        <v>7.0000000000000007E-2</v>
      </c>
      <c r="Q58">
        <v>0</v>
      </c>
      <c r="R58">
        <v>7.0000000000000007E-2</v>
      </c>
      <c r="S58">
        <v>0.25</v>
      </c>
      <c r="T58">
        <v>0.5</v>
      </c>
      <c r="U58">
        <v>0.75</v>
      </c>
      <c r="V58">
        <v>0.93</v>
      </c>
      <c r="W58">
        <v>1</v>
      </c>
    </row>
    <row r="59" spans="11:25" x14ac:dyDescent="0.25">
      <c r="K59" t="s">
        <v>8</v>
      </c>
      <c r="L59">
        <v>46.64</v>
      </c>
      <c r="M59">
        <v>37.49</v>
      </c>
      <c r="N59">
        <v>24.99</v>
      </c>
      <c r="O59">
        <v>13.26</v>
      </c>
      <c r="P59">
        <v>3.35</v>
      </c>
      <c r="Q59">
        <v>0</v>
      </c>
      <c r="R59">
        <v>3.35</v>
      </c>
      <c r="S59">
        <v>12.5</v>
      </c>
      <c r="T59">
        <v>24.99</v>
      </c>
      <c r="U59">
        <v>37.49</v>
      </c>
      <c r="V59">
        <v>46.64</v>
      </c>
      <c r="W59">
        <v>49.98</v>
      </c>
    </row>
    <row r="63" spans="11:25" x14ac:dyDescent="0.25">
      <c r="L63" t="s">
        <v>5</v>
      </c>
      <c r="M63">
        <v>0</v>
      </c>
      <c r="N63">
        <v>15</v>
      </c>
      <c r="O63">
        <v>30</v>
      </c>
      <c r="P63">
        <v>45</v>
      </c>
      <c r="Q63">
        <v>60</v>
      </c>
      <c r="R63">
        <v>75</v>
      </c>
      <c r="S63">
        <v>90</v>
      </c>
      <c r="T63">
        <v>105</v>
      </c>
      <c r="U63">
        <v>120</v>
      </c>
      <c r="V63">
        <v>135</v>
      </c>
      <c r="W63">
        <v>150</v>
      </c>
      <c r="X63">
        <v>165</v>
      </c>
      <c r="Y63">
        <v>180</v>
      </c>
    </row>
    <row r="64" spans="11:25" x14ac:dyDescent="0.25">
      <c r="L64" t="s">
        <v>6</v>
      </c>
      <c r="M64">
        <v>1</v>
      </c>
      <c r="N64">
        <v>0.97</v>
      </c>
      <c r="O64">
        <v>0.87</v>
      </c>
      <c r="P64">
        <v>0.71</v>
      </c>
      <c r="Q64">
        <v>0.5</v>
      </c>
      <c r="R64">
        <v>0.26</v>
      </c>
      <c r="S64">
        <v>0</v>
      </c>
      <c r="T64">
        <v>-0.26</v>
      </c>
      <c r="U64">
        <v>-0.5</v>
      </c>
      <c r="V64">
        <v>-0.71</v>
      </c>
      <c r="W64">
        <v>-0.87</v>
      </c>
      <c r="X64">
        <v>-0.97</v>
      </c>
      <c r="Y64">
        <v>-1</v>
      </c>
    </row>
    <row r="65" spans="12:33" x14ac:dyDescent="0.25">
      <c r="L65" t="s">
        <v>7</v>
      </c>
      <c r="M65">
        <v>1</v>
      </c>
      <c r="N65">
        <v>0.93</v>
      </c>
      <c r="O65">
        <v>0.75</v>
      </c>
      <c r="P65">
        <v>0.5</v>
      </c>
      <c r="Q65">
        <v>0.25</v>
      </c>
      <c r="R65">
        <v>7.0000000000000007E-2</v>
      </c>
      <c r="S65">
        <v>0</v>
      </c>
      <c r="T65">
        <v>7.0000000000000007E-2</v>
      </c>
      <c r="U65">
        <v>0.25</v>
      </c>
      <c r="V65">
        <v>0.5</v>
      </c>
      <c r="W65">
        <v>0.75</v>
      </c>
      <c r="X65">
        <v>0.93</v>
      </c>
      <c r="Y65">
        <v>1</v>
      </c>
    </row>
    <row r="66" spans="12:33" x14ac:dyDescent="0.25">
      <c r="L66" t="s">
        <v>8</v>
      </c>
      <c r="M66">
        <v>49.98</v>
      </c>
      <c r="N66">
        <v>46.64</v>
      </c>
      <c r="O66">
        <v>37.49</v>
      </c>
      <c r="P66">
        <v>24.99</v>
      </c>
      <c r="Q66">
        <v>13.26</v>
      </c>
      <c r="R66">
        <v>3.35</v>
      </c>
      <c r="S66">
        <v>0</v>
      </c>
      <c r="T66">
        <v>3.35</v>
      </c>
      <c r="U66">
        <v>12.5</v>
      </c>
      <c r="V66">
        <v>24.99</v>
      </c>
      <c r="W66">
        <v>37.49</v>
      </c>
      <c r="X66">
        <v>46.64</v>
      </c>
      <c r="Y66">
        <v>49.98</v>
      </c>
    </row>
    <row r="67" spans="12:33" x14ac:dyDescent="0.25">
      <c r="L67" t="s">
        <v>9</v>
      </c>
      <c r="M67">
        <v>195</v>
      </c>
      <c r="N67">
        <v>210</v>
      </c>
      <c r="O67">
        <v>225</v>
      </c>
      <c r="P67">
        <v>240</v>
      </c>
      <c r="Q67">
        <v>255</v>
      </c>
      <c r="R67">
        <v>270</v>
      </c>
      <c r="S67">
        <v>285</v>
      </c>
      <c r="T67">
        <v>300</v>
      </c>
      <c r="U67">
        <v>315</v>
      </c>
      <c r="V67">
        <v>330</v>
      </c>
      <c r="W67">
        <v>345</v>
      </c>
      <c r="X67">
        <v>360</v>
      </c>
    </row>
    <row r="68" spans="12:33" x14ac:dyDescent="0.25">
      <c r="L68" t="s">
        <v>6</v>
      </c>
      <c r="M68">
        <v>-0.97</v>
      </c>
      <c r="N68">
        <v>-0.87</v>
      </c>
      <c r="O68">
        <v>-0.71</v>
      </c>
      <c r="P68">
        <v>-0.5</v>
      </c>
      <c r="Q68">
        <v>-0.26</v>
      </c>
      <c r="R68">
        <v>0</v>
      </c>
      <c r="S68">
        <v>0.26</v>
      </c>
      <c r="T68">
        <v>0.5</v>
      </c>
      <c r="U68">
        <v>0.71</v>
      </c>
      <c r="V68">
        <v>0.87</v>
      </c>
      <c r="W68">
        <v>0.97</v>
      </c>
      <c r="X68">
        <v>1</v>
      </c>
    </row>
    <row r="69" spans="12:33" x14ac:dyDescent="0.25">
      <c r="L69" t="s">
        <v>7</v>
      </c>
      <c r="M69">
        <v>0.93</v>
      </c>
      <c r="N69">
        <v>0.75</v>
      </c>
      <c r="O69">
        <v>0.5</v>
      </c>
      <c r="P69">
        <v>0.25</v>
      </c>
      <c r="Q69">
        <v>7.0000000000000007E-2</v>
      </c>
      <c r="R69">
        <v>0</v>
      </c>
      <c r="S69">
        <v>7.0000000000000007E-2</v>
      </c>
      <c r="T69">
        <v>0.25</v>
      </c>
      <c r="U69">
        <v>0.5</v>
      </c>
      <c r="V69">
        <v>0.75</v>
      </c>
      <c r="W69">
        <v>0.93</v>
      </c>
      <c r="X69">
        <v>1</v>
      </c>
    </row>
    <row r="70" spans="12:33" x14ac:dyDescent="0.25">
      <c r="L70" t="s">
        <v>8</v>
      </c>
      <c r="M70">
        <v>46.64</v>
      </c>
      <c r="N70">
        <v>37.49</v>
      </c>
      <c r="O70">
        <v>24.99</v>
      </c>
      <c r="P70">
        <v>13.26</v>
      </c>
      <c r="Q70">
        <v>3.35</v>
      </c>
      <c r="R70">
        <v>0</v>
      </c>
      <c r="S70">
        <v>3.35</v>
      </c>
      <c r="T70">
        <v>12.5</v>
      </c>
      <c r="U70">
        <v>24.99</v>
      </c>
      <c r="V70">
        <v>37.49</v>
      </c>
      <c r="W70">
        <v>46.64</v>
      </c>
      <c r="X70">
        <v>49.98</v>
      </c>
    </row>
    <row r="74" spans="12:33" x14ac:dyDescent="0.25">
      <c r="N74" t="s">
        <v>5</v>
      </c>
      <c r="O74" t="s">
        <v>6</v>
      </c>
      <c r="P74" t="s">
        <v>7</v>
      </c>
      <c r="Q74" t="s">
        <v>8</v>
      </c>
    </row>
    <row r="75" spans="12:33" x14ac:dyDescent="0.25">
      <c r="N75">
        <v>0</v>
      </c>
      <c r="O75">
        <v>1</v>
      </c>
      <c r="P75">
        <v>1</v>
      </c>
    </row>
    <row r="76" spans="12:33" x14ac:dyDescent="0.25">
      <c r="N76">
        <v>15</v>
      </c>
      <c r="O76">
        <v>0.97</v>
      </c>
      <c r="P76">
        <v>0.93</v>
      </c>
    </row>
    <row r="77" spans="12:33" x14ac:dyDescent="0.25">
      <c r="N77">
        <v>30</v>
      </c>
      <c r="O77">
        <v>0.87</v>
      </c>
      <c r="P77">
        <v>0.75</v>
      </c>
      <c r="T77" t="s">
        <v>9</v>
      </c>
      <c r="U77">
        <v>0</v>
      </c>
      <c r="V77">
        <v>15</v>
      </c>
      <c r="W77">
        <v>30</v>
      </c>
      <c r="X77">
        <v>45</v>
      </c>
      <c r="Y77">
        <v>60</v>
      </c>
      <c r="Z77">
        <v>75</v>
      </c>
      <c r="AA77">
        <v>90</v>
      </c>
      <c r="AB77">
        <v>105</v>
      </c>
      <c r="AC77">
        <v>120</v>
      </c>
      <c r="AD77">
        <v>135</v>
      </c>
      <c r="AE77">
        <v>150</v>
      </c>
      <c r="AF77">
        <v>165</v>
      </c>
      <c r="AG77">
        <v>180</v>
      </c>
    </row>
    <row r="78" spans="12:33" x14ac:dyDescent="0.25">
      <c r="N78">
        <v>45</v>
      </c>
      <c r="O78">
        <v>0.71</v>
      </c>
      <c r="P78">
        <v>0.5</v>
      </c>
      <c r="T78" t="s">
        <v>24</v>
      </c>
      <c r="U78">
        <v>49.98</v>
      </c>
      <c r="V78">
        <v>46.64</v>
      </c>
      <c r="W78">
        <v>37.49</v>
      </c>
      <c r="X78">
        <v>24.99</v>
      </c>
      <c r="Y78">
        <v>13.26</v>
      </c>
      <c r="Z78">
        <v>3.35</v>
      </c>
      <c r="AA78">
        <v>0</v>
      </c>
      <c r="AB78">
        <v>3.35</v>
      </c>
      <c r="AC78">
        <v>12.5</v>
      </c>
      <c r="AD78">
        <v>24.99</v>
      </c>
      <c r="AE78">
        <v>37.49</v>
      </c>
      <c r="AF78">
        <v>46.64</v>
      </c>
      <c r="AG78">
        <v>49.98</v>
      </c>
    </row>
    <row r="79" spans="12:33" x14ac:dyDescent="0.25">
      <c r="N79">
        <v>60</v>
      </c>
      <c r="O79">
        <v>0.5</v>
      </c>
      <c r="P79">
        <v>0.25</v>
      </c>
      <c r="T79" t="s">
        <v>25</v>
      </c>
      <c r="U79">
        <v>43.74</v>
      </c>
      <c r="V79">
        <v>46.64</v>
      </c>
      <c r="W79">
        <v>43.47</v>
      </c>
      <c r="X79">
        <v>35.81</v>
      </c>
      <c r="Y79">
        <v>24.99</v>
      </c>
      <c r="Z79">
        <v>14.17</v>
      </c>
      <c r="AA79">
        <v>6.25</v>
      </c>
      <c r="AB79">
        <v>3.35</v>
      </c>
      <c r="AC79">
        <v>6.25</v>
      </c>
      <c r="AD79">
        <v>14.17</v>
      </c>
      <c r="AE79">
        <v>24.99</v>
      </c>
      <c r="AF79">
        <v>35.81</v>
      </c>
      <c r="AG79">
        <v>43.74</v>
      </c>
    </row>
    <row r="80" spans="12:33" x14ac:dyDescent="0.25">
      <c r="N80">
        <v>75</v>
      </c>
      <c r="O80">
        <v>0.26</v>
      </c>
      <c r="P80">
        <v>7.0000000000000007E-2</v>
      </c>
      <c r="T80" t="s">
        <v>26</v>
      </c>
      <c r="U80">
        <v>31.24</v>
      </c>
      <c r="V80">
        <v>35.81</v>
      </c>
      <c r="W80">
        <v>37.49</v>
      </c>
      <c r="X80">
        <v>35.81</v>
      </c>
      <c r="Y80">
        <v>31.24</v>
      </c>
      <c r="Z80">
        <v>24.99</v>
      </c>
      <c r="AA80">
        <v>18.739999999999998</v>
      </c>
      <c r="AB80">
        <v>14.17</v>
      </c>
      <c r="AC80">
        <v>12.5</v>
      </c>
      <c r="AD80">
        <v>14.17</v>
      </c>
      <c r="AE80">
        <v>18.739999999999998</v>
      </c>
      <c r="AF80">
        <v>24.99</v>
      </c>
      <c r="AG80">
        <v>31.24</v>
      </c>
    </row>
    <row r="81" spans="14:32" x14ac:dyDescent="0.25">
      <c r="N81">
        <v>90</v>
      </c>
      <c r="O81">
        <v>0</v>
      </c>
      <c r="P81">
        <v>0</v>
      </c>
      <c r="T81" t="s">
        <v>9</v>
      </c>
      <c r="U81">
        <v>195</v>
      </c>
      <c r="V81">
        <v>210</v>
      </c>
      <c r="W81">
        <v>225</v>
      </c>
      <c r="X81">
        <v>240</v>
      </c>
      <c r="Y81">
        <v>255</v>
      </c>
      <c r="Z81">
        <v>270</v>
      </c>
      <c r="AA81">
        <v>285</v>
      </c>
      <c r="AB81">
        <v>300</v>
      </c>
      <c r="AC81">
        <v>315</v>
      </c>
      <c r="AD81">
        <v>330</v>
      </c>
      <c r="AE81">
        <v>345</v>
      </c>
      <c r="AF81">
        <v>360</v>
      </c>
    </row>
    <row r="82" spans="14:32" x14ac:dyDescent="0.25">
      <c r="N82">
        <v>105</v>
      </c>
      <c r="O82">
        <v>-0.26</v>
      </c>
      <c r="P82">
        <v>7.0000000000000007E-2</v>
      </c>
      <c r="T82" t="s">
        <v>24</v>
      </c>
      <c r="U82">
        <v>46.64</v>
      </c>
      <c r="V82">
        <v>37.49</v>
      </c>
      <c r="W82">
        <v>24.99</v>
      </c>
      <c r="X82">
        <v>13.26</v>
      </c>
      <c r="Y82">
        <v>3.35</v>
      </c>
      <c r="Z82">
        <v>0</v>
      </c>
      <c r="AA82">
        <v>3.35</v>
      </c>
      <c r="AB82">
        <v>12.5</v>
      </c>
      <c r="AC82">
        <v>24.99</v>
      </c>
      <c r="AD82">
        <v>37.49</v>
      </c>
      <c r="AE82">
        <v>46.64</v>
      </c>
      <c r="AF82">
        <v>49.98</v>
      </c>
    </row>
    <row r="83" spans="14:32" x14ac:dyDescent="0.25">
      <c r="N83">
        <v>120</v>
      </c>
      <c r="O83">
        <v>-0.5</v>
      </c>
      <c r="P83">
        <v>0.25</v>
      </c>
      <c r="T83" t="s">
        <v>25</v>
      </c>
      <c r="U83">
        <v>46.64</v>
      </c>
      <c r="V83">
        <v>43.74</v>
      </c>
      <c r="W83">
        <v>35.81</v>
      </c>
      <c r="X83">
        <v>24.99</v>
      </c>
      <c r="Y83">
        <v>14.17</v>
      </c>
      <c r="Z83">
        <v>6.25</v>
      </c>
      <c r="AA83">
        <v>3.35</v>
      </c>
      <c r="AB83">
        <v>6.25</v>
      </c>
      <c r="AC83">
        <v>14.17</v>
      </c>
      <c r="AD83">
        <v>24.99</v>
      </c>
      <c r="AE83">
        <v>35.81</v>
      </c>
      <c r="AF83">
        <v>43.74</v>
      </c>
    </row>
    <row r="84" spans="14:32" x14ac:dyDescent="0.25">
      <c r="N84">
        <v>135</v>
      </c>
      <c r="O84">
        <v>-0.71</v>
      </c>
      <c r="P84">
        <v>0.5</v>
      </c>
      <c r="T84" t="s">
        <v>26</v>
      </c>
      <c r="U84">
        <v>35.81</v>
      </c>
      <c r="V84">
        <v>37.49</v>
      </c>
      <c r="W84">
        <v>35.81</v>
      </c>
      <c r="X84">
        <v>31.24</v>
      </c>
      <c r="Y84">
        <v>24.99</v>
      </c>
      <c r="Z84">
        <v>18.739999999999998</v>
      </c>
      <c r="AA84">
        <v>14.17</v>
      </c>
      <c r="AB84">
        <v>12.5</v>
      </c>
      <c r="AC84">
        <v>14.17</v>
      </c>
      <c r="AD84">
        <v>18.739999999999998</v>
      </c>
      <c r="AE84">
        <v>24.99</v>
      </c>
      <c r="AF84">
        <v>31.24</v>
      </c>
    </row>
    <row r="85" spans="14:32" x14ac:dyDescent="0.25">
      <c r="N85">
        <v>150</v>
      </c>
      <c r="O85">
        <v>-0.87</v>
      </c>
      <c r="P85">
        <v>0.75</v>
      </c>
    </row>
    <row r="86" spans="14:32" x14ac:dyDescent="0.25">
      <c r="N86">
        <v>165</v>
      </c>
      <c r="O86">
        <v>-0.97</v>
      </c>
      <c r="P86">
        <v>0.93</v>
      </c>
      <c r="T86" t="s">
        <v>9</v>
      </c>
      <c r="U86" t="s">
        <v>24</v>
      </c>
      <c r="V86" t="s">
        <v>25</v>
      </c>
      <c r="W86" t="s">
        <v>26</v>
      </c>
    </row>
    <row r="87" spans="14:32" x14ac:dyDescent="0.25">
      <c r="N87">
        <v>180</v>
      </c>
      <c r="O87">
        <v>-1</v>
      </c>
      <c r="P87">
        <v>1</v>
      </c>
      <c r="T87">
        <v>0</v>
      </c>
    </row>
    <row r="88" spans="14:32" x14ac:dyDescent="0.25">
      <c r="N88">
        <v>195</v>
      </c>
      <c r="O88">
        <v>-0.97</v>
      </c>
      <c r="P88">
        <v>0.93</v>
      </c>
      <c r="T88">
        <v>15</v>
      </c>
    </row>
    <row r="89" spans="14:32" x14ac:dyDescent="0.25">
      <c r="N89">
        <v>210</v>
      </c>
      <c r="O89">
        <v>-0.87</v>
      </c>
      <c r="P89">
        <v>0.75</v>
      </c>
      <c r="T89">
        <v>30</v>
      </c>
    </row>
    <row r="90" spans="14:32" x14ac:dyDescent="0.25">
      <c r="N90">
        <v>225</v>
      </c>
      <c r="O90">
        <v>-0.71</v>
      </c>
      <c r="P90">
        <v>0.5</v>
      </c>
      <c r="T90">
        <v>45</v>
      </c>
    </row>
    <row r="91" spans="14:32" x14ac:dyDescent="0.25">
      <c r="N91">
        <v>240</v>
      </c>
      <c r="O91">
        <v>-0.5</v>
      </c>
      <c r="P91">
        <v>0.25</v>
      </c>
      <c r="T91">
        <v>60</v>
      </c>
    </row>
    <row r="92" spans="14:32" x14ac:dyDescent="0.25">
      <c r="N92">
        <v>255</v>
      </c>
      <c r="O92">
        <v>-0.26</v>
      </c>
      <c r="P92">
        <v>7.0000000000000007E-2</v>
      </c>
      <c r="T92">
        <v>75</v>
      </c>
    </row>
    <row r="93" spans="14:32" x14ac:dyDescent="0.25">
      <c r="N93">
        <v>270</v>
      </c>
      <c r="O93">
        <v>0</v>
      </c>
      <c r="P93">
        <v>0</v>
      </c>
      <c r="T93">
        <v>90</v>
      </c>
    </row>
    <row r="94" spans="14:32" x14ac:dyDescent="0.25">
      <c r="N94">
        <v>285</v>
      </c>
      <c r="O94">
        <v>0.26</v>
      </c>
      <c r="P94">
        <v>7.0000000000000007E-2</v>
      </c>
      <c r="T94">
        <v>105</v>
      </c>
    </row>
    <row r="95" spans="14:32" x14ac:dyDescent="0.25">
      <c r="N95">
        <v>300</v>
      </c>
      <c r="O95">
        <v>0.5</v>
      </c>
      <c r="P95">
        <v>0.25</v>
      </c>
      <c r="T95">
        <v>120</v>
      </c>
    </row>
    <row r="96" spans="14:32" x14ac:dyDescent="0.25">
      <c r="N96">
        <v>315</v>
      </c>
      <c r="O96">
        <v>0.71</v>
      </c>
      <c r="P96">
        <v>0.5</v>
      </c>
      <c r="T96">
        <v>135</v>
      </c>
    </row>
    <row r="97" spans="14:20" x14ac:dyDescent="0.25">
      <c r="N97">
        <v>330</v>
      </c>
      <c r="O97">
        <v>0.87</v>
      </c>
      <c r="P97">
        <v>0.75</v>
      </c>
      <c r="T97">
        <v>150</v>
      </c>
    </row>
    <row r="98" spans="14:20" x14ac:dyDescent="0.25">
      <c r="N98">
        <v>345</v>
      </c>
      <c r="O98">
        <v>0.97</v>
      </c>
      <c r="P98">
        <v>0.93</v>
      </c>
      <c r="T98">
        <v>165</v>
      </c>
    </row>
    <row r="99" spans="14:20" x14ac:dyDescent="0.25">
      <c r="N99">
        <v>360</v>
      </c>
      <c r="O99">
        <v>1</v>
      </c>
      <c r="P99">
        <v>1</v>
      </c>
      <c r="T99">
        <v>180</v>
      </c>
    </row>
    <row r="100" spans="14:20" x14ac:dyDescent="0.25">
      <c r="T100">
        <v>195</v>
      </c>
    </row>
    <row r="101" spans="14:20" x14ac:dyDescent="0.25">
      <c r="T101">
        <v>210</v>
      </c>
    </row>
    <row r="102" spans="14:20" x14ac:dyDescent="0.25">
      <c r="T102">
        <v>225</v>
      </c>
    </row>
    <row r="103" spans="14:20" x14ac:dyDescent="0.25">
      <c r="T103">
        <v>240</v>
      </c>
    </row>
    <row r="104" spans="14:20" x14ac:dyDescent="0.25">
      <c r="T104">
        <v>255</v>
      </c>
    </row>
    <row r="105" spans="14:20" x14ac:dyDescent="0.25">
      <c r="T105">
        <v>270</v>
      </c>
    </row>
    <row r="106" spans="14:20" x14ac:dyDescent="0.25">
      <c r="T106">
        <v>285</v>
      </c>
    </row>
    <row r="107" spans="14:20" x14ac:dyDescent="0.25">
      <c r="T107">
        <v>300</v>
      </c>
    </row>
    <row r="108" spans="14:20" x14ac:dyDescent="0.25">
      <c r="T108">
        <v>315</v>
      </c>
    </row>
    <row r="109" spans="14:20" x14ac:dyDescent="0.25">
      <c r="T109">
        <v>330</v>
      </c>
    </row>
    <row r="110" spans="14:20" x14ac:dyDescent="0.25">
      <c r="T110">
        <v>345</v>
      </c>
    </row>
    <row r="111" spans="14:20" x14ac:dyDescent="0.25">
      <c r="T111">
        <v>360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5</xdr:col>
                <xdr:colOff>350520</xdr:colOff>
                <xdr:row>3</xdr:row>
                <xdr:rowOff>0</xdr:rowOff>
              </from>
              <to>
                <xdr:col>6</xdr:col>
                <xdr:colOff>297180</xdr:colOff>
                <xdr:row>5</xdr:row>
                <xdr:rowOff>22860</xdr:rowOff>
              </to>
            </anchor>
          </objectPr>
        </oleObject>
      </mc:Choice>
      <mc:Fallback>
        <oleObject progId="Equation.DSMT4" shapeId="1025" r:id="rId4"/>
      </mc:Fallback>
    </mc:AlternateContent>
  </oleObjects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2022-04-14T05:06:52Z</dcterms:modified>
</cp:coreProperties>
</file>