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30 X 15" sheetId="1" r:id="rId1"/>
    <sheet name="30 X 20" sheetId="8" r:id="rId2"/>
    <sheet name="50 X 10" sheetId="9" r:id="rId3"/>
    <sheet name="50 X 15" sheetId="10" r:id="rId4"/>
    <sheet name="50 X 20" sheetId="11" r:id="rId5"/>
    <sheet name="100 X 20" sheetId="1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1" l="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F19" i="11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F19" i="10"/>
  <c r="AI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F20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F18" i="9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F20" i="1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F21" i="8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AH19" i="12"/>
  <c r="AI19" i="12"/>
  <c r="F19" i="12"/>
  <c r="G19" i="9" l="1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F19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F17" i="9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AH18" i="12"/>
  <c r="AI18" i="12"/>
  <c r="F18" i="12"/>
  <c r="K17" i="11"/>
  <c r="G17" i="11"/>
  <c r="H17" i="11"/>
  <c r="I17" i="11"/>
  <c r="J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F17" i="11"/>
  <c r="AI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F17" i="10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F17" i="1"/>
  <c r="G20" i="8"/>
  <c r="J20" i="8"/>
  <c r="H20" i="8"/>
  <c r="I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F20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F19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F18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F17" i="8"/>
</calcChain>
</file>

<file path=xl/sharedStrings.xml><?xml version="1.0" encoding="utf-8"?>
<sst xmlns="http://schemas.openxmlformats.org/spreadsheetml/2006/main" count="325" uniqueCount="82">
  <si>
    <t>TA31</t>
  </si>
  <si>
    <t>TA32</t>
  </si>
  <si>
    <t>TA33</t>
  </si>
  <si>
    <t>TA34</t>
  </si>
  <si>
    <t>TA35</t>
  </si>
  <si>
    <t>TA36</t>
  </si>
  <si>
    <t>TA37</t>
  </si>
  <si>
    <t>TA38</t>
  </si>
  <si>
    <t>TA39</t>
  </si>
  <si>
    <t>TA40</t>
  </si>
  <si>
    <t>Whole TW Time Out</t>
  </si>
  <si>
    <t>3 Time Windows</t>
  </si>
  <si>
    <t>2 Time Windows</t>
  </si>
  <si>
    <t>4 Time Windows</t>
  </si>
  <si>
    <t>5 Time Windows</t>
  </si>
  <si>
    <t>6 Time Windows</t>
  </si>
  <si>
    <t>7 Time Windows</t>
  </si>
  <si>
    <t>8 Time Windows</t>
  </si>
  <si>
    <t>9 Time Windows</t>
  </si>
  <si>
    <t>10 Time Windows</t>
  </si>
  <si>
    <t>CPU Time</t>
  </si>
  <si>
    <t>TA41</t>
  </si>
  <si>
    <t>TA42</t>
  </si>
  <si>
    <t>TA43</t>
  </si>
  <si>
    <t>TA44</t>
  </si>
  <si>
    <t>TA45</t>
  </si>
  <si>
    <t>TA46</t>
  </si>
  <si>
    <t>TA47</t>
  </si>
  <si>
    <t>TA48</t>
  </si>
  <si>
    <t>TA49</t>
  </si>
  <si>
    <t>TA50</t>
  </si>
  <si>
    <t>TC</t>
  </si>
  <si>
    <t>TA71</t>
  </si>
  <si>
    <t>TA72</t>
  </si>
  <si>
    <t>TA73</t>
  </si>
  <si>
    <t>TA74</t>
  </si>
  <si>
    <t>TA75</t>
  </si>
  <si>
    <t>TA76</t>
  </si>
  <si>
    <t>TA77</t>
  </si>
  <si>
    <t>TA78</t>
  </si>
  <si>
    <t>TA79</t>
  </si>
  <si>
    <t>TA80</t>
  </si>
  <si>
    <t>swv11</t>
  </si>
  <si>
    <t>swv12</t>
  </si>
  <si>
    <t>swv13</t>
  </si>
  <si>
    <t>swv14</t>
  </si>
  <si>
    <t>swv15</t>
  </si>
  <si>
    <t>swv16</t>
  </si>
  <si>
    <t>swv17</t>
  </si>
  <si>
    <t>swv18</t>
  </si>
  <si>
    <t>swv19</t>
  </si>
  <si>
    <t>swv20</t>
  </si>
  <si>
    <t>TA51</t>
  </si>
  <si>
    <t>TA52</t>
  </si>
  <si>
    <t>TA53</t>
  </si>
  <si>
    <t>TA54</t>
  </si>
  <si>
    <t>TA55</t>
  </si>
  <si>
    <t>TA56</t>
  </si>
  <si>
    <t>TA57</t>
  </si>
  <si>
    <t>TA58</t>
  </si>
  <si>
    <t>TA59</t>
  </si>
  <si>
    <t>TA60</t>
  </si>
  <si>
    <t>TA61</t>
  </si>
  <si>
    <t>TA62</t>
  </si>
  <si>
    <t>TA63</t>
  </si>
  <si>
    <t>TA64</t>
  </si>
  <si>
    <t>TA65</t>
  </si>
  <si>
    <t>TA66</t>
  </si>
  <si>
    <t>TA67</t>
  </si>
  <si>
    <t>TA68</t>
  </si>
  <si>
    <t>TA69</t>
  </si>
  <si>
    <t>TA70</t>
  </si>
  <si>
    <t>1 Time Window</t>
  </si>
  <si>
    <t>Number of interrupted calls</t>
  </si>
  <si>
    <t>Average</t>
  </si>
  <si>
    <t>Min</t>
  </si>
  <si>
    <t>Max</t>
  </si>
  <si>
    <t>Std Dev</t>
  </si>
  <si>
    <t>average</t>
  </si>
  <si>
    <t>AVERAGE</t>
  </si>
  <si>
    <t>Std dev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</si>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</sst>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9" xfId="0" applyBorder="1"/>
    <xf numFmtId="0" fontId="2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textRotation="90"/>
    </xf>
    <xf numFmtId="0" fontId="4" fillId="0" borderId="8" xfId="0" applyFont="1" applyBorder="1" applyAlignment="1">
      <alignment horizontal="center" vertical="center" textRotation="90"/>
    </xf>
    <xf numFmtId="0" fontId="5" fillId="0" borderId="15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20"/>
  <sheetViews>
    <sheetView tabSelected="1" zoomScale="70" zoomScaleNormal="70" workbookViewId="0"/>
  </sheetViews>
  <sheetFormatPr defaultRowHeight="14.4" x14ac:dyDescent="0.3"/>
  <cols>
    <col min="4" max="4" width="12.77734375" bestFit="1" customWidth="1"/>
    <col min="7" max="7" width="13.77734375" customWidth="1"/>
    <col min="8" max="8" width="11.88671875" customWidth="1"/>
    <col min="9" max="9" width="9.33203125" customWidth="1"/>
    <col min="10" max="10" width="13.77734375" customWidth="1"/>
    <col min="11" max="11" width="11.88671875" bestFit="1" customWidth="1"/>
    <col min="12" max="12" width="9.33203125" customWidth="1"/>
    <col min="13" max="13" width="13.77734375" customWidth="1"/>
    <col min="14" max="14" width="12.33203125" customWidth="1"/>
    <col min="15" max="15" width="9.33203125" customWidth="1"/>
    <col min="16" max="16" width="13.77734375" customWidth="1"/>
    <col min="17" max="17" width="11.21875" bestFit="1" customWidth="1"/>
    <col min="18" max="18" width="9.33203125" customWidth="1"/>
    <col min="19" max="19" width="13.77734375" customWidth="1"/>
    <col min="20" max="20" width="11.21875" bestFit="1" customWidth="1"/>
    <col min="21" max="21" width="9.33203125" customWidth="1"/>
    <col min="22" max="22" width="13.77734375" customWidth="1"/>
    <col min="23" max="23" width="11.21875" bestFit="1" customWidth="1"/>
    <col min="24" max="24" width="9.33203125" customWidth="1"/>
    <col min="25" max="25" width="13.77734375" customWidth="1"/>
    <col min="26" max="26" width="11.21875" bestFit="1" customWidth="1"/>
    <col min="27" max="27" width="9.33203125" customWidth="1"/>
    <col min="28" max="28" width="13.77734375" customWidth="1"/>
    <col min="29" max="29" width="11.21875" bestFit="1" customWidth="1"/>
    <col min="30" max="30" width="9.33203125" customWidth="1"/>
    <col min="31" max="31" width="13.77734375" customWidth="1"/>
    <col min="32" max="32" width="11.88671875" bestFit="1" customWidth="1"/>
    <col min="33" max="33" width="9.33203125" customWidth="1"/>
    <col min="34" max="34" width="13.77734375" customWidth="1"/>
    <col min="35" max="35" width="11.21875" bestFit="1" customWidth="1"/>
  </cols>
  <sheetData>
    <row r="2" spans="2:35" ht="15" thickBot="1" x14ac:dyDescent="0.35"/>
    <row r="3" spans="2:35" ht="15" customHeight="1" thickTop="1" thickBot="1" x14ac:dyDescent="0.35">
      <c r="B3" s="20" t="s">
        <v>10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7"/>
    </row>
    <row r="4" spans="2:35" ht="21.6" thickBot="1" x14ac:dyDescent="0.35">
      <c r="B4" s="21"/>
      <c r="C4" s="8"/>
      <c r="D4" s="1"/>
      <c r="E4" s="8"/>
      <c r="F4" s="23" t="s">
        <v>72</v>
      </c>
      <c r="G4" s="24"/>
      <c r="H4" s="26"/>
      <c r="I4" s="23" t="s">
        <v>12</v>
      </c>
      <c r="J4" s="24"/>
      <c r="K4" s="26"/>
      <c r="L4" s="23" t="s">
        <v>11</v>
      </c>
      <c r="M4" s="24"/>
      <c r="N4" s="26"/>
      <c r="O4" s="23" t="s">
        <v>13</v>
      </c>
      <c r="P4" s="24"/>
      <c r="Q4" s="26"/>
      <c r="R4" s="23" t="s">
        <v>14</v>
      </c>
      <c r="S4" s="24"/>
      <c r="T4" s="26"/>
      <c r="U4" s="23" t="s">
        <v>15</v>
      </c>
      <c r="V4" s="24"/>
      <c r="W4" s="26"/>
      <c r="X4" s="23" t="s">
        <v>16</v>
      </c>
      <c r="Y4" s="24"/>
      <c r="Z4" s="26"/>
      <c r="AA4" s="23" t="s">
        <v>17</v>
      </c>
      <c r="AB4" s="24"/>
      <c r="AC4" s="26"/>
      <c r="AD4" s="23" t="s">
        <v>18</v>
      </c>
      <c r="AE4" s="24"/>
      <c r="AF4" s="26"/>
      <c r="AG4" s="23" t="s">
        <v>19</v>
      </c>
      <c r="AH4" s="24"/>
      <c r="AI4" s="25"/>
    </row>
    <row r="5" spans="2:35" ht="54" x14ac:dyDescent="0.3">
      <c r="B5" s="21"/>
      <c r="C5" s="8"/>
      <c r="D5" s="2"/>
      <c r="E5" s="8"/>
      <c r="F5" s="13" t="s">
        <v>31</v>
      </c>
      <c r="G5" s="17" t="s">
        <v>73</v>
      </c>
      <c r="H5" s="18" t="s">
        <v>20</v>
      </c>
      <c r="I5" s="13" t="s">
        <v>31</v>
      </c>
      <c r="J5" s="17" t="s">
        <v>73</v>
      </c>
      <c r="K5" s="18" t="s">
        <v>20</v>
      </c>
      <c r="L5" s="13" t="s">
        <v>31</v>
      </c>
      <c r="M5" s="17" t="s">
        <v>73</v>
      </c>
      <c r="N5" s="18" t="s">
        <v>20</v>
      </c>
      <c r="O5" s="13" t="s">
        <v>31</v>
      </c>
      <c r="P5" s="17" t="s">
        <v>73</v>
      </c>
      <c r="Q5" s="18" t="s">
        <v>20</v>
      </c>
      <c r="R5" s="13" t="s">
        <v>31</v>
      </c>
      <c r="S5" s="19" t="s">
        <v>73</v>
      </c>
      <c r="T5" s="14" t="s">
        <v>20</v>
      </c>
      <c r="U5" s="13" t="s">
        <v>31</v>
      </c>
      <c r="V5" s="19" t="s">
        <v>73</v>
      </c>
      <c r="W5" s="14" t="s">
        <v>20</v>
      </c>
      <c r="X5" s="13" t="s">
        <v>31</v>
      </c>
      <c r="Y5" s="19" t="s">
        <v>73</v>
      </c>
      <c r="Z5" s="14" t="s">
        <v>20</v>
      </c>
      <c r="AA5" s="13" t="s">
        <v>31</v>
      </c>
      <c r="AB5" s="19" t="s">
        <v>73</v>
      </c>
      <c r="AC5" s="14" t="s">
        <v>20</v>
      </c>
      <c r="AD5" s="13" t="s">
        <v>31</v>
      </c>
      <c r="AE5" s="19" t="s">
        <v>73</v>
      </c>
      <c r="AF5" s="14" t="s">
        <v>20</v>
      </c>
      <c r="AG5" s="13" t="s">
        <v>31</v>
      </c>
      <c r="AH5" s="19" t="s">
        <v>73</v>
      </c>
      <c r="AI5" s="14" t="s">
        <v>20</v>
      </c>
    </row>
    <row r="6" spans="2:35" ht="21" customHeight="1" x14ac:dyDescent="0.3">
      <c r="B6" s="21"/>
      <c r="C6" s="8"/>
      <c r="D6" s="3" t="s">
        <v>0</v>
      </c>
      <c r="E6" s="8"/>
      <c r="F6" s="4">
        <v>2107</v>
      </c>
      <c r="G6" s="15">
        <v>1</v>
      </c>
      <c r="H6" s="5">
        <v>999.92200000000003</v>
      </c>
      <c r="I6" s="4">
        <v>2128</v>
      </c>
      <c r="J6" s="15">
        <v>2</v>
      </c>
      <c r="K6" s="5">
        <v>998.79700000000003</v>
      </c>
      <c r="L6" s="4">
        <v>2301</v>
      </c>
      <c r="M6" s="15">
        <v>3</v>
      </c>
      <c r="N6" s="5">
        <v>999.65599999999995</v>
      </c>
      <c r="O6" s="4">
        <v>2252</v>
      </c>
      <c r="P6" s="15">
        <v>1</v>
      </c>
      <c r="Q6" s="5">
        <v>269.85899999999998</v>
      </c>
      <c r="R6" s="4">
        <v>2387</v>
      </c>
      <c r="S6" s="15">
        <v>0</v>
      </c>
      <c r="T6" s="5">
        <v>73.483999999999995</v>
      </c>
      <c r="U6" s="4">
        <v>2411</v>
      </c>
      <c r="V6" s="15">
        <v>0</v>
      </c>
      <c r="W6" s="5">
        <v>3.109</v>
      </c>
      <c r="X6" s="4">
        <v>2587</v>
      </c>
      <c r="Y6" s="15">
        <v>0</v>
      </c>
      <c r="Z6" s="5">
        <v>10.875</v>
      </c>
      <c r="AA6" s="4">
        <v>2544</v>
      </c>
      <c r="AB6" s="15">
        <v>0</v>
      </c>
      <c r="AC6" s="5">
        <v>1.2030000000000001</v>
      </c>
      <c r="AD6" s="4">
        <v>2500</v>
      </c>
      <c r="AE6" s="15">
        <v>0</v>
      </c>
      <c r="AF6" s="5">
        <v>1.125</v>
      </c>
      <c r="AG6" s="4">
        <v>2576</v>
      </c>
      <c r="AH6" s="15">
        <v>0</v>
      </c>
      <c r="AI6" s="5">
        <v>1.2190000000000001</v>
      </c>
    </row>
    <row r="7" spans="2:35" ht="21" x14ac:dyDescent="0.3">
      <c r="B7" s="21"/>
      <c r="C7" s="8"/>
      <c r="D7" s="3" t="s">
        <v>1</v>
      </c>
      <c r="E7" s="8"/>
      <c r="F7" s="4">
        <v>2199</v>
      </c>
      <c r="G7" s="15">
        <v>1</v>
      </c>
      <c r="H7" s="5">
        <v>1001.063</v>
      </c>
      <c r="I7" s="4">
        <v>2420</v>
      </c>
      <c r="J7" s="15">
        <v>2</v>
      </c>
      <c r="K7" s="5">
        <v>1000.2190000000001</v>
      </c>
      <c r="L7" s="4">
        <v>2524</v>
      </c>
      <c r="M7" s="15">
        <v>3</v>
      </c>
      <c r="N7" s="5">
        <v>999.90599999999995</v>
      </c>
      <c r="O7" s="4">
        <v>2640</v>
      </c>
      <c r="P7" s="15">
        <v>2</v>
      </c>
      <c r="Q7" s="5">
        <v>506.31299999999999</v>
      </c>
      <c r="R7" s="4">
        <v>2889</v>
      </c>
      <c r="S7" s="15">
        <v>2</v>
      </c>
      <c r="T7" s="5">
        <v>455.875</v>
      </c>
      <c r="U7" s="4">
        <v>2531</v>
      </c>
      <c r="V7" s="15">
        <v>0</v>
      </c>
      <c r="W7" s="5">
        <v>38.594000000000001</v>
      </c>
      <c r="X7" s="4">
        <v>2816</v>
      </c>
      <c r="Y7" s="15">
        <v>0</v>
      </c>
      <c r="Z7" s="5">
        <v>2.4220000000000002</v>
      </c>
      <c r="AA7" s="4">
        <v>2984</v>
      </c>
      <c r="AB7" s="15">
        <v>1</v>
      </c>
      <c r="AC7" s="5">
        <v>126.39100000000001</v>
      </c>
      <c r="AD7" s="4">
        <v>2896</v>
      </c>
      <c r="AE7" s="15">
        <v>1</v>
      </c>
      <c r="AF7" s="5">
        <v>119.438</v>
      </c>
      <c r="AG7" s="4">
        <v>2814</v>
      </c>
      <c r="AH7" s="15">
        <v>0</v>
      </c>
      <c r="AI7" s="5">
        <v>1.266</v>
      </c>
    </row>
    <row r="8" spans="2:35" ht="21" x14ac:dyDescent="0.3">
      <c r="B8" s="21"/>
      <c r="C8" s="8"/>
      <c r="D8" s="3" t="s">
        <v>2</v>
      </c>
      <c r="E8" s="8"/>
      <c r="F8" s="4">
        <v>2225</v>
      </c>
      <c r="G8" s="15">
        <v>1</v>
      </c>
      <c r="H8" s="5">
        <v>1000.984</v>
      </c>
      <c r="I8" s="4">
        <v>2241</v>
      </c>
      <c r="J8" s="15">
        <v>2</v>
      </c>
      <c r="K8" s="5">
        <v>999.85900000000004</v>
      </c>
      <c r="L8" s="4">
        <v>2332</v>
      </c>
      <c r="M8" s="15">
        <v>3</v>
      </c>
      <c r="N8" s="5">
        <v>998.21900000000005</v>
      </c>
      <c r="O8" s="4">
        <v>2643</v>
      </c>
      <c r="P8" s="15">
        <v>1</v>
      </c>
      <c r="Q8" s="5">
        <v>289.28100000000001</v>
      </c>
      <c r="R8" s="4">
        <v>2537</v>
      </c>
      <c r="S8" s="15">
        <v>1</v>
      </c>
      <c r="T8" s="5">
        <v>353.10899999999998</v>
      </c>
      <c r="U8" s="4">
        <v>2707</v>
      </c>
      <c r="V8" s="15">
        <v>1</v>
      </c>
      <c r="W8" s="5">
        <v>168.25</v>
      </c>
      <c r="X8" s="4">
        <v>2646</v>
      </c>
      <c r="Y8" s="15">
        <v>0</v>
      </c>
      <c r="Z8" s="5">
        <v>1.4059999999999999</v>
      </c>
      <c r="AA8" s="4">
        <v>2834</v>
      </c>
      <c r="AB8" s="15">
        <v>1</v>
      </c>
      <c r="AC8" s="5">
        <v>125.85899999999999</v>
      </c>
      <c r="AD8" s="4">
        <v>2662</v>
      </c>
      <c r="AE8" s="15">
        <v>0</v>
      </c>
      <c r="AF8" s="5">
        <v>1.0629999999999999</v>
      </c>
      <c r="AG8" s="4">
        <v>2620</v>
      </c>
      <c r="AH8" s="15">
        <v>0</v>
      </c>
      <c r="AI8" s="5">
        <v>14.688000000000001</v>
      </c>
    </row>
    <row r="9" spans="2:35" ht="21" x14ac:dyDescent="0.3">
      <c r="B9" s="21"/>
      <c r="C9" s="8"/>
      <c r="D9" s="3" t="s">
        <v>3</v>
      </c>
      <c r="E9" s="8"/>
      <c r="F9" s="4">
        <v>2218</v>
      </c>
      <c r="G9" s="15">
        <v>1</v>
      </c>
      <c r="H9" s="5">
        <v>999.60900000000004</v>
      </c>
      <c r="I9" s="4">
        <v>2334</v>
      </c>
      <c r="J9" s="15">
        <v>2</v>
      </c>
      <c r="K9" s="5">
        <v>1000.188</v>
      </c>
      <c r="L9" s="4">
        <v>2540</v>
      </c>
      <c r="M9" s="15">
        <v>3</v>
      </c>
      <c r="N9" s="5">
        <v>998.39099999999996</v>
      </c>
      <c r="O9" s="4">
        <v>2458</v>
      </c>
      <c r="P9" s="15">
        <v>1</v>
      </c>
      <c r="Q9" s="5">
        <v>311.09399999999999</v>
      </c>
      <c r="R9" s="4">
        <v>2523</v>
      </c>
      <c r="S9" s="15">
        <v>0</v>
      </c>
      <c r="T9" s="5">
        <v>63.125</v>
      </c>
      <c r="U9" s="4">
        <v>2802</v>
      </c>
      <c r="V9" s="15">
        <v>0</v>
      </c>
      <c r="W9" s="5">
        <v>90.031000000000006</v>
      </c>
      <c r="X9" s="4">
        <v>2724</v>
      </c>
      <c r="Y9" s="15">
        <v>0</v>
      </c>
      <c r="Z9" s="5">
        <v>1.4379999999999999</v>
      </c>
      <c r="AA9" s="4">
        <v>2673</v>
      </c>
      <c r="AB9" s="15">
        <v>0</v>
      </c>
      <c r="AC9" s="5">
        <v>1.234</v>
      </c>
      <c r="AD9" s="4">
        <v>2668</v>
      </c>
      <c r="AE9" s="15">
        <v>0</v>
      </c>
      <c r="AF9" s="5">
        <v>1.266</v>
      </c>
      <c r="AG9" s="4">
        <v>2772</v>
      </c>
      <c r="AH9" s="15">
        <v>0</v>
      </c>
      <c r="AI9" s="5">
        <v>1.016</v>
      </c>
    </row>
    <row r="10" spans="2:35" ht="21" x14ac:dyDescent="0.3">
      <c r="B10" s="21"/>
      <c r="C10" s="8"/>
      <c r="D10" s="3" t="s">
        <v>4</v>
      </c>
      <c r="E10" s="8"/>
      <c r="F10" s="4">
        <v>2207</v>
      </c>
      <c r="G10" s="15">
        <v>1</v>
      </c>
      <c r="H10" s="5">
        <v>999.82799999999997</v>
      </c>
      <c r="I10" s="4">
        <v>2304</v>
      </c>
      <c r="J10" s="15">
        <v>2</v>
      </c>
      <c r="K10" s="5">
        <v>998.70299999999997</v>
      </c>
      <c r="L10" s="4">
        <v>2648</v>
      </c>
      <c r="M10" s="15">
        <v>2</v>
      </c>
      <c r="N10" s="5">
        <v>784.53099999999995</v>
      </c>
      <c r="O10" s="4">
        <v>2632</v>
      </c>
      <c r="P10" s="15">
        <v>1</v>
      </c>
      <c r="Q10" s="5">
        <v>451</v>
      </c>
      <c r="R10" s="4">
        <v>2606</v>
      </c>
      <c r="S10" s="15">
        <v>2</v>
      </c>
      <c r="T10" s="5">
        <v>404.23399999999998</v>
      </c>
      <c r="U10" s="4">
        <v>2800</v>
      </c>
      <c r="V10" s="15">
        <v>0</v>
      </c>
      <c r="W10" s="5">
        <v>11.766</v>
      </c>
      <c r="X10" s="4">
        <v>2687</v>
      </c>
      <c r="Y10" s="15">
        <v>0</v>
      </c>
      <c r="Z10" s="5">
        <v>3.8130000000000002</v>
      </c>
      <c r="AA10" s="4">
        <v>2627</v>
      </c>
      <c r="AB10" s="15">
        <v>0</v>
      </c>
      <c r="AC10" s="5">
        <v>12.281000000000001</v>
      </c>
      <c r="AD10" s="4">
        <v>2906</v>
      </c>
      <c r="AE10" s="15">
        <v>0</v>
      </c>
      <c r="AF10" s="5">
        <v>1.5309999999999999</v>
      </c>
      <c r="AG10" s="4">
        <v>2794</v>
      </c>
      <c r="AH10" s="15">
        <v>0</v>
      </c>
      <c r="AI10" s="5">
        <v>1.8129999999999999</v>
      </c>
    </row>
    <row r="11" spans="2:35" ht="21" x14ac:dyDescent="0.3">
      <c r="B11" s="21"/>
      <c r="C11" s="8"/>
      <c r="D11" s="3" t="s">
        <v>5</v>
      </c>
      <c r="E11" s="8"/>
      <c r="F11" s="4">
        <v>2192</v>
      </c>
      <c r="G11" s="15">
        <v>1</v>
      </c>
      <c r="H11" s="5">
        <v>1000.4690000000001</v>
      </c>
      <c r="I11" s="4">
        <v>2175</v>
      </c>
      <c r="J11" s="15">
        <v>2</v>
      </c>
      <c r="K11" s="5">
        <v>1000</v>
      </c>
      <c r="L11" s="4">
        <v>2418</v>
      </c>
      <c r="M11" s="15">
        <v>3</v>
      </c>
      <c r="N11" s="5">
        <v>998.89099999999996</v>
      </c>
      <c r="O11" s="4">
        <v>2518</v>
      </c>
      <c r="P11" s="15">
        <v>1</v>
      </c>
      <c r="Q11" s="5">
        <v>349.04700000000003</v>
      </c>
      <c r="R11" s="4">
        <v>2481</v>
      </c>
      <c r="S11" s="15">
        <v>0</v>
      </c>
      <c r="T11" s="5">
        <v>11.797000000000001</v>
      </c>
      <c r="U11" s="4">
        <v>2511</v>
      </c>
      <c r="V11" s="15">
        <v>0</v>
      </c>
      <c r="W11" s="5">
        <v>4.484</v>
      </c>
      <c r="X11" s="4">
        <v>2647</v>
      </c>
      <c r="Y11" s="15">
        <v>0</v>
      </c>
      <c r="Z11" s="5">
        <v>1.8280000000000001</v>
      </c>
      <c r="AA11" s="4">
        <v>2675</v>
      </c>
      <c r="AB11" s="15">
        <v>0</v>
      </c>
      <c r="AC11" s="5">
        <v>1.1559999999999999</v>
      </c>
      <c r="AD11" s="4">
        <v>2676</v>
      </c>
      <c r="AE11" s="15">
        <v>0</v>
      </c>
      <c r="AF11" s="5">
        <v>1.1719999999999999</v>
      </c>
      <c r="AG11" s="4">
        <v>2761</v>
      </c>
      <c r="AH11" s="15">
        <v>0</v>
      </c>
      <c r="AI11" s="5">
        <v>0.98399999999999999</v>
      </c>
    </row>
    <row r="12" spans="2:35" ht="21" x14ac:dyDescent="0.3">
      <c r="B12" s="21"/>
      <c r="C12" s="8"/>
      <c r="D12" s="3" t="s">
        <v>6</v>
      </c>
      <c r="E12" s="8"/>
      <c r="F12" s="4">
        <v>2117</v>
      </c>
      <c r="G12" s="15">
        <v>1</v>
      </c>
      <c r="H12" s="5">
        <v>999.51599999999996</v>
      </c>
      <c r="I12" s="4">
        <v>2238</v>
      </c>
      <c r="J12" s="15">
        <v>2</v>
      </c>
      <c r="K12" s="5">
        <v>999.84400000000005</v>
      </c>
      <c r="L12" s="4">
        <v>2313</v>
      </c>
      <c r="M12" s="15">
        <v>2</v>
      </c>
      <c r="N12" s="5">
        <v>767.84400000000005</v>
      </c>
      <c r="O12" s="4">
        <v>2295</v>
      </c>
      <c r="P12" s="15">
        <v>1</v>
      </c>
      <c r="Q12" s="5">
        <v>364.48399999999998</v>
      </c>
      <c r="R12" s="4">
        <v>2408</v>
      </c>
      <c r="S12" s="15">
        <v>0</v>
      </c>
      <c r="T12" s="5">
        <v>87.688000000000002</v>
      </c>
      <c r="U12" s="4">
        <v>2554</v>
      </c>
      <c r="V12" s="15">
        <v>0</v>
      </c>
      <c r="W12" s="5">
        <v>13.734</v>
      </c>
      <c r="X12" s="4">
        <v>2555</v>
      </c>
      <c r="Y12" s="15">
        <v>0</v>
      </c>
      <c r="Z12" s="5">
        <v>18.75</v>
      </c>
      <c r="AA12" s="4">
        <v>2531</v>
      </c>
      <c r="AB12" s="15">
        <v>0</v>
      </c>
      <c r="AC12" s="5">
        <v>1.266</v>
      </c>
      <c r="AD12" s="4">
        <v>2500</v>
      </c>
      <c r="AE12" s="15">
        <v>0</v>
      </c>
      <c r="AF12" s="5">
        <v>1.4059999999999999</v>
      </c>
      <c r="AG12" s="4">
        <v>2527</v>
      </c>
      <c r="AH12" s="15">
        <v>0</v>
      </c>
      <c r="AI12" s="5">
        <v>0.90600000000000003</v>
      </c>
    </row>
    <row r="13" spans="2:35" ht="21" x14ac:dyDescent="0.3">
      <c r="B13" s="21"/>
      <c r="C13" s="8"/>
      <c r="D13" s="3" t="s">
        <v>7</v>
      </c>
      <c r="E13" s="8"/>
      <c r="F13" s="4">
        <v>2021</v>
      </c>
      <c r="G13" s="15">
        <v>1</v>
      </c>
      <c r="H13" s="5">
        <v>1000.438</v>
      </c>
      <c r="I13" s="4">
        <v>2095</v>
      </c>
      <c r="J13" s="15">
        <v>2</v>
      </c>
      <c r="K13" s="5">
        <v>1000.375</v>
      </c>
      <c r="L13" s="4">
        <v>2318</v>
      </c>
      <c r="M13" s="15">
        <v>3</v>
      </c>
      <c r="N13" s="5">
        <v>999.06299999999999</v>
      </c>
      <c r="O13" s="4">
        <v>2366</v>
      </c>
      <c r="P13" s="15">
        <v>1</v>
      </c>
      <c r="Q13" s="5">
        <v>288.46899999999999</v>
      </c>
      <c r="R13" s="4">
        <v>2562</v>
      </c>
      <c r="S13" s="15">
        <v>0</v>
      </c>
      <c r="T13" s="5">
        <v>39.969000000000001</v>
      </c>
      <c r="U13" s="4">
        <v>2609</v>
      </c>
      <c r="V13" s="15">
        <v>0</v>
      </c>
      <c r="W13" s="5">
        <v>91.656000000000006</v>
      </c>
      <c r="X13" s="4">
        <v>2627</v>
      </c>
      <c r="Y13" s="15">
        <v>0</v>
      </c>
      <c r="Z13" s="5">
        <v>1.516</v>
      </c>
      <c r="AA13" s="4">
        <v>2535</v>
      </c>
      <c r="AB13" s="15">
        <v>0</v>
      </c>
      <c r="AC13" s="5">
        <v>1.7809999999999999</v>
      </c>
      <c r="AD13" s="4">
        <v>2630</v>
      </c>
      <c r="AE13" s="15">
        <v>0</v>
      </c>
      <c r="AF13" s="5">
        <v>1.6879999999999999</v>
      </c>
      <c r="AG13" s="4">
        <v>2743</v>
      </c>
      <c r="AH13" s="15">
        <v>0</v>
      </c>
      <c r="AI13" s="5">
        <v>1.75</v>
      </c>
    </row>
    <row r="14" spans="2:35" ht="21" x14ac:dyDescent="0.3">
      <c r="B14" s="21"/>
      <c r="C14" s="8"/>
      <c r="D14" s="3" t="s">
        <v>8</v>
      </c>
      <c r="E14" s="8"/>
      <c r="F14" s="4">
        <v>2120</v>
      </c>
      <c r="G14" s="15">
        <v>1</v>
      </c>
      <c r="H14" s="5">
        <v>1000.422</v>
      </c>
      <c r="I14" s="4">
        <v>2370</v>
      </c>
      <c r="J14" s="15">
        <v>2</v>
      </c>
      <c r="K14" s="5">
        <v>999.96900000000005</v>
      </c>
      <c r="L14" s="4">
        <v>2521</v>
      </c>
      <c r="M14" s="15">
        <v>3</v>
      </c>
      <c r="N14" s="5">
        <v>998.375</v>
      </c>
      <c r="O14" s="4">
        <v>2696</v>
      </c>
      <c r="P14" s="15">
        <v>2</v>
      </c>
      <c r="Q14" s="5">
        <v>605.42200000000003</v>
      </c>
      <c r="R14" s="4">
        <v>2635</v>
      </c>
      <c r="S14" s="15">
        <v>2</v>
      </c>
      <c r="T14" s="5">
        <v>403.56299999999999</v>
      </c>
      <c r="U14" s="4">
        <v>2576</v>
      </c>
      <c r="V14" s="15">
        <v>1</v>
      </c>
      <c r="W14" s="5">
        <v>168.06299999999999</v>
      </c>
      <c r="X14" s="4">
        <v>2801</v>
      </c>
      <c r="Y14" s="15">
        <v>0</v>
      </c>
      <c r="Z14" s="5">
        <v>120.03100000000001</v>
      </c>
      <c r="AA14" s="4">
        <v>2809</v>
      </c>
      <c r="AB14" s="15">
        <v>1</v>
      </c>
      <c r="AC14" s="5">
        <v>132.18799999999999</v>
      </c>
      <c r="AD14" s="4">
        <v>2527</v>
      </c>
      <c r="AE14" s="15">
        <v>0</v>
      </c>
      <c r="AF14" s="5">
        <v>1.5940000000000001</v>
      </c>
      <c r="AG14" s="4">
        <v>2674</v>
      </c>
      <c r="AH14" s="15">
        <v>0</v>
      </c>
      <c r="AI14" s="5">
        <v>1.516</v>
      </c>
    </row>
    <row r="15" spans="2:35" ht="21.6" thickBot="1" x14ac:dyDescent="0.35">
      <c r="B15" s="22"/>
      <c r="C15" s="9"/>
      <c r="D15" s="10" t="s">
        <v>9</v>
      </c>
      <c r="E15" s="9"/>
      <c r="F15" s="11">
        <v>2041</v>
      </c>
      <c r="G15" s="16">
        <v>1</v>
      </c>
      <c r="H15" s="12">
        <v>999.81299999999999</v>
      </c>
      <c r="I15" s="11">
        <v>1984</v>
      </c>
      <c r="J15" s="16">
        <v>2</v>
      </c>
      <c r="K15" s="12">
        <v>999.04700000000003</v>
      </c>
      <c r="L15" s="11">
        <v>2052</v>
      </c>
      <c r="M15" s="16">
        <v>2</v>
      </c>
      <c r="N15" s="12">
        <v>669.93799999999999</v>
      </c>
      <c r="O15" s="11">
        <v>2310</v>
      </c>
      <c r="P15" s="16">
        <v>0</v>
      </c>
      <c r="Q15" s="12">
        <v>24.297000000000001</v>
      </c>
      <c r="R15" s="11">
        <v>2351</v>
      </c>
      <c r="S15" s="16">
        <v>0</v>
      </c>
      <c r="T15" s="12">
        <v>11.938000000000001</v>
      </c>
      <c r="U15" s="11">
        <v>2502</v>
      </c>
      <c r="V15" s="16">
        <v>1</v>
      </c>
      <c r="W15" s="12">
        <v>169.203</v>
      </c>
      <c r="X15" s="11">
        <v>2507</v>
      </c>
      <c r="Y15" s="16">
        <v>0</v>
      </c>
      <c r="Z15" s="12">
        <v>2.9220000000000002</v>
      </c>
      <c r="AA15" s="11">
        <v>2356</v>
      </c>
      <c r="AB15" s="16">
        <v>0</v>
      </c>
      <c r="AC15" s="12">
        <v>1.391</v>
      </c>
      <c r="AD15" s="11">
        <v>2464</v>
      </c>
      <c r="AE15" s="16">
        <v>0</v>
      </c>
      <c r="AF15" s="12">
        <v>1.25</v>
      </c>
      <c r="AG15" s="11">
        <v>2510</v>
      </c>
      <c r="AH15" s="16">
        <v>0</v>
      </c>
      <c r="AI15" s="12">
        <v>1.0629999999999999</v>
      </c>
    </row>
    <row r="16" spans="2:35" ht="15" thickTop="1" x14ac:dyDescent="0.3"/>
    <row r="17" spans="5:35" x14ac:dyDescent="0.3">
      <c r="E17" t="s">
        <v>74</v>
      </c>
      <c r="F17">
        <f>AVERAGE(F6:F15)</f>
        <v>2144.6999999999998</v>
      </c>
      <c r="G17">
        <f t="shared" ref="G17:AI17" si="0">AVERAGE(G6:G15)</f>
        <v>1</v>
      </c>
      <c r="H17">
        <f t="shared" si="0"/>
        <v>1000.2064</v>
      </c>
      <c r="I17">
        <f t="shared" si="0"/>
        <v>2228.9</v>
      </c>
      <c r="J17">
        <f t="shared" si="0"/>
        <v>2</v>
      </c>
      <c r="K17">
        <f t="shared" si="0"/>
        <v>999.70010000000002</v>
      </c>
      <c r="L17">
        <f t="shared" si="0"/>
        <v>2396.6999999999998</v>
      </c>
      <c r="M17">
        <f t="shared" si="0"/>
        <v>2.7</v>
      </c>
      <c r="N17">
        <f t="shared" si="0"/>
        <v>921.48140000000001</v>
      </c>
      <c r="O17">
        <f t="shared" si="0"/>
        <v>2481</v>
      </c>
      <c r="P17">
        <f t="shared" si="0"/>
        <v>1.1000000000000001</v>
      </c>
      <c r="Q17">
        <f t="shared" si="0"/>
        <v>345.92660000000001</v>
      </c>
      <c r="R17">
        <f t="shared" si="0"/>
        <v>2537.9</v>
      </c>
      <c r="S17">
        <f t="shared" si="0"/>
        <v>0.7</v>
      </c>
      <c r="T17">
        <f t="shared" si="0"/>
        <v>190.47820000000002</v>
      </c>
      <c r="U17">
        <f t="shared" si="0"/>
        <v>2600.3000000000002</v>
      </c>
      <c r="V17">
        <f t="shared" si="0"/>
        <v>0.3</v>
      </c>
      <c r="W17">
        <f t="shared" si="0"/>
        <v>75.888999999999996</v>
      </c>
      <c r="X17">
        <f t="shared" si="0"/>
        <v>2659.7</v>
      </c>
      <c r="Y17">
        <f t="shared" si="0"/>
        <v>0</v>
      </c>
      <c r="Z17">
        <f t="shared" si="0"/>
        <v>16.5001</v>
      </c>
      <c r="AA17">
        <f t="shared" si="0"/>
        <v>2656.8</v>
      </c>
      <c r="AB17">
        <f t="shared" si="0"/>
        <v>0.3</v>
      </c>
      <c r="AC17">
        <f t="shared" si="0"/>
        <v>40.475000000000009</v>
      </c>
      <c r="AD17">
        <f t="shared" si="0"/>
        <v>2642.9</v>
      </c>
      <c r="AE17">
        <f t="shared" si="0"/>
        <v>0.1</v>
      </c>
      <c r="AF17">
        <f t="shared" si="0"/>
        <v>13.153300000000002</v>
      </c>
      <c r="AG17">
        <f t="shared" si="0"/>
        <v>2679.1</v>
      </c>
      <c r="AH17">
        <f t="shared" si="0"/>
        <v>0</v>
      </c>
      <c r="AI17">
        <f t="shared" si="0"/>
        <v>2.6220999999999992</v>
      </c>
    </row>
    <row r="18" spans="5:35" x14ac:dyDescent="0.3">
      <c r="E18" t="s">
        <v>75</v>
      </c>
    </row>
    <row r="19" spans="5:35" x14ac:dyDescent="0.3">
      <c r="E19" t="s">
        <v>76</v>
      </c>
    </row>
    <row r="20" spans="5:35" x14ac:dyDescent="0.3">
      <c r="E20" t="s">
        <v>77</v>
      </c>
      <c r="F20">
        <f>_xlfn.STDEV.P(F6:F15)</f>
        <v>70.528079514474229</v>
      </c>
      <c r="G20">
        <f t="shared" ref="G20:AI20" si="1">_xlfn.STDEV.P(G6:G15)</f>
        <v>0</v>
      </c>
      <c r="H20">
        <f t="shared" si="1"/>
        <v>0.52152453441809343</v>
      </c>
      <c r="I20">
        <f t="shared" si="1"/>
        <v>128.19317454529315</v>
      </c>
      <c r="J20">
        <f t="shared" si="1"/>
        <v>0</v>
      </c>
      <c r="K20">
        <f t="shared" si="1"/>
        <v>0.58372381311713384</v>
      </c>
      <c r="L20">
        <f t="shared" si="1"/>
        <v>161.6038675279772</v>
      </c>
      <c r="M20">
        <f t="shared" si="1"/>
        <v>0.45825756949558399</v>
      </c>
      <c r="N20">
        <f t="shared" si="1"/>
        <v>121.50026879410571</v>
      </c>
      <c r="O20">
        <f t="shared" si="1"/>
        <v>158.72995936495417</v>
      </c>
      <c r="P20">
        <f t="shared" si="1"/>
        <v>0.53851648071345037</v>
      </c>
      <c r="Q20">
        <f t="shared" si="1"/>
        <v>148.79901965080276</v>
      </c>
      <c r="R20">
        <f t="shared" si="1"/>
        <v>146.9540404344161</v>
      </c>
      <c r="S20">
        <f t="shared" si="1"/>
        <v>0.9</v>
      </c>
      <c r="T20">
        <f t="shared" si="1"/>
        <v>177.45698400389878</v>
      </c>
      <c r="U20">
        <f t="shared" si="1"/>
        <v>123.70614374395478</v>
      </c>
      <c r="V20">
        <f t="shared" si="1"/>
        <v>0.45825756949558399</v>
      </c>
      <c r="W20">
        <f t="shared" si="1"/>
        <v>67.782165980440595</v>
      </c>
      <c r="X20">
        <f t="shared" si="1"/>
        <v>95.00426306224368</v>
      </c>
      <c r="Y20">
        <f t="shared" si="1"/>
        <v>0</v>
      </c>
      <c r="Z20">
        <f t="shared" si="1"/>
        <v>34.918997326527005</v>
      </c>
      <c r="AA20">
        <f t="shared" si="1"/>
        <v>172.32863952344078</v>
      </c>
      <c r="AB20">
        <f t="shared" si="1"/>
        <v>0.45825756949558399</v>
      </c>
      <c r="AC20">
        <f t="shared" si="1"/>
        <v>57.505149957199478</v>
      </c>
      <c r="AD20">
        <f t="shared" si="1"/>
        <v>148.93518724599639</v>
      </c>
      <c r="AE20">
        <f t="shared" si="1"/>
        <v>0.3</v>
      </c>
      <c r="AF20">
        <f t="shared" si="1"/>
        <v>35.428785254507389</v>
      </c>
      <c r="AG20">
        <f t="shared" si="1"/>
        <v>108.02726507692398</v>
      </c>
      <c r="AH20">
        <f t="shared" si="1"/>
        <v>0</v>
      </c>
      <c r="AI20">
        <f t="shared" si="1"/>
        <v>4.0332495447219729</v>
      </c>
    </row>
  </sheetData>
  <mergeCells count="11">
    <mergeCell ref="B3:B15"/>
    <mergeCell ref="AG4:AI4"/>
    <mergeCell ref="AD4:AF4"/>
    <mergeCell ref="AA4:AC4"/>
    <mergeCell ref="X4:Z4"/>
    <mergeCell ref="F4:H4"/>
    <mergeCell ref="U4:W4"/>
    <mergeCell ref="R4:T4"/>
    <mergeCell ref="O4:Q4"/>
    <mergeCell ref="L4:N4"/>
    <mergeCell ref="I4:K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21"/>
  <sheetViews>
    <sheetView zoomScale="70" zoomScaleNormal="70" workbookViewId="0"/>
  </sheetViews>
  <sheetFormatPr defaultRowHeight="14.4" x14ac:dyDescent="0.3"/>
  <cols>
    <col min="4" max="4" width="12.77734375" bestFit="1" customWidth="1"/>
    <col min="7" max="7" width="13.77734375" customWidth="1"/>
    <col min="8" max="8" width="11.88671875" customWidth="1"/>
    <col min="9" max="9" width="9.33203125" customWidth="1"/>
    <col min="10" max="10" width="13.77734375" customWidth="1"/>
    <col min="11" max="11" width="11.88671875" bestFit="1" customWidth="1"/>
    <col min="12" max="12" width="9.33203125" customWidth="1"/>
    <col min="13" max="13" width="13.77734375" customWidth="1"/>
    <col min="14" max="14" width="12.33203125" customWidth="1"/>
    <col min="15" max="15" width="9.33203125" customWidth="1"/>
    <col min="16" max="16" width="13.77734375" customWidth="1"/>
    <col min="17" max="17" width="11.21875" bestFit="1" customWidth="1"/>
    <col min="18" max="18" width="9.33203125" customWidth="1"/>
    <col min="19" max="19" width="13.77734375" customWidth="1"/>
    <col min="20" max="20" width="11.21875" bestFit="1" customWidth="1"/>
    <col min="21" max="21" width="9.33203125" customWidth="1"/>
    <col min="22" max="22" width="13.77734375" customWidth="1"/>
    <col min="23" max="23" width="11.21875" bestFit="1" customWidth="1"/>
    <col min="24" max="24" width="9.33203125" customWidth="1"/>
    <col min="25" max="25" width="13.77734375" customWidth="1"/>
    <col min="26" max="26" width="11.21875" bestFit="1" customWidth="1"/>
    <col min="27" max="27" width="9.33203125" customWidth="1"/>
    <col min="28" max="28" width="13.77734375" customWidth="1"/>
    <col min="29" max="29" width="11.21875" bestFit="1" customWidth="1"/>
    <col min="30" max="30" width="9.33203125" customWidth="1"/>
    <col min="31" max="31" width="13.77734375" customWidth="1"/>
    <col min="32" max="32" width="11.88671875" bestFit="1" customWidth="1"/>
    <col min="33" max="33" width="9.33203125" customWidth="1"/>
    <col min="34" max="34" width="13.77734375" customWidth="1"/>
    <col min="35" max="35" width="11.21875" bestFit="1" customWidth="1"/>
  </cols>
  <sheetData>
    <row r="2" spans="2:35" ht="15" thickBot="1" x14ac:dyDescent="0.35"/>
    <row r="3" spans="2:35" ht="15" customHeight="1" thickTop="1" thickBot="1" x14ac:dyDescent="0.35">
      <c r="B3" s="20" t="s">
        <v>10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7"/>
    </row>
    <row r="4" spans="2:35" ht="21.6" thickBot="1" x14ac:dyDescent="0.35">
      <c r="B4" s="21"/>
      <c r="C4" s="8"/>
      <c r="D4" s="1"/>
      <c r="E4" s="8"/>
      <c r="F4" s="23" t="s">
        <v>72</v>
      </c>
      <c r="G4" s="24"/>
      <c r="H4" s="26"/>
      <c r="I4" s="23" t="s">
        <v>12</v>
      </c>
      <c r="J4" s="24"/>
      <c r="K4" s="26"/>
      <c r="L4" s="23" t="s">
        <v>11</v>
      </c>
      <c r="M4" s="24"/>
      <c r="N4" s="26"/>
      <c r="O4" s="23" t="s">
        <v>13</v>
      </c>
      <c r="P4" s="24"/>
      <c r="Q4" s="26"/>
      <c r="R4" s="23" t="s">
        <v>14</v>
      </c>
      <c r="S4" s="24"/>
      <c r="T4" s="26"/>
      <c r="U4" s="23" t="s">
        <v>15</v>
      </c>
      <c r="V4" s="24"/>
      <c r="W4" s="26"/>
      <c r="X4" s="23" t="s">
        <v>16</v>
      </c>
      <c r="Y4" s="24"/>
      <c r="Z4" s="26"/>
      <c r="AA4" s="23" t="s">
        <v>17</v>
      </c>
      <c r="AB4" s="24"/>
      <c r="AC4" s="26"/>
      <c r="AD4" s="23" t="s">
        <v>18</v>
      </c>
      <c r="AE4" s="24"/>
      <c r="AF4" s="26"/>
      <c r="AG4" s="23" t="s">
        <v>19</v>
      </c>
      <c r="AH4" s="24"/>
      <c r="AI4" s="25"/>
    </row>
    <row r="5" spans="2:35" ht="54" x14ac:dyDescent="0.3">
      <c r="B5" s="21"/>
      <c r="C5" s="8"/>
      <c r="D5" s="2"/>
      <c r="E5" s="8"/>
      <c r="F5" s="13" t="s">
        <v>31</v>
      </c>
      <c r="G5" s="17" t="s">
        <v>73</v>
      </c>
      <c r="H5" s="18" t="s">
        <v>20</v>
      </c>
      <c r="I5" s="13" t="s">
        <v>31</v>
      </c>
      <c r="J5" s="17" t="s">
        <v>73</v>
      </c>
      <c r="K5" s="18" t="s">
        <v>20</v>
      </c>
      <c r="L5" s="13" t="s">
        <v>31</v>
      </c>
      <c r="M5" s="17" t="s">
        <v>73</v>
      </c>
      <c r="N5" s="18" t="s">
        <v>20</v>
      </c>
      <c r="O5" s="13" t="s">
        <v>31</v>
      </c>
      <c r="P5" s="17" t="s">
        <v>73</v>
      </c>
      <c r="Q5" s="18" t="s">
        <v>20</v>
      </c>
      <c r="R5" s="13" t="s">
        <v>31</v>
      </c>
      <c r="S5" s="19" t="s">
        <v>73</v>
      </c>
      <c r="T5" s="14" t="s">
        <v>20</v>
      </c>
      <c r="U5" s="13" t="s">
        <v>31</v>
      </c>
      <c r="V5" s="19" t="s">
        <v>73</v>
      </c>
      <c r="W5" s="14" t="s">
        <v>20</v>
      </c>
      <c r="X5" s="13" t="s">
        <v>31</v>
      </c>
      <c r="Y5" s="19" t="s">
        <v>73</v>
      </c>
      <c r="Z5" s="14" t="s">
        <v>20</v>
      </c>
      <c r="AA5" s="13" t="s">
        <v>31</v>
      </c>
      <c r="AB5" s="19" t="s">
        <v>73</v>
      </c>
      <c r="AC5" s="14" t="s">
        <v>20</v>
      </c>
      <c r="AD5" s="13" t="s">
        <v>31</v>
      </c>
      <c r="AE5" s="19" t="s">
        <v>73</v>
      </c>
      <c r="AF5" s="14" t="s">
        <v>20</v>
      </c>
      <c r="AG5" s="13" t="s">
        <v>31</v>
      </c>
      <c r="AH5" s="19" t="s">
        <v>73</v>
      </c>
      <c r="AI5" s="14" t="s">
        <v>20</v>
      </c>
    </row>
    <row r="6" spans="2:35" ht="21" customHeight="1" x14ac:dyDescent="0.3">
      <c r="B6" s="21"/>
      <c r="C6" s="8"/>
      <c r="D6" s="3" t="s">
        <v>21</v>
      </c>
      <c r="E6" s="8"/>
      <c r="F6" s="4">
        <v>2529</v>
      </c>
      <c r="G6" s="15">
        <v>1</v>
      </c>
      <c r="H6" s="5">
        <v>1003</v>
      </c>
      <c r="I6" s="4">
        <v>2396</v>
      </c>
      <c r="J6" s="15">
        <v>2</v>
      </c>
      <c r="K6" s="5">
        <v>999.92200000000003</v>
      </c>
      <c r="L6" s="4">
        <v>2533</v>
      </c>
      <c r="M6" s="15">
        <v>3</v>
      </c>
      <c r="N6" s="5">
        <v>1000.266</v>
      </c>
      <c r="O6" s="4">
        <v>2803</v>
      </c>
      <c r="P6" s="15">
        <v>2</v>
      </c>
      <c r="Q6" s="5">
        <v>618.65599999999995</v>
      </c>
      <c r="R6" s="4">
        <v>2863</v>
      </c>
      <c r="S6" s="15">
        <v>1</v>
      </c>
      <c r="T6" s="5">
        <v>205.65600000000001</v>
      </c>
      <c r="U6" s="4">
        <v>3021</v>
      </c>
      <c r="V6" s="15">
        <v>0</v>
      </c>
      <c r="W6" s="5">
        <v>26.297000000000001</v>
      </c>
      <c r="X6" s="4">
        <v>2759</v>
      </c>
      <c r="Y6" s="15">
        <v>0</v>
      </c>
      <c r="Z6" s="5">
        <v>5.0309999999999997</v>
      </c>
      <c r="AA6" s="4">
        <v>2853</v>
      </c>
      <c r="AB6" s="15">
        <v>0</v>
      </c>
      <c r="AC6" s="5">
        <v>7.2030000000000003</v>
      </c>
      <c r="AD6" s="4">
        <v>2841</v>
      </c>
      <c r="AE6" s="15">
        <v>0</v>
      </c>
      <c r="AF6" s="5">
        <v>2.875</v>
      </c>
      <c r="AG6" s="4">
        <v>2960</v>
      </c>
      <c r="AH6" s="15">
        <v>0</v>
      </c>
      <c r="AI6" s="5">
        <v>2.6560000000000001</v>
      </c>
    </row>
    <row r="7" spans="2:35" ht="21" x14ac:dyDescent="0.3">
      <c r="B7" s="21"/>
      <c r="C7" s="8"/>
      <c r="D7" s="3" t="s">
        <v>22</v>
      </c>
      <c r="E7" s="8"/>
      <c r="F7" s="4">
        <v>2422</v>
      </c>
      <c r="G7" s="15">
        <v>1</v>
      </c>
      <c r="H7" s="5">
        <v>1002.047</v>
      </c>
      <c r="I7" s="4">
        <v>2384</v>
      </c>
      <c r="J7" s="15">
        <v>2</v>
      </c>
      <c r="K7" s="5">
        <v>998.59400000000005</v>
      </c>
      <c r="L7" s="4">
        <v>2577</v>
      </c>
      <c r="M7" s="15">
        <v>1</v>
      </c>
      <c r="N7" s="5">
        <v>491.43799999999999</v>
      </c>
      <c r="O7" s="4">
        <v>2695</v>
      </c>
      <c r="P7" s="15">
        <v>0</v>
      </c>
      <c r="Q7" s="5">
        <v>27.952999999999999</v>
      </c>
      <c r="R7" s="4">
        <v>2909</v>
      </c>
      <c r="S7" s="15">
        <v>1</v>
      </c>
      <c r="T7" s="5">
        <v>205.68799999999999</v>
      </c>
      <c r="U7" s="4">
        <v>3046</v>
      </c>
      <c r="V7" s="15">
        <v>0</v>
      </c>
      <c r="W7" s="5">
        <v>35.344000000000001</v>
      </c>
      <c r="X7" s="4">
        <v>2810</v>
      </c>
      <c r="Y7" s="15">
        <v>0</v>
      </c>
      <c r="Z7" s="5">
        <v>3.7189999999999999</v>
      </c>
      <c r="AA7" s="4">
        <v>2897</v>
      </c>
      <c r="AB7" s="15">
        <v>0</v>
      </c>
      <c r="AC7" s="5">
        <v>2.6880000000000002</v>
      </c>
      <c r="AD7" s="4">
        <v>3013</v>
      </c>
      <c r="AE7" s="15">
        <v>0</v>
      </c>
      <c r="AF7" s="5">
        <v>2.984</v>
      </c>
      <c r="AG7" s="4">
        <v>3120</v>
      </c>
      <c r="AH7" s="15">
        <v>0</v>
      </c>
      <c r="AI7" s="5">
        <v>12.781000000000001</v>
      </c>
    </row>
    <row r="8" spans="2:35" ht="21" x14ac:dyDescent="0.3">
      <c r="B8" s="21"/>
      <c r="C8" s="8"/>
      <c r="D8" s="3" t="s">
        <v>23</v>
      </c>
      <c r="E8" s="8"/>
      <c r="F8" s="4">
        <v>2336</v>
      </c>
      <c r="G8" s="15">
        <v>1</v>
      </c>
      <c r="H8" s="5">
        <v>1003.5</v>
      </c>
      <c r="I8" s="4">
        <v>2143</v>
      </c>
      <c r="J8" s="15">
        <v>2</v>
      </c>
      <c r="K8" s="5">
        <v>999.90599999999995</v>
      </c>
      <c r="L8" s="4">
        <v>2433</v>
      </c>
      <c r="M8" s="15">
        <v>3</v>
      </c>
      <c r="N8" s="5">
        <v>998.21900000000005</v>
      </c>
      <c r="O8" s="4">
        <v>2504</v>
      </c>
      <c r="P8" s="15">
        <v>1</v>
      </c>
      <c r="Q8" s="5">
        <v>344.98399999999998</v>
      </c>
      <c r="R8" s="4">
        <v>2445</v>
      </c>
      <c r="S8" s="15">
        <v>0</v>
      </c>
      <c r="T8" s="5">
        <v>23.952999999999999</v>
      </c>
      <c r="U8" s="4">
        <v>2627</v>
      </c>
      <c r="V8" s="15">
        <v>0</v>
      </c>
      <c r="W8" s="5">
        <v>26.655999999999999</v>
      </c>
      <c r="X8" s="4">
        <v>2757</v>
      </c>
      <c r="Y8" s="15">
        <v>0</v>
      </c>
      <c r="Z8" s="5">
        <v>6.734</v>
      </c>
      <c r="AA8" s="4">
        <v>2905</v>
      </c>
      <c r="AB8" s="15">
        <v>0</v>
      </c>
      <c r="AC8" s="5">
        <v>22.530999999999999</v>
      </c>
      <c r="AD8" s="4">
        <v>2791</v>
      </c>
      <c r="AE8" s="15">
        <v>0</v>
      </c>
      <c r="AF8" s="5">
        <v>3.6720000000000002</v>
      </c>
      <c r="AG8" s="4">
        <v>2849</v>
      </c>
      <c r="AH8" s="15">
        <v>0</v>
      </c>
      <c r="AI8" s="5">
        <v>2.266</v>
      </c>
    </row>
    <row r="9" spans="2:35" ht="21" x14ac:dyDescent="0.3">
      <c r="B9" s="21"/>
      <c r="C9" s="8"/>
      <c r="D9" s="3" t="s">
        <v>24</v>
      </c>
      <c r="E9" s="8"/>
      <c r="F9" s="4">
        <v>2515</v>
      </c>
      <c r="G9" s="15">
        <v>1</v>
      </c>
      <c r="H9" s="5">
        <v>1001.516</v>
      </c>
      <c r="I9" s="4">
        <v>2340</v>
      </c>
      <c r="J9" s="15">
        <v>2</v>
      </c>
      <c r="K9" s="5">
        <v>1000.141</v>
      </c>
      <c r="L9" s="4">
        <v>2725</v>
      </c>
      <c r="M9" s="15">
        <v>3</v>
      </c>
      <c r="N9" s="5">
        <v>1000</v>
      </c>
      <c r="O9" s="4">
        <v>2777</v>
      </c>
      <c r="P9" s="15">
        <v>3</v>
      </c>
      <c r="Q9" s="5">
        <v>754.65599999999995</v>
      </c>
      <c r="R9" s="4">
        <v>2764</v>
      </c>
      <c r="S9" s="15">
        <v>1</v>
      </c>
      <c r="T9" s="5">
        <v>246.672</v>
      </c>
      <c r="U9" s="4">
        <v>2844</v>
      </c>
      <c r="V9" s="15">
        <v>1</v>
      </c>
      <c r="W9" s="5">
        <v>170.98400000000001</v>
      </c>
      <c r="X9" s="4">
        <v>2884</v>
      </c>
      <c r="Y9" s="15">
        <v>0</v>
      </c>
      <c r="Z9" s="5">
        <v>7.5469999999999997</v>
      </c>
      <c r="AA9" s="4">
        <v>2912</v>
      </c>
      <c r="AB9" s="15">
        <v>0</v>
      </c>
      <c r="AC9" s="5">
        <v>85.733999999999995</v>
      </c>
      <c r="AD9" s="4">
        <v>2904</v>
      </c>
      <c r="AE9" s="15">
        <v>0</v>
      </c>
      <c r="AF9" s="5">
        <v>2.75</v>
      </c>
      <c r="AG9" s="4">
        <v>3048</v>
      </c>
      <c r="AH9" s="15">
        <v>0</v>
      </c>
      <c r="AI9" s="5">
        <v>6.9219999999999997</v>
      </c>
    </row>
    <row r="10" spans="2:35" ht="21" x14ac:dyDescent="0.3">
      <c r="B10" s="21"/>
      <c r="C10" s="8"/>
      <c r="D10" s="3" t="s">
        <v>25</v>
      </c>
      <c r="E10" s="8"/>
      <c r="F10" s="4">
        <v>2469</v>
      </c>
      <c r="G10" s="15">
        <v>1</v>
      </c>
      <c r="H10" s="5">
        <v>1001.391</v>
      </c>
      <c r="I10" s="4">
        <v>2364</v>
      </c>
      <c r="J10" s="15">
        <v>2</v>
      </c>
      <c r="K10" s="5">
        <v>998.92200000000003</v>
      </c>
      <c r="L10" s="4">
        <v>2430</v>
      </c>
      <c r="M10" s="15">
        <v>3</v>
      </c>
      <c r="N10" s="5">
        <v>999.85900000000004</v>
      </c>
      <c r="O10" s="4">
        <v>2513</v>
      </c>
      <c r="P10" s="15">
        <v>2</v>
      </c>
      <c r="Q10" s="5">
        <v>505.875</v>
      </c>
      <c r="R10" s="4">
        <v>2569</v>
      </c>
      <c r="S10" s="15">
        <v>0</v>
      </c>
      <c r="T10" s="5">
        <v>8</v>
      </c>
      <c r="U10" s="4">
        <v>2945</v>
      </c>
      <c r="V10" s="15">
        <v>0</v>
      </c>
      <c r="W10" s="5">
        <v>70.953000000000003</v>
      </c>
      <c r="X10" s="4">
        <v>2943</v>
      </c>
      <c r="Y10" s="15">
        <v>0</v>
      </c>
      <c r="Z10" s="5">
        <v>3.6560000000000001</v>
      </c>
      <c r="AA10" s="4">
        <v>2711</v>
      </c>
      <c r="AB10" s="15">
        <v>0</v>
      </c>
      <c r="AC10" s="5">
        <v>2.875</v>
      </c>
      <c r="AD10" s="4">
        <v>2951</v>
      </c>
      <c r="AE10" s="15">
        <v>0</v>
      </c>
      <c r="AF10" s="5">
        <v>2.2970000000000002</v>
      </c>
      <c r="AG10" s="4">
        <v>2923</v>
      </c>
      <c r="AH10" s="15">
        <v>0</v>
      </c>
      <c r="AI10" s="5">
        <v>2.0470000000000002</v>
      </c>
    </row>
    <row r="11" spans="2:35" ht="21" x14ac:dyDescent="0.3">
      <c r="B11" s="21"/>
      <c r="C11" s="8"/>
      <c r="D11" s="3" t="s">
        <v>26</v>
      </c>
      <c r="E11" s="8"/>
      <c r="F11" s="4">
        <v>2505</v>
      </c>
      <c r="G11" s="15">
        <v>1</v>
      </c>
      <c r="H11" s="5">
        <v>1001.1559999999999</v>
      </c>
      <c r="I11" s="4">
        <v>2415</v>
      </c>
      <c r="J11" s="15">
        <v>2</v>
      </c>
      <c r="K11" s="5">
        <v>999.51599999999996</v>
      </c>
      <c r="L11" s="4">
        <v>2679</v>
      </c>
      <c r="M11" s="15">
        <v>2</v>
      </c>
      <c r="N11" s="5">
        <v>890.81299999999999</v>
      </c>
      <c r="O11" s="4">
        <v>2728</v>
      </c>
      <c r="P11" s="15">
        <v>3</v>
      </c>
      <c r="Q11" s="5">
        <v>752.01599999999996</v>
      </c>
      <c r="R11" s="4">
        <v>2789</v>
      </c>
      <c r="S11" s="15">
        <v>2</v>
      </c>
      <c r="T11" s="5">
        <v>405.57799999999997</v>
      </c>
      <c r="U11" s="4">
        <v>2991</v>
      </c>
      <c r="V11" s="15">
        <v>1</v>
      </c>
      <c r="W11" s="5">
        <v>174.953</v>
      </c>
      <c r="X11" s="4">
        <v>3069</v>
      </c>
      <c r="Y11" s="15">
        <v>0</v>
      </c>
      <c r="Z11" s="5">
        <v>21.655999999999999</v>
      </c>
      <c r="AA11" s="4">
        <v>3114</v>
      </c>
      <c r="AB11" s="15">
        <v>1</v>
      </c>
      <c r="AC11" s="5">
        <v>164.047</v>
      </c>
      <c r="AD11" s="4">
        <v>3087</v>
      </c>
      <c r="AE11" s="15">
        <v>0</v>
      </c>
      <c r="AF11" s="5">
        <v>5.734</v>
      </c>
      <c r="AG11" s="4">
        <v>3302</v>
      </c>
      <c r="AH11" s="15">
        <v>0</v>
      </c>
      <c r="AI11" s="5">
        <v>26.844000000000001</v>
      </c>
    </row>
    <row r="12" spans="2:35" ht="21" x14ac:dyDescent="0.3">
      <c r="B12" s="21"/>
      <c r="C12" s="8"/>
      <c r="D12" s="3" t="s">
        <v>27</v>
      </c>
      <c r="E12" s="8"/>
      <c r="F12" s="4">
        <v>2361</v>
      </c>
      <c r="G12" s="15">
        <v>1</v>
      </c>
      <c r="H12" s="5">
        <v>1002</v>
      </c>
      <c r="I12" s="4">
        <v>2285</v>
      </c>
      <c r="J12" s="15">
        <v>2</v>
      </c>
      <c r="K12" s="5">
        <v>1000.609</v>
      </c>
      <c r="L12" s="4">
        <v>2521</v>
      </c>
      <c r="M12" s="15">
        <v>1</v>
      </c>
      <c r="N12" s="5">
        <v>372.21899999999999</v>
      </c>
      <c r="O12" s="4">
        <v>2537</v>
      </c>
      <c r="P12" s="15">
        <v>1</v>
      </c>
      <c r="Q12" s="5">
        <v>457.31299999999999</v>
      </c>
      <c r="R12" s="4">
        <v>2906</v>
      </c>
      <c r="S12" s="15">
        <v>2</v>
      </c>
      <c r="T12" s="5">
        <v>406.70299999999997</v>
      </c>
      <c r="U12" s="4">
        <v>2870</v>
      </c>
      <c r="V12" s="15">
        <v>1</v>
      </c>
      <c r="W12" s="5">
        <v>262.45299999999997</v>
      </c>
      <c r="X12" s="4">
        <v>2932</v>
      </c>
      <c r="Y12" s="15">
        <v>0</v>
      </c>
      <c r="Z12" s="5">
        <v>4.641</v>
      </c>
      <c r="AA12" s="4">
        <v>3217</v>
      </c>
      <c r="AB12" s="15">
        <v>0</v>
      </c>
      <c r="AC12" s="5">
        <v>98.281000000000006</v>
      </c>
      <c r="AD12" s="4">
        <v>2950</v>
      </c>
      <c r="AE12" s="15">
        <v>0</v>
      </c>
      <c r="AF12" s="5">
        <v>3</v>
      </c>
      <c r="AG12" s="4">
        <v>2929</v>
      </c>
      <c r="AH12" s="15">
        <v>0</v>
      </c>
      <c r="AI12" s="5">
        <v>2.391</v>
      </c>
    </row>
    <row r="13" spans="2:35" ht="21" x14ac:dyDescent="0.3">
      <c r="B13" s="21"/>
      <c r="C13" s="8"/>
      <c r="D13" s="3" t="s">
        <v>28</v>
      </c>
      <c r="E13" s="8"/>
      <c r="F13" s="4">
        <v>2446</v>
      </c>
      <c r="G13" s="15">
        <v>1</v>
      </c>
      <c r="H13" s="5">
        <v>1001.203</v>
      </c>
      <c r="I13" s="4">
        <v>2432</v>
      </c>
      <c r="J13" s="15">
        <v>2</v>
      </c>
      <c r="K13" s="5">
        <v>998.01599999999996</v>
      </c>
      <c r="L13" s="4">
        <v>2517</v>
      </c>
      <c r="M13" s="15">
        <v>2</v>
      </c>
      <c r="N13" s="5">
        <v>799.32799999999997</v>
      </c>
      <c r="O13" s="4">
        <v>2493</v>
      </c>
      <c r="P13" s="15">
        <v>1</v>
      </c>
      <c r="Q13" s="5">
        <v>257.54700000000003</v>
      </c>
      <c r="R13" s="4">
        <v>2749</v>
      </c>
      <c r="S13" s="15">
        <v>1</v>
      </c>
      <c r="T13" s="5">
        <v>207.297</v>
      </c>
      <c r="U13" s="4">
        <v>2714</v>
      </c>
      <c r="V13" s="15">
        <v>0</v>
      </c>
      <c r="W13" s="5">
        <v>5.109</v>
      </c>
      <c r="X13" s="4">
        <v>2919</v>
      </c>
      <c r="Y13" s="15">
        <v>0</v>
      </c>
      <c r="Z13" s="5">
        <v>4.375</v>
      </c>
      <c r="AA13" s="4">
        <v>2770</v>
      </c>
      <c r="AB13" s="15">
        <v>0</v>
      </c>
      <c r="AC13" s="5">
        <v>23.827999999999999</v>
      </c>
      <c r="AD13" s="4">
        <v>3023</v>
      </c>
      <c r="AE13" s="15">
        <v>0</v>
      </c>
      <c r="AF13" s="5">
        <v>2.1560000000000001</v>
      </c>
      <c r="AG13" s="4">
        <v>2905</v>
      </c>
      <c r="AH13" s="15">
        <v>0</v>
      </c>
      <c r="AI13" s="5">
        <v>2.1560000000000001</v>
      </c>
    </row>
    <row r="14" spans="2:35" ht="21" x14ac:dyDescent="0.3">
      <c r="B14" s="21"/>
      <c r="C14" s="8"/>
      <c r="D14" s="3" t="s">
        <v>29</v>
      </c>
      <c r="E14" s="8"/>
      <c r="F14" s="4">
        <v>2498</v>
      </c>
      <c r="G14" s="15">
        <v>1</v>
      </c>
      <c r="H14" s="5">
        <v>1002.016</v>
      </c>
      <c r="I14" s="4">
        <v>2432</v>
      </c>
      <c r="J14" s="15">
        <v>2</v>
      </c>
      <c r="K14" s="5">
        <v>1000.266</v>
      </c>
      <c r="L14" s="4">
        <v>2608</v>
      </c>
      <c r="M14" s="15">
        <v>3</v>
      </c>
      <c r="N14" s="5">
        <v>999.17200000000003</v>
      </c>
      <c r="O14" s="4">
        <v>2688</v>
      </c>
      <c r="P14" s="15">
        <v>2</v>
      </c>
      <c r="Q14" s="5">
        <v>556.125</v>
      </c>
      <c r="R14" s="4">
        <v>2832</v>
      </c>
      <c r="S14" s="15">
        <v>2</v>
      </c>
      <c r="T14" s="5">
        <v>403.125</v>
      </c>
      <c r="U14" s="4">
        <v>2789</v>
      </c>
      <c r="V14" s="15">
        <v>0</v>
      </c>
      <c r="W14" s="5">
        <v>10.391</v>
      </c>
      <c r="X14" s="4">
        <v>2806</v>
      </c>
      <c r="Y14" s="15">
        <v>0</v>
      </c>
      <c r="Z14" s="5">
        <v>3.375</v>
      </c>
      <c r="AA14" s="4">
        <v>2991</v>
      </c>
      <c r="AB14" s="15">
        <v>0</v>
      </c>
      <c r="AC14" s="5">
        <v>2.734</v>
      </c>
      <c r="AD14" s="4">
        <v>2978</v>
      </c>
      <c r="AE14" s="15">
        <v>0</v>
      </c>
      <c r="AF14" s="5">
        <v>3.2029999999999998</v>
      </c>
      <c r="AG14" s="4">
        <v>2971</v>
      </c>
      <c r="AH14" s="15">
        <v>0</v>
      </c>
      <c r="AI14" s="5">
        <v>2.1720000000000002</v>
      </c>
    </row>
    <row r="15" spans="2:35" ht="21.6" thickBot="1" x14ac:dyDescent="0.35">
      <c r="B15" s="22"/>
      <c r="C15" s="9"/>
      <c r="D15" s="10" t="s">
        <v>30</v>
      </c>
      <c r="E15" s="9"/>
      <c r="F15" s="11">
        <v>2426</v>
      </c>
      <c r="G15" s="16">
        <v>1</v>
      </c>
      <c r="H15" s="12">
        <v>1003.234</v>
      </c>
      <c r="I15" s="11">
        <v>2259</v>
      </c>
      <c r="J15" s="16">
        <v>2</v>
      </c>
      <c r="K15" s="12">
        <v>999.25</v>
      </c>
      <c r="L15" s="11">
        <v>2398</v>
      </c>
      <c r="M15" s="16">
        <v>1</v>
      </c>
      <c r="N15" s="12">
        <v>496.82799999999997</v>
      </c>
      <c r="O15" s="11">
        <v>2591</v>
      </c>
      <c r="P15" s="16">
        <v>2</v>
      </c>
      <c r="Q15" s="12">
        <v>554.04700000000003</v>
      </c>
      <c r="R15" s="11">
        <v>2675</v>
      </c>
      <c r="S15" s="16">
        <v>1</v>
      </c>
      <c r="T15" s="12">
        <v>220.71899999999999</v>
      </c>
      <c r="U15" s="11">
        <v>2717</v>
      </c>
      <c r="V15" s="16">
        <v>0</v>
      </c>
      <c r="W15" s="12">
        <v>157.953</v>
      </c>
      <c r="X15" s="11">
        <v>2807</v>
      </c>
      <c r="Y15" s="16">
        <v>0</v>
      </c>
      <c r="Z15" s="12">
        <v>3.0310000000000001</v>
      </c>
      <c r="AA15" s="11">
        <v>3018</v>
      </c>
      <c r="AB15" s="16">
        <v>0</v>
      </c>
      <c r="AC15" s="12">
        <v>2.625</v>
      </c>
      <c r="AD15" s="11">
        <v>2922</v>
      </c>
      <c r="AE15" s="16">
        <v>0</v>
      </c>
      <c r="AF15" s="12">
        <v>2.734</v>
      </c>
      <c r="AG15" s="11">
        <v>2815</v>
      </c>
      <c r="AH15" s="16">
        <v>0</v>
      </c>
      <c r="AI15" s="12">
        <v>2.4380000000000002</v>
      </c>
    </row>
    <row r="16" spans="2:35" ht="15" thickTop="1" x14ac:dyDescent="0.3"/>
    <row r="17" spans="5:35" ht="16.2" thickBot="1" x14ac:dyDescent="0.35">
      <c r="E17" t="s">
        <v>74</v>
      </c>
      <c r="F17" s="11">
        <f>AVERAGE(F6:F15)</f>
        <v>2450.6999999999998</v>
      </c>
      <c r="G17" s="16">
        <f t="shared" ref="G17:AI17" si="0">AVERAGE(G6:G15)</f>
        <v>1</v>
      </c>
      <c r="H17" s="12">
        <f t="shared" si="0"/>
        <v>1002.1063</v>
      </c>
      <c r="I17" s="11">
        <f t="shared" si="0"/>
        <v>2345</v>
      </c>
      <c r="J17" s="16">
        <f t="shared" si="0"/>
        <v>2</v>
      </c>
      <c r="K17" s="12">
        <f t="shared" si="0"/>
        <v>999.51419999999996</v>
      </c>
      <c r="L17" s="11">
        <f t="shared" si="0"/>
        <v>2542.1</v>
      </c>
      <c r="M17" s="16">
        <f t="shared" si="0"/>
        <v>2.2000000000000002</v>
      </c>
      <c r="N17" s="12">
        <f t="shared" si="0"/>
        <v>804.81420000000003</v>
      </c>
      <c r="O17" s="11">
        <f t="shared" si="0"/>
        <v>2632.9</v>
      </c>
      <c r="P17" s="16">
        <f t="shared" si="0"/>
        <v>1.7</v>
      </c>
      <c r="Q17" s="12">
        <f t="shared" si="0"/>
        <v>482.91720000000004</v>
      </c>
      <c r="R17" s="11">
        <f t="shared" si="0"/>
        <v>2750.1</v>
      </c>
      <c r="S17" s="16">
        <f t="shared" si="0"/>
        <v>1.1000000000000001</v>
      </c>
      <c r="T17" s="12">
        <f t="shared" si="0"/>
        <v>233.3391</v>
      </c>
      <c r="U17" s="11">
        <f t="shared" si="0"/>
        <v>2856.4</v>
      </c>
      <c r="V17" s="16">
        <f t="shared" si="0"/>
        <v>0.3</v>
      </c>
      <c r="W17" s="12">
        <f t="shared" si="0"/>
        <v>94.10929999999999</v>
      </c>
      <c r="X17" s="11">
        <f t="shared" si="0"/>
        <v>2868.6</v>
      </c>
      <c r="Y17" s="16">
        <f t="shared" si="0"/>
        <v>0</v>
      </c>
      <c r="Z17" s="12">
        <f t="shared" si="0"/>
        <v>6.3764999999999992</v>
      </c>
      <c r="AA17" s="11">
        <f t="shared" si="0"/>
        <v>2938.8</v>
      </c>
      <c r="AB17" s="16">
        <f t="shared" si="0"/>
        <v>0.1</v>
      </c>
      <c r="AC17" s="12">
        <f t="shared" si="0"/>
        <v>41.254599999999996</v>
      </c>
      <c r="AD17" s="11">
        <f t="shared" si="0"/>
        <v>2946</v>
      </c>
      <c r="AE17" s="16">
        <f t="shared" si="0"/>
        <v>0</v>
      </c>
      <c r="AF17" s="12">
        <f t="shared" si="0"/>
        <v>3.1405000000000003</v>
      </c>
      <c r="AG17" s="11">
        <f t="shared" si="0"/>
        <v>2982.2</v>
      </c>
      <c r="AH17" s="16">
        <f t="shared" si="0"/>
        <v>0</v>
      </c>
      <c r="AI17" s="12">
        <f t="shared" si="0"/>
        <v>6.2673000000000005</v>
      </c>
    </row>
    <row r="18" spans="5:35" ht="16.8" hidden="1" thickTop="1" thickBot="1" x14ac:dyDescent="0.35">
      <c r="E18" t="s">
        <v>75</v>
      </c>
      <c r="F18" s="11">
        <f>MIN(F6:F15)</f>
        <v>2336</v>
      </c>
      <c r="G18" s="16">
        <f t="shared" ref="G18:AI18" si="1">MIN(G6:G15)</f>
        <v>1</v>
      </c>
      <c r="H18" s="12">
        <f t="shared" si="1"/>
        <v>1001.1559999999999</v>
      </c>
      <c r="I18" s="11">
        <f t="shared" si="1"/>
        <v>2143</v>
      </c>
      <c r="J18" s="16">
        <f t="shared" si="1"/>
        <v>2</v>
      </c>
      <c r="K18" s="12">
        <f t="shared" si="1"/>
        <v>998.01599999999996</v>
      </c>
      <c r="L18" s="11">
        <f t="shared" si="1"/>
        <v>2398</v>
      </c>
      <c r="M18" s="16">
        <f t="shared" si="1"/>
        <v>1</v>
      </c>
      <c r="N18" s="12">
        <f t="shared" si="1"/>
        <v>372.21899999999999</v>
      </c>
      <c r="O18" s="11">
        <f t="shared" si="1"/>
        <v>2493</v>
      </c>
      <c r="P18" s="16">
        <f t="shared" si="1"/>
        <v>0</v>
      </c>
      <c r="Q18" s="12">
        <f t="shared" si="1"/>
        <v>27.952999999999999</v>
      </c>
      <c r="R18" s="11">
        <f t="shared" si="1"/>
        <v>2445</v>
      </c>
      <c r="S18" s="16">
        <f t="shared" si="1"/>
        <v>0</v>
      </c>
      <c r="T18" s="12">
        <f t="shared" si="1"/>
        <v>8</v>
      </c>
      <c r="U18" s="11">
        <f t="shared" si="1"/>
        <v>2627</v>
      </c>
      <c r="V18" s="16">
        <f t="shared" si="1"/>
        <v>0</v>
      </c>
      <c r="W18" s="12">
        <f t="shared" si="1"/>
        <v>5.109</v>
      </c>
      <c r="X18" s="11">
        <f t="shared" si="1"/>
        <v>2757</v>
      </c>
      <c r="Y18" s="16">
        <f t="shared" si="1"/>
        <v>0</v>
      </c>
      <c r="Z18" s="12">
        <f t="shared" si="1"/>
        <v>3.0310000000000001</v>
      </c>
      <c r="AA18" s="11">
        <f t="shared" si="1"/>
        <v>2711</v>
      </c>
      <c r="AB18" s="16">
        <f t="shared" si="1"/>
        <v>0</v>
      </c>
      <c r="AC18" s="12">
        <f t="shared" si="1"/>
        <v>2.625</v>
      </c>
      <c r="AD18" s="11">
        <f t="shared" si="1"/>
        <v>2791</v>
      </c>
      <c r="AE18" s="16">
        <f t="shared" si="1"/>
        <v>0</v>
      </c>
      <c r="AF18" s="12">
        <f t="shared" si="1"/>
        <v>2.1560000000000001</v>
      </c>
      <c r="AG18" s="11">
        <f t="shared" si="1"/>
        <v>2815</v>
      </c>
      <c r="AH18" s="16">
        <f t="shared" si="1"/>
        <v>0</v>
      </c>
      <c r="AI18" s="12">
        <f t="shared" si="1"/>
        <v>2.0470000000000002</v>
      </c>
    </row>
    <row r="19" spans="5:35" ht="16.8" hidden="1" thickTop="1" thickBot="1" x14ac:dyDescent="0.35">
      <c r="E19" t="s">
        <v>76</v>
      </c>
      <c r="F19" s="11">
        <f>MAX(F6:F15)</f>
        <v>2529</v>
      </c>
      <c r="G19" s="16">
        <f t="shared" ref="G19:AI19" si="2">MAX(G6:G15)</f>
        <v>1</v>
      </c>
      <c r="H19" s="12">
        <f t="shared" si="2"/>
        <v>1003.5</v>
      </c>
      <c r="I19" s="11">
        <f t="shared" si="2"/>
        <v>2432</v>
      </c>
      <c r="J19" s="16">
        <f t="shared" si="2"/>
        <v>2</v>
      </c>
      <c r="K19" s="12">
        <f t="shared" si="2"/>
        <v>1000.609</v>
      </c>
      <c r="L19" s="11">
        <f t="shared" si="2"/>
        <v>2725</v>
      </c>
      <c r="M19" s="16">
        <f t="shared" si="2"/>
        <v>3</v>
      </c>
      <c r="N19" s="12">
        <f t="shared" si="2"/>
        <v>1000.266</v>
      </c>
      <c r="O19" s="11">
        <f t="shared" si="2"/>
        <v>2803</v>
      </c>
      <c r="P19" s="16">
        <f t="shared" si="2"/>
        <v>3</v>
      </c>
      <c r="Q19" s="12">
        <f t="shared" si="2"/>
        <v>754.65599999999995</v>
      </c>
      <c r="R19" s="11">
        <f t="shared" si="2"/>
        <v>2909</v>
      </c>
      <c r="S19" s="16">
        <f t="shared" si="2"/>
        <v>2</v>
      </c>
      <c r="T19" s="12">
        <f t="shared" si="2"/>
        <v>406.70299999999997</v>
      </c>
      <c r="U19" s="11">
        <f t="shared" si="2"/>
        <v>3046</v>
      </c>
      <c r="V19" s="16">
        <f t="shared" si="2"/>
        <v>1</v>
      </c>
      <c r="W19" s="12">
        <f t="shared" si="2"/>
        <v>262.45299999999997</v>
      </c>
      <c r="X19" s="11">
        <f t="shared" si="2"/>
        <v>3069</v>
      </c>
      <c r="Y19" s="16">
        <f t="shared" si="2"/>
        <v>0</v>
      </c>
      <c r="Z19" s="12">
        <f t="shared" si="2"/>
        <v>21.655999999999999</v>
      </c>
      <c r="AA19" s="11">
        <f t="shared" si="2"/>
        <v>3217</v>
      </c>
      <c r="AB19" s="16">
        <f t="shared" si="2"/>
        <v>1</v>
      </c>
      <c r="AC19" s="12">
        <f t="shared" si="2"/>
        <v>164.047</v>
      </c>
      <c r="AD19" s="11">
        <f t="shared" si="2"/>
        <v>3087</v>
      </c>
      <c r="AE19" s="16">
        <f t="shared" si="2"/>
        <v>0</v>
      </c>
      <c r="AF19" s="12">
        <f t="shared" si="2"/>
        <v>5.734</v>
      </c>
      <c r="AG19" s="11">
        <f t="shared" si="2"/>
        <v>3302</v>
      </c>
      <c r="AH19" s="16">
        <f t="shared" si="2"/>
        <v>0</v>
      </c>
      <c r="AI19" s="12">
        <f t="shared" si="2"/>
        <v>26.844000000000001</v>
      </c>
    </row>
    <row r="20" spans="5:35" ht="16.8" hidden="1" thickTop="1" thickBot="1" x14ac:dyDescent="0.35">
      <c r="E20" t="s">
        <v>77</v>
      </c>
      <c r="F20" s="11">
        <f>_xlfn.STDEV.P(F6:F15)</f>
        <v>62.003306363451287</v>
      </c>
      <c r="G20" s="16">
        <f t="shared" ref="G20:AI20" si="3">_xlfn.STDEV.P(G6:G15)</f>
        <v>0</v>
      </c>
      <c r="H20" s="12">
        <f t="shared" si="3"/>
        <v>0.81332073009362849</v>
      </c>
      <c r="I20" s="11">
        <f t="shared" si="3"/>
        <v>87.376198131985575</v>
      </c>
      <c r="J20" s="16">
        <f t="shared" si="3"/>
        <v>0</v>
      </c>
      <c r="K20" s="12">
        <f t="shared" si="3"/>
        <v>0.77384453218976401</v>
      </c>
      <c r="L20" s="11">
        <f t="shared" si="3"/>
        <v>102.05238850708002</v>
      </c>
      <c r="M20" s="16">
        <f t="shared" si="3"/>
        <v>0.87177978870813466</v>
      </c>
      <c r="N20" s="12">
        <f t="shared" si="3"/>
        <v>240.23871230665571</v>
      </c>
      <c r="O20" s="11">
        <f t="shared" si="3"/>
        <v>112.76120786866376</v>
      </c>
      <c r="P20" s="16">
        <f t="shared" si="3"/>
        <v>0.9</v>
      </c>
      <c r="Q20" s="12">
        <f t="shared" si="3"/>
        <v>212.85965927615297</v>
      </c>
      <c r="R20" s="11">
        <f t="shared" si="3"/>
        <v>142.21072392755758</v>
      </c>
      <c r="S20" s="16">
        <f t="shared" si="3"/>
        <v>0.7</v>
      </c>
      <c r="T20" s="12">
        <f t="shared" si="3"/>
        <v>136.27726981155001</v>
      </c>
      <c r="U20" s="11">
        <f t="shared" si="3"/>
        <v>136.46406120294088</v>
      </c>
      <c r="V20" s="16">
        <f t="shared" si="3"/>
        <v>0.45825756949558399</v>
      </c>
      <c r="W20" s="12">
        <f t="shared" si="3"/>
        <v>85.398407637437813</v>
      </c>
      <c r="X20" s="11">
        <f t="shared" si="3"/>
        <v>93.865009455067977</v>
      </c>
      <c r="Y20" s="16">
        <f t="shared" si="3"/>
        <v>0</v>
      </c>
      <c r="Z20" s="12">
        <f t="shared" si="3"/>
        <v>5.276875292253929</v>
      </c>
      <c r="AA20" s="11">
        <f t="shared" si="3"/>
        <v>144.37575973826077</v>
      </c>
      <c r="AB20" s="16">
        <f t="shared" si="3"/>
        <v>0.3</v>
      </c>
      <c r="AC20" s="12">
        <f t="shared" si="3"/>
        <v>52.970398165768025</v>
      </c>
      <c r="AD20" s="11">
        <f t="shared" si="3"/>
        <v>82.918031814557679</v>
      </c>
      <c r="AE20" s="16">
        <f t="shared" si="3"/>
        <v>0</v>
      </c>
      <c r="AF20" s="12">
        <f t="shared" si="3"/>
        <v>0.95529202341482999</v>
      </c>
      <c r="AG20" s="11">
        <f t="shared" si="3"/>
        <v>135.72089006486806</v>
      </c>
      <c r="AH20" s="16">
        <f t="shared" si="3"/>
        <v>0</v>
      </c>
      <c r="AI20" s="12">
        <f t="shared" si="3"/>
        <v>7.5926532523222745</v>
      </c>
    </row>
    <row r="21" spans="5:35" ht="15" thickTop="1" x14ac:dyDescent="0.3">
      <c r="E21" t="s">
        <v>80</v>
      </c>
      <c r="F21">
        <f>_xlfn.STDEV.P(F6:F15)</f>
        <v>62.003306363451287</v>
      </c>
      <c r="G21">
        <f t="shared" ref="G21:AI21" si="4">_xlfn.STDEV.P(G6:G15)</f>
        <v>0</v>
      </c>
      <c r="H21">
        <f t="shared" si="4"/>
        <v>0.81332073009362849</v>
      </c>
      <c r="I21">
        <f t="shared" si="4"/>
        <v>87.376198131985575</v>
      </c>
      <c r="J21">
        <f t="shared" si="4"/>
        <v>0</v>
      </c>
      <c r="K21">
        <f t="shared" si="4"/>
        <v>0.77384453218976401</v>
      </c>
      <c r="L21">
        <f t="shared" si="4"/>
        <v>102.05238850708002</v>
      </c>
      <c r="M21">
        <f t="shared" si="4"/>
        <v>0.87177978870813466</v>
      </c>
      <c r="N21">
        <f t="shared" si="4"/>
        <v>240.23871230665571</v>
      </c>
      <c r="O21">
        <f t="shared" si="4"/>
        <v>112.76120786866376</v>
      </c>
      <c r="P21">
        <f t="shared" si="4"/>
        <v>0.9</v>
      </c>
      <c r="Q21">
        <f t="shared" si="4"/>
        <v>212.85965927615297</v>
      </c>
      <c r="R21">
        <f t="shared" si="4"/>
        <v>142.21072392755758</v>
      </c>
      <c r="S21">
        <f t="shared" si="4"/>
        <v>0.7</v>
      </c>
      <c r="T21">
        <f t="shared" si="4"/>
        <v>136.27726981155001</v>
      </c>
      <c r="U21">
        <f t="shared" si="4"/>
        <v>136.46406120294088</v>
      </c>
      <c r="V21">
        <f t="shared" si="4"/>
        <v>0.45825756949558399</v>
      </c>
      <c r="W21">
        <f t="shared" si="4"/>
        <v>85.398407637437813</v>
      </c>
      <c r="X21">
        <f t="shared" si="4"/>
        <v>93.865009455067977</v>
      </c>
      <c r="Y21">
        <f t="shared" si="4"/>
        <v>0</v>
      </c>
      <c r="Z21">
        <f t="shared" si="4"/>
        <v>5.276875292253929</v>
      </c>
      <c r="AA21">
        <f t="shared" si="4"/>
        <v>144.37575973826077</v>
      </c>
      <c r="AB21">
        <f t="shared" si="4"/>
        <v>0.3</v>
      </c>
      <c r="AC21">
        <f t="shared" si="4"/>
        <v>52.970398165768025</v>
      </c>
      <c r="AD21">
        <f t="shared" si="4"/>
        <v>82.918031814557679</v>
      </c>
      <c r="AE21">
        <f t="shared" si="4"/>
        <v>0</v>
      </c>
      <c r="AF21">
        <f t="shared" si="4"/>
        <v>0.95529202341482999</v>
      </c>
      <c r="AG21">
        <f t="shared" si="4"/>
        <v>135.72089006486806</v>
      </c>
      <c r="AH21">
        <f t="shared" si="4"/>
        <v>0</v>
      </c>
      <c r="AI21">
        <f t="shared" si="4"/>
        <v>7.5926532523222745</v>
      </c>
    </row>
  </sheetData>
  <mergeCells count="11">
    <mergeCell ref="R4:T4"/>
    <mergeCell ref="B3:B15"/>
    <mergeCell ref="F4:H4"/>
    <mergeCell ref="I4:K4"/>
    <mergeCell ref="L4:N4"/>
    <mergeCell ref="O4:Q4"/>
    <mergeCell ref="U4:W4"/>
    <mergeCell ref="X4:Z4"/>
    <mergeCell ref="AA4:AC4"/>
    <mergeCell ref="AD4:AF4"/>
    <mergeCell ref="AG4:AI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20"/>
  <sheetViews>
    <sheetView zoomScale="70" zoomScaleNormal="70" workbookViewId="0"/>
  </sheetViews>
  <sheetFormatPr defaultRowHeight="14.4" x14ac:dyDescent="0.3"/>
  <cols>
    <col min="4" max="4" width="12.77734375" bestFit="1" customWidth="1"/>
    <col min="7" max="7" width="13.77734375" customWidth="1"/>
    <col min="8" max="8" width="11.88671875" customWidth="1"/>
    <col min="9" max="9" width="9.33203125" customWidth="1"/>
    <col min="10" max="10" width="13.77734375" customWidth="1"/>
    <col min="11" max="11" width="11.88671875" bestFit="1" customWidth="1"/>
    <col min="12" max="12" width="9.33203125" customWidth="1"/>
    <col min="13" max="13" width="13.77734375" customWidth="1"/>
    <col min="14" max="14" width="12.33203125" customWidth="1"/>
    <col min="15" max="15" width="9.33203125" customWidth="1"/>
    <col min="16" max="16" width="13.77734375" customWidth="1"/>
    <col min="17" max="17" width="11.21875" bestFit="1" customWidth="1"/>
    <col min="18" max="18" width="9.33203125" customWidth="1"/>
    <col min="19" max="19" width="13.77734375" customWidth="1"/>
    <col min="20" max="20" width="11.21875" bestFit="1" customWidth="1"/>
    <col min="21" max="21" width="9.33203125" customWidth="1"/>
    <col min="22" max="22" width="13.77734375" customWidth="1"/>
    <col min="23" max="23" width="11.21875" bestFit="1" customWidth="1"/>
    <col min="24" max="24" width="9.33203125" customWidth="1"/>
    <col min="25" max="25" width="13.77734375" customWidth="1"/>
    <col min="26" max="26" width="11.21875" bestFit="1" customWidth="1"/>
    <col min="27" max="27" width="9.33203125" customWidth="1"/>
    <col min="28" max="28" width="13.77734375" customWidth="1"/>
    <col min="29" max="29" width="11.21875" bestFit="1" customWidth="1"/>
    <col min="30" max="30" width="9.33203125" customWidth="1"/>
    <col min="31" max="31" width="13.77734375" customWidth="1"/>
    <col min="32" max="32" width="11.88671875" bestFit="1" customWidth="1"/>
    <col min="33" max="33" width="9.33203125" customWidth="1"/>
    <col min="34" max="34" width="13.77734375" customWidth="1"/>
    <col min="35" max="35" width="11.21875" bestFit="1" customWidth="1"/>
  </cols>
  <sheetData>
    <row r="2" spans="2:35" ht="15" thickBot="1" x14ac:dyDescent="0.35"/>
    <row r="3" spans="2:35" ht="15" customHeight="1" thickTop="1" thickBot="1" x14ac:dyDescent="0.35">
      <c r="B3" s="20" t="s">
        <v>10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7"/>
    </row>
    <row r="4" spans="2:35" ht="21.6" thickBot="1" x14ac:dyDescent="0.35">
      <c r="B4" s="21"/>
      <c r="C4" s="8"/>
      <c r="D4" s="1"/>
      <c r="E4" s="8"/>
      <c r="F4" s="23" t="s">
        <v>72</v>
      </c>
      <c r="G4" s="24"/>
      <c r="H4" s="26"/>
      <c r="I4" s="23" t="s">
        <v>12</v>
      </c>
      <c r="J4" s="24"/>
      <c r="K4" s="26"/>
      <c r="L4" s="23" t="s">
        <v>11</v>
      </c>
      <c r="M4" s="24"/>
      <c r="N4" s="26"/>
      <c r="O4" s="23" t="s">
        <v>13</v>
      </c>
      <c r="P4" s="24"/>
      <c r="Q4" s="26"/>
      <c r="R4" s="23" t="s">
        <v>14</v>
      </c>
      <c r="S4" s="24"/>
      <c r="T4" s="26"/>
      <c r="U4" s="23" t="s">
        <v>15</v>
      </c>
      <c r="V4" s="24"/>
      <c r="W4" s="26"/>
      <c r="X4" s="23" t="s">
        <v>16</v>
      </c>
      <c r="Y4" s="24"/>
      <c r="Z4" s="26"/>
      <c r="AA4" s="23" t="s">
        <v>17</v>
      </c>
      <c r="AB4" s="24"/>
      <c r="AC4" s="26"/>
      <c r="AD4" s="23" t="s">
        <v>18</v>
      </c>
      <c r="AE4" s="24"/>
      <c r="AF4" s="26"/>
      <c r="AG4" s="23" t="s">
        <v>19</v>
      </c>
      <c r="AH4" s="24"/>
      <c r="AI4" s="25"/>
    </row>
    <row r="5" spans="2:35" ht="54" x14ac:dyDescent="0.3">
      <c r="B5" s="21"/>
      <c r="C5" s="8"/>
      <c r="D5" s="2"/>
      <c r="E5" s="8"/>
      <c r="F5" s="13" t="s">
        <v>31</v>
      </c>
      <c r="G5" s="17" t="s">
        <v>73</v>
      </c>
      <c r="H5" s="18" t="s">
        <v>20</v>
      </c>
      <c r="I5" s="13" t="s">
        <v>31</v>
      </c>
      <c r="J5" s="17" t="s">
        <v>73</v>
      </c>
      <c r="K5" s="18" t="s">
        <v>20</v>
      </c>
      <c r="L5" s="13" t="s">
        <v>31</v>
      </c>
      <c r="M5" s="17" t="s">
        <v>73</v>
      </c>
      <c r="N5" s="18" t="s">
        <v>20</v>
      </c>
      <c r="O5" s="13" t="s">
        <v>31</v>
      </c>
      <c r="P5" s="17" t="s">
        <v>73</v>
      </c>
      <c r="Q5" s="18" t="s">
        <v>20</v>
      </c>
      <c r="R5" s="13" t="s">
        <v>31</v>
      </c>
      <c r="S5" s="19" t="s">
        <v>73</v>
      </c>
      <c r="T5" s="14" t="s">
        <v>20</v>
      </c>
      <c r="U5" s="13" t="s">
        <v>31</v>
      </c>
      <c r="V5" s="19" t="s">
        <v>73</v>
      </c>
      <c r="W5" s="14" t="s">
        <v>20</v>
      </c>
      <c r="X5" s="13" t="s">
        <v>31</v>
      </c>
      <c r="Y5" s="19" t="s">
        <v>73</v>
      </c>
      <c r="Z5" s="14" t="s">
        <v>20</v>
      </c>
      <c r="AA5" s="13" t="s">
        <v>31</v>
      </c>
      <c r="AB5" s="19" t="s">
        <v>73</v>
      </c>
      <c r="AC5" s="14" t="s">
        <v>20</v>
      </c>
      <c r="AD5" s="13" t="s">
        <v>31</v>
      </c>
      <c r="AE5" s="19" t="s">
        <v>73</v>
      </c>
      <c r="AF5" s="14" t="s">
        <v>20</v>
      </c>
      <c r="AG5" s="13" t="s">
        <v>31</v>
      </c>
      <c r="AH5" s="19" t="s">
        <v>73</v>
      </c>
      <c r="AI5" s="14" t="s">
        <v>20</v>
      </c>
    </row>
    <row r="6" spans="2:35" ht="21" customHeight="1" x14ac:dyDescent="0.3">
      <c r="B6" s="21"/>
      <c r="C6" s="8"/>
      <c r="D6" s="3" t="s">
        <v>42</v>
      </c>
      <c r="E6" s="8"/>
      <c r="F6" s="4">
        <v>4250</v>
      </c>
      <c r="G6" s="15">
        <v>1</v>
      </c>
      <c r="H6" s="5">
        <v>1001.047</v>
      </c>
      <c r="I6" s="4">
        <v>4801</v>
      </c>
      <c r="J6" s="15">
        <v>2</v>
      </c>
      <c r="K6" s="5">
        <v>1000.875</v>
      </c>
      <c r="L6" s="4">
        <v>4759</v>
      </c>
      <c r="M6" s="15">
        <v>3</v>
      </c>
      <c r="N6" s="5">
        <v>997.96900000000005</v>
      </c>
      <c r="O6" s="4">
        <v>5163</v>
      </c>
      <c r="P6" s="15">
        <v>4</v>
      </c>
      <c r="Q6" s="5">
        <v>1000.172</v>
      </c>
      <c r="R6" s="4">
        <v>5161</v>
      </c>
      <c r="S6" s="15">
        <v>5</v>
      </c>
      <c r="T6" s="5">
        <v>998.42200000000003</v>
      </c>
      <c r="U6" s="4">
        <v>5589</v>
      </c>
      <c r="V6" s="15">
        <v>6</v>
      </c>
      <c r="W6" s="5">
        <v>998.89099999999996</v>
      </c>
      <c r="X6" s="4">
        <v>5582</v>
      </c>
      <c r="Y6" s="15">
        <v>7</v>
      </c>
      <c r="Z6" s="5">
        <v>998.93799999999999</v>
      </c>
      <c r="AA6" s="4">
        <v>5660</v>
      </c>
      <c r="AB6" s="15">
        <v>8</v>
      </c>
      <c r="AC6" s="5">
        <v>998</v>
      </c>
      <c r="AD6" s="4">
        <v>5315</v>
      </c>
      <c r="AE6" s="15">
        <v>7</v>
      </c>
      <c r="AF6" s="5">
        <v>826.51599999999996</v>
      </c>
      <c r="AG6" s="4">
        <v>5282</v>
      </c>
      <c r="AH6" s="15">
        <v>6</v>
      </c>
      <c r="AI6" s="5">
        <v>766.56299999999999</v>
      </c>
    </row>
    <row r="7" spans="2:35" ht="21" x14ac:dyDescent="0.3">
      <c r="B7" s="21"/>
      <c r="C7" s="8"/>
      <c r="D7" s="3" t="s">
        <v>43</v>
      </c>
      <c r="E7" s="8"/>
      <c r="F7" s="4">
        <v>4625</v>
      </c>
      <c r="G7" s="15">
        <v>1</v>
      </c>
      <c r="H7" s="5">
        <v>1000.172</v>
      </c>
      <c r="I7" s="4">
        <v>5125</v>
      </c>
      <c r="J7" s="15">
        <v>2</v>
      </c>
      <c r="K7" s="5">
        <v>999.42200000000003</v>
      </c>
      <c r="L7" s="4">
        <v>5050</v>
      </c>
      <c r="M7" s="15">
        <v>3</v>
      </c>
      <c r="N7" s="5">
        <v>998.5</v>
      </c>
      <c r="O7" s="4">
        <v>5381</v>
      </c>
      <c r="P7" s="15">
        <v>4</v>
      </c>
      <c r="Q7" s="5">
        <v>999.51599999999996</v>
      </c>
      <c r="R7" s="4">
        <v>5208</v>
      </c>
      <c r="S7" s="15">
        <v>5</v>
      </c>
      <c r="T7" s="5">
        <v>999.14099999999996</v>
      </c>
      <c r="U7" s="4">
        <v>5727</v>
      </c>
      <c r="V7" s="15">
        <v>6</v>
      </c>
      <c r="W7" s="5">
        <v>999.32799999999997</v>
      </c>
      <c r="X7" s="4">
        <v>5414</v>
      </c>
      <c r="Y7" s="15">
        <v>6</v>
      </c>
      <c r="Z7" s="5">
        <v>856</v>
      </c>
      <c r="AA7" s="4">
        <v>5371</v>
      </c>
      <c r="AB7" s="15">
        <v>7</v>
      </c>
      <c r="AC7" s="5">
        <v>873.875</v>
      </c>
      <c r="AD7" s="4">
        <v>5567</v>
      </c>
      <c r="AE7" s="15">
        <v>8</v>
      </c>
      <c r="AF7" s="5">
        <v>887.79700000000003</v>
      </c>
      <c r="AG7" s="4">
        <v>5747</v>
      </c>
      <c r="AH7" s="15">
        <v>7</v>
      </c>
      <c r="AI7" s="5">
        <v>700.14099999999996</v>
      </c>
    </row>
    <row r="8" spans="2:35" ht="21" x14ac:dyDescent="0.3">
      <c r="B8" s="21"/>
      <c r="C8" s="8"/>
      <c r="D8" s="3" t="s">
        <v>44</v>
      </c>
      <c r="E8" s="8"/>
      <c r="F8" s="4">
        <v>4699</v>
      </c>
      <c r="G8" s="15">
        <v>1</v>
      </c>
      <c r="H8" s="5">
        <v>1000.266</v>
      </c>
      <c r="I8" s="4">
        <v>5402</v>
      </c>
      <c r="J8" s="15">
        <v>2</v>
      </c>
      <c r="K8" s="5">
        <v>1001.203</v>
      </c>
      <c r="L8" s="4">
        <v>5242</v>
      </c>
      <c r="M8" s="15">
        <v>3</v>
      </c>
      <c r="N8" s="5">
        <v>996.875</v>
      </c>
      <c r="O8" s="4">
        <v>5647</v>
      </c>
      <c r="P8" s="15">
        <v>4</v>
      </c>
      <c r="Q8" s="5">
        <v>998.90599999999995</v>
      </c>
      <c r="R8" s="4">
        <v>6174</v>
      </c>
      <c r="S8" s="15">
        <v>5</v>
      </c>
      <c r="T8" s="5">
        <v>999.79700000000003</v>
      </c>
      <c r="U8" s="4">
        <v>6197</v>
      </c>
      <c r="V8" s="15">
        <v>6</v>
      </c>
      <c r="W8" s="5">
        <v>998.85900000000004</v>
      </c>
      <c r="X8" s="4">
        <v>5922</v>
      </c>
      <c r="Y8" s="15">
        <v>6</v>
      </c>
      <c r="Z8" s="5">
        <v>855.42200000000003</v>
      </c>
      <c r="AA8" s="4">
        <v>6319</v>
      </c>
      <c r="AB8" s="15">
        <v>7</v>
      </c>
      <c r="AC8" s="5">
        <v>925.68799999999999</v>
      </c>
      <c r="AD8" s="4">
        <v>5914</v>
      </c>
      <c r="AE8" s="15">
        <v>8</v>
      </c>
      <c r="AF8" s="5">
        <v>888.48400000000004</v>
      </c>
      <c r="AG8" s="4">
        <v>6018</v>
      </c>
      <c r="AH8" s="15">
        <v>8</v>
      </c>
      <c r="AI8" s="5">
        <v>797.71900000000005</v>
      </c>
    </row>
    <row r="9" spans="2:35" ht="21" x14ac:dyDescent="0.3">
      <c r="B9" s="21"/>
      <c r="C9" s="8"/>
      <c r="D9" s="3" t="s">
        <v>45</v>
      </c>
      <c r="E9" s="8"/>
      <c r="F9" s="4">
        <v>4148</v>
      </c>
      <c r="G9" s="15">
        <v>1</v>
      </c>
      <c r="H9" s="5">
        <v>998.46900000000005</v>
      </c>
      <c r="I9" s="4">
        <v>4776</v>
      </c>
      <c r="J9" s="15">
        <v>2</v>
      </c>
      <c r="K9" s="5">
        <v>1000.141</v>
      </c>
      <c r="L9" s="4">
        <v>4795</v>
      </c>
      <c r="M9" s="15">
        <v>3</v>
      </c>
      <c r="N9" s="5">
        <v>996.31299999999999</v>
      </c>
      <c r="O9" s="4">
        <v>5571</v>
      </c>
      <c r="P9" s="15">
        <v>4</v>
      </c>
      <c r="Q9" s="5">
        <v>998.79700000000003</v>
      </c>
      <c r="R9" s="4">
        <v>5635</v>
      </c>
      <c r="S9" s="15">
        <v>5</v>
      </c>
      <c r="T9" s="5">
        <v>999.32799999999997</v>
      </c>
      <c r="U9" s="4">
        <v>5207</v>
      </c>
      <c r="V9" s="15">
        <v>6</v>
      </c>
      <c r="W9" s="5">
        <v>999.01599999999996</v>
      </c>
      <c r="X9" s="4">
        <v>5605</v>
      </c>
      <c r="Y9" s="15">
        <v>6</v>
      </c>
      <c r="Z9" s="5">
        <v>859.07799999999997</v>
      </c>
      <c r="AA9" s="4">
        <v>5661</v>
      </c>
      <c r="AB9" s="15">
        <v>7</v>
      </c>
      <c r="AC9" s="5">
        <v>873.65599999999995</v>
      </c>
      <c r="AD9" s="4">
        <v>5374</v>
      </c>
      <c r="AE9" s="15">
        <v>8</v>
      </c>
      <c r="AF9" s="5">
        <v>887.75</v>
      </c>
      <c r="AG9" s="4">
        <v>6008</v>
      </c>
      <c r="AH9" s="15">
        <v>8</v>
      </c>
      <c r="AI9" s="5">
        <v>800.07799999999997</v>
      </c>
    </row>
    <row r="10" spans="2:35" ht="21" x14ac:dyDescent="0.3">
      <c r="B10" s="21"/>
      <c r="C10" s="8"/>
      <c r="D10" s="3" t="s">
        <v>46</v>
      </c>
      <c r="E10" s="8"/>
      <c r="F10" s="4">
        <v>4591</v>
      </c>
      <c r="G10" s="15">
        <v>1</v>
      </c>
      <c r="H10" s="5">
        <v>999.67200000000003</v>
      </c>
      <c r="I10" s="4">
        <v>4905</v>
      </c>
      <c r="J10" s="15">
        <v>2</v>
      </c>
      <c r="K10" s="5">
        <v>999.32799999999997</v>
      </c>
      <c r="L10" s="4">
        <v>4724</v>
      </c>
      <c r="M10" s="15">
        <v>3</v>
      </c>
      <c r="N10" s="5">
        <v>998.95299999999997</v>
      </c>
      <c r="O10" s="4">
        <v>5655</v>
      </c>
      <c r="P10" s="15">
        <v>4</v>
      </c>
      <c r="Q10" s="5">
        <v>1000.125</v>
      </c>
      <c r="R10" s="4">
        <v>5813</v>
      </c>
      <c r="S10" s="15">
        <v>5</v>
      </c>
      <c r="T10" s="5">
        <v>999.17200000000003</v>
      </c>
      <c r="U10" s="4">
        <v>5992</v>
      </c>
      <c r="V10" s="15">
        <v>6</v>
      </c>
      <c r="W10" s="5">
        <v>999.56299999999999</v>
      </c>
      <c r="X10" s="4">
        <v>5539</v>
      </c>
      <c r="Y10" s="15">
        <v>6</v>
      </c>
      <c r="Z10" s="5">
        <v>856.98400000000004</v>
      </c>
      <c r="AA10" s="4">
        <v>5942</v>
      </c>
      <c r="AB10" s="15">
        <v>7</v>
      </c>
      <c r="AC10" s="5">
        <v>885.76599999999996</v>
      </c>
      <c r="AD10" s="4">
        <v>5564</v>
      </c>
      <c r="AE10" s="15">
        <v>7</v>
      </c>
      <c r="AF10" s="5">
        <v>780.14099999999996</v>
      </c>
      <c r="AG10" s="4">
        <v>5969</v>
      </c>
      <c r="AH10" s="15">
        <v>8</v>
      </c>
      <c r="AI10" s="5">
        <v>798.56299999999999</v>
      </c>
    </row>
    <row r="11" spans="2:35" ht="21" x14ac:dyDescent="0.3">
      <c r="B11" s="21"/>
      <c r="C11" s="8"/>
      <c r="D11" s="3" t="s">
        <v>47</v>
      </c>
      <c r="E11" s="8"/>
      <c r="F11" s="4">
        <v>3048</v>
      </c>
      <c r="G11" s="15">
        <v>1</v>
      </c>
      <c r="H11" s="5">
        <v>1003.938</v>
      </c>
      <c r="I11" s="4">
        <v>2996</v>
      </c>
      <c r="J11" s="15">
        <v>2</v>
      </c>
      <c r="K11" s="5">
        <v>1000.25</v>
      </c>
      <c r="L11" s="4">
        <v>3502</v>
      </c>
      <c r="M11" s="15">
        <v>3</v>
      </c>
      <c r="N11" s="5">
        <v>996.39099999999996</v>
      </c>
      <c r="O11" s="4">
        <v>3786</v>
      </c>
      <c r="P11" s="15">
        <v>4</v>
      </c>
      <c r="Q11" s="5">
        <v>1000.0940000000001</v>
      </c>
      <c r="R11" s="4">
        <v>3319</v>
      </c>
      <c r="S11" s="15">
        <v>4</v>
      </c>
      <c r="T11" s="5">
        <v>957.17200000000003</v>
      </c>
      <c r="U11" s="4">
        <v>3520</v>
      </c>
      <c r="V11" s="15">
        <v>4</v>
      </c>
      <c r="W11" s="5">
        <v>672.39099999999996</v>
      </c>
      <c r="X11" s="4">
        <v>3425</v>
      </c>
      <c r="Y11" s="15">
        <v>5</v>
      </c>
      <c r="Z11" s="5">
        <v>832.875</v>
      </c>
      <c r="AA11" s="4">
        <v>3685</v>
      </c>
      <c r="AB11" s="15">
        <v>3</v>
      </c>
      <c r="AC11" s="5">
        <v>436.96899999999999</v>
      </c>
      <c r="AD11" s="4">
        <v>3612</v>
      </c>
      <c r="AE11" s="15">
        <v>0</v>
      </c>
      <c r="AF11" s="5">
        <v>126.5</v>
      </c>
      <c r="AG11" s="4">
        <v>3511</v>
      </c>
      <c r="AH11" s="15">
        <v>0</v>
      </c>
      <c r="AI11" s="5">
        <v>60.280999999999999</v>
      </c>
    </row>
    <row r="12" spans="2:35" ht="21" x14ac:dyDescent="0.3">
      <c r="B12" s="21"/>
      <c r="C12" s="8"/>
      <c r="D12" s="3" t="s">
        <v>48</v>
      </c>
      <c r="E12" s="8"/>
      <c r="F12" s="4">
        <v>2991</v>
      </c>
      <c r="G12" s="15">
        <v>1</v>
      </c>
      <c r="H12" s="5">
        <v>1002.4690000000001</v>
      </c>
      <c r="I12" s="4">
        <v>3384</v>
      </c>
      <c r="J12" s="15">
        <v>2</v>
      </c>
      <c r="K12" s="5">
        <v>1000.484</v>
      </c>
      <c r="L12" s="4">
        <v>3337</v>
      </c>
      <c r="M12" s="15">
        <v>3</v>
      </c>
      <c r="N12" s="5">
        <v>997.10900000000004</v>
      </c>
      <c r="O12" s="4">
        <v>3552</v>
      </c>
      <c r="P12" s="15">
        <v>4</v>
      </c>
      <c r="Q12" s="5">
        <v>998.85900000000004</v>
      </c>
      <c r="R12" s="4">
        <v>3423</v>
      </c>
      <c r="S12" s="15">
        <v>4</v>
      </c>
      <c r="T12" s="5">
        <v>810.81299999999999</v>
      </c>
      <c r="U12" s="4">
        <v>3838</v>
      </c>
      <c r="V12" s="15">
        <v>4</v>
      </c>
      <c r="W12" s="5">
        <v>690.26599999999996</v>
      </c>
      <c r="X12" s="4">
        <v>3601</v>
      </c>
      <c r="Y12" s="15">
        <v>3</v>
      </c>
      <c r="Z12" s="5">
        <v>441.57799999999997</v>
      </c>
      <c r="AA12" s="4">
        <v>3737</v>
      </c>
      <c r="AB12" s="15">
        <v>3</v>
      </c>
      <c r="AC12" s="5">
        <v>403.84399999999999</v>
      </c>
      <c r="AD12" s="4">
        <v>3596</v>
      </c>
      <c r="AE12" s="15">
        <v>2</v>
      </c>
      <c r="AF12" s="5">
        <v>314.95299999999997</v>
      </c>
      <c r="AG12" s="4">
        <v>3632</v>
      </c>
      <c r="AH12" s="15">
        <v>1</v>
      </c>
      <c r="AI12" s="5">
        <v>147.51599999999999</v>
      </c>
    </row>
    <row r="13" spans="2:35" ht="21" x14ac:dyDescent="0.3">
      <c r="B13" s="21"/>
      <c r="C13" s="8"/>
      <c r="D13" s="3" t="s">
        <v>49</v>
      </c>
      <c r="E13" s="8"/>
      <c r="F13" s="4">
        <v>2954</v>
      </c>
      <c r="G13" s="15">
        <v>1</v>
      </c>
      <c r="H13" s="5">
        <v>1001.0309999999999</v>
      </c>
      <c r="I13" s="4">
        <v>3070</v>
      </c>
      <c r="J13" s="15">
        <v>2</v>
      </c>
      <c r="K13" s="5">
        <v>999.70299999999997</v>
      </c>
      <c r="L13" s="4">
        <v>3339</v>
      </c>
      <c r="M13" s="15">
        <v>3</v>
      </c>
      <c r="N13" s="5">
        <v>998.59400000000005</v>
      </c>
      <c r="O13" s="4">
        <v>3402</v>
      </c>
      <c r="P13" s="15">
        <v>4</v>
      </c>
      <c r="Q13" s="5">
        <v>999.60900000000004</v>
      </c>
      <c r="R13" s="4">
        <v>3526</v>
      </c>
      <c r="S13" s="15">
        <v>5</v>
      </c>
      <c r="T13" s="5">
        <v>999.17200000000003</v>
      </c>
      <c r="U13" s="4">
        <v>3607</v>
      </c>
      <c r="V13" s="15">
        <v>5</v>
      </c>
      <c r="W13" s="5">
        <v>834.57799999999997</v>
      </c>
      <c r="X13" s="4">
        <v>3726</v>
      </c>
      <c r="Y13" s="15">
        <v>4</v>
      </c>
      <c r="Z13" s="5">
        <v>591.73400000000004</v>
      </c>
      <c r="AA13" s="4">
        <v>3733</v>
      </c>
      <c r="AB13" s="15">
        <v>2</v>
      </c>
      <c r="AC13" s="5">
        <v>374.35899999999998</v>
      </c>
      <c r="AD13" s="4">
        <v>3720</v>
      </c>
      <c r="AE13" s="15">
        <v>3</v>
      </c>
      <c r="AF13" s="5">
        <v>373.28100000000001</v>
      </c>
      <c r="AG13" s="4">
        <v>3666</v>
      </c>
      <c r="AH13" s="15">
        <v>4</v>
      </c>
      <c r="AI13" s="5">
        <v>412.07799999999997</v>
      </c>
    </row>
    <row r="14" spans="2:35" ht="21" x14ac:dyDescent="0.3">
      <c r="B14" s="21"/>
      <c r="C14" s="8"/>
      <c r="D14" s="3" t="s">
        <v>50</v>
      </c>
      <c r="E14" s="8"/>
      <c r="F14" s="4">
        <v>3181</v>
      </c>
      <c r="G14" s="15">
        <v>1</v>
      </c>
      <c r="H14" s="5">
        <v>1002.688</v>
      </c>
      <c r="I14" s="4">
        <v>3289</v>
      </c>
      <c r="J14" s="15">
        <v>2</v>
      </c>
      <c r="K14" s="5">
        <v>1000.5</v>
      </c>
      <c r="L14" s="4">
        <v>3723</v>
      </c>
      <c r="M14" s="15">
        <v>3</v>
      </c>
      <c r="N14" s="5">
        <v>998.82799999999997</v>
      </c>
      <c r="O14" s="4">
        <v>3739</v>
      </c>
      <c r="P14" s="15">
        <v>4</v>
      </c>
      <c r="Q14" s="5">
        <v>999.03099999999995</v>
      </c>
      <c r="R14" s="4">
        <v>3991</v>
      </c>
      <c r="S14" s="15">
        <v>5</v>
      </c>
      <c r="T14" s="5">
        <v>997.29700000000003</v>
      </c>
      <c r="U14" s="4">
        <v>4082</v>
      </c>
      <c r="V14" s="15">
        <v>4</v>
      </c>
      <c r="W14" s="5">
        <v>711.10900000000004</v>
      </c>
      <c r="X14" s="4">
        <v>4026</v>
      </c>
      <c r="Y14" s="15">
        <v>6</v>
      </c>
      <c r="Z14" s="5">
        <v>869.29700000000003</v>
      </c>
      <c r="AA14" s="4">
        <v>4099</v>
      </c>
      <c r="AB14" s="15">
        <v>3</v>
      </c>
      <c r="AC14" s="5">
        <v>385.85899999999998</v>
      </c>
      <c r="AD14" s="4">
        <v>4215</v>
      </c>
      <c r="AE14" s="15">
        <v>5</v>
      </c>
      <c r="AF14" s="5">
        <v>596.93799999999999</v>
      </c>
      <c r="AG14" s="4">
        <v>3936</v>
      </c>
      <c r="AH14" s="15">
        <v>3</v>
      </c>
      <c r="AI14" s="5">
        <v>302.01600000000002</v>
      </c>
    </row>
    <row r="15" spans="2:35" ht="21.6" thickBot="1" x14ac:dyDescent="0.35">
      <c r="B15" s="22"/>
      <c r="C15" s="9"/>
      <c r="D15" s="10" t="s">
        <v>51</v>
      </c>
      <c r="E15" s="9"/>
      <c r="F15" s="11">
        <v>3003</v>
      </c>
      <c r="G15" s="16">
        <v>1</v>
      </c>
      <c r="H15" s="12">
        <v>1001.7190000000001</v>
      </c>
      <c r="I15" s="11">
        <v>3100</v>
      </c>
      <c r="J15" s="16">
        <v>2</v>
      </c>
      <c r="K15" s="12">
        <v>999.59400000000005</v>
      </c>
      <c r="L15" s="11">
        <v>3297</v>
      </c>
      <c r="M15" s="16">
        <v>3</v>
      </c>
      <c r="N15" s="12">
        <v>998.18799999999999</v>
      </c>
      <c r="O15" s="11">
        <v>3303</v>
      </c>
      <c r="P15" s="16">
        <v>4</v>
      </c>
      <c r="Q15" s="12">
        <v>999.71900000000005</v>
      </c>
      <c r="R15" s="11">
        <v>3603</v>
      </c>
      <c r="S15" s="16">
        <v>5</v>
      </c>
      <c r="T15" s="12">
        <v>997.17200000000003</v>
      </c>
      <c r="U15" s="11">
        <v>3968</v>
      </c>
      <c r="V15" s="16">
        <v>6</v>
      </c>
      <c r="W15" s="12">
        <v>999.48400000000004</v>
      </c>
      <c r="X15" s="11">
        <v>3570</v>
      </c>
      <c r="Y15" s="16">
        <v>3</v>
      </c>
      <c r="Z15" s="12">
        <v>544.79700000000003</v>
      </c>
      <c r="AA15" s="11">
        <v>3570</v>
      </c>
      <c r="AB15" s="16">
        <v>1</v>
      </c>
      <c r="AC15" s="12">
        <v>176.35900000000001</v>
      </c>
      <c r="AD15" s="11">
        <v>3312</v>
      </c>
      <c r="AE15" s="16">
        <v>1</v>
      </c>
      <c r="AF15" s="12">
        <v>130.39099999999999</v>
      </c>
      <c r="AG15" s="11">
        <v>3350</v>
      </c>
      <c r="AH15" s="16">
        <v>1</v>
      </c>
      <c r="AI15" s="12">
        <v>125.15600000000001</v>
      </c>
    </row>
    <row r="16" spans="2:35" ht="15" thickTop="1" x14ac:dyDescent="0.3"/>
    <row r="17" spans="5:35" x14ac:dyDescent="0.3">
      <c r="E17" t="s">
        <v>78</v>
      </c>
      <c r="F17">
        <f>AVERAGE(F6:F10)</f>
        <v>4462.6000000000004</v>
      </c>
      <c r="G17">
        <f t="shared" ref="G17:AI17" si="0">AVERAGE(G6:G10)</f>
        <v>1</v>
      </c>
      <c r="H17">
        <f t="shared" si="0"/>
        <v>999.92520000000002</v>
      </c>
      <c r="I17">
        <f t="shared" si="0"/>
        <v>5001.8</v>
      </c>
      <c r="J17">
        <f t="shared" si="0"/>
        <v>2</v>
      </c>
      <c r="K17">
        <f t="shared" si="0"/>
        <v>1000.1938</v>
      </c>
      <c r="L17">
        <f t="shared" si="0"/>
        <v>4914</v>
      </c>
      <c r="M17">
        <f t="shared" si="0"/>
        <v>3</v>
      </c>
      <c r="N17">
        <f t="shared" si="0"/>
        <v>997.72200000000009</v>
      </c>
      <c r="O17">
        <f t="shared" si="0"/>
        <v>5483.4</v>
      </c>
      <c r="P17">
        <f t="shared" si="0"/>
        <v>4</v>
      </c>
      <c r="Q17">
        <f t="shared" si="0"/>
        <v>999.50319999999988</v>
      </c>
      <c r="R17">
        <f t="shared" si="0"/>
        <v>5598.2</v>
      </c>
      <c r="S17">
        <f t="shared" si="0"/>
        <v>5</v>
      </c>
      <c r="T17">
        <f t="shared" si="0"/>
        <v>999.17200000000014</v>
      </c>
      <c r="U17">
        <f t="shared" si="0"/>
        <v>5742.4</v>
      </c>
      <c r="V17">
        <f t="shared" si="0"/>
        <v>6</v>
      </c>
      <c r="W17">
        <f t="shared" si="0"/>
        <v>999.13139999999999</v>
      </c>
      <c r="X17">
        <f t="shared" si="0"/>
        <v>5612.4</v>
      </c>
      <c r="Y17">
        <f t="shared" si="0"/>
        <v>6.2</v>
      </c>
      <c r="Z17">
        <f t="shared" si="0"/>
        <v>885.28440000000012</v>
      </c>
      <c r="AA17">
        <f t="shared" si="0"/>
        <v>5790.6</v>
      </c>
      <c r="AB17">
        <f t="shared" si="0"/>
        <v>7.2</v>
      </c>
      <c r="AC17">
        <f t="shared" si="0"/>
        <v>911.39699999999993</v>
      </c>
      <c r="AD17">
        <f t="shared" si="0"/>
        <v>5546.8</v>
      </c>
      <c r="AE17">
        <f t="shared" si="0"/>
        <v>7.6</v>
      </c>
      <c r="AF17">
        <f t="shared" si="0"/>
        <v>854.13760000000002</v>
      </c>
      <c r="AG17">
        <f t="shared" si="0"/>
        <v>5804.8</v>
      </c>
      <c r="AH17">
        <f t="shared" si="0"/>
        <v>7.4</v>
      </c>
      <c r="AI17">
        <f t="shared" si="0"/>
        <v>772.61279999999999</v>
      </c>
    </row>
    <row r="18" spans="5:35" x14ac:dyDescent="0.3">
      <c r="E18" t="s">
        <v>81</v>
      </c>
      <c r="F18">
        <f>_xlfn.STDEV.P(F6:F10)</f>
        <v>220.41651480776116</v>
      </c>
      <c r="G18">
        <f t="shared" ref="G18:AI18" si="1">_xlfn.STDEV.P(G6:G10)</f>
        <v>0</v>
      </c>
      <c r="H18">
        <f t="shared" si="1"/>
        <v>0.85089585731743733</v>
      </c>
      <c r="I18">
        <f t="shared" si="1"/>
        <v>234.95310170329739</v>
      </c>
      <c r="J18">
        <f t="shared" si="1"/>
        <v>0</v>
      </c>
      <c r="K18">
        <f t="shared" si="1"/>
        <v>0.7524082402525849</v>
      </c>
      <c r="L18">
        <f t="shared" si="1"/>
        <v>200.18291635401857</v>
      </c>
      <c r="M18">
        <f t="shared" si="1"/>
        <v>0</v>
      </c>
      <c r="N18">
        <f t="shared" si="1"/>
        <v>0.98836673355592009</v>
      </c>
      <c r="O18">
        <f t="shared" si="1"/>
        <v>188.16333330380814</v>
      </c>
      <c r="P18">
        <f t="shared" si="1"/>
        <v>0</v>
      </c>
      <c r="Q18">
        <f t="shared" si="1"/>
        <v>0.58128457746615958</v>
      </c>
      <c r="R18">
        <f t="shared" si="1"/>
        <v>380.11545614457719</v>
      </c>
      <c r="S18">
        <f t="shared" si="1"/>
        <v>0</v>
      </c>
      <c r="T18">
        <f t="shared" si="1"/>
        <v>0.44236229495742241</v>
      </c>
      <c r="U18">
        <f t="shared" si="1"/>
        <v>340.40658042993232</v>
      </c>
      <c r="V18">
        <f t="shared" si="1"/>
        <v>0</v>
      </c>
      <c r="W18">
        <f t="shared" si="1"/>
        <v>0.27211806261253074</v>
      </c>
      <c r="X18">
        <f t="shared" si="1"/>
        <v>168.27429987969049</v>
      </c>
      <c r="Y18">
        <f t="shared" si="1"/>
        <v>0.39999999999999997</v>
      </c>
      <c r="Z18">
        <f t="shared" si="1"/>
        <v>56.840421974506825</v>
      </c>
      <c r="AA18">
        <f t="shared" si="1"/>
        <v>320.01412468827061</v>
      </c>
      <c r="AB18">
        <f t="shared" si="1"/>
        <v>0.39999999999999997</v>
      </c>
      <c r="AC18">
        <f t="shared" si="1"/>
        <v>47.314995542639551</v>
      </c>
      <c r="AD18">
        <f t="shared" si="1"/>
        <v>209.34698469287778</v>
      </c>
      <c r="AE18">
        <f t="shared" si="1"/>
        <v>0.4898979485566356</v>
      </c>
      <c r="AF18">
        <f t="shared" si="1"/>
        <v>44.001985030677908</v>
      </c>
      <c r="AG18">
        <f t="shared" si="1"/>
        <v>279.41610547711815</v>
      </c>
      <c r="AH18">
        <f t="shared" si="1"/>
        <v>0.8</v>
      </c>
      <c r="AI18">
        <f t="shared" si="1"/>
        <v>38.332318596192444</v>
      </c>
    </row>
    <row r="19" spans="5:35" x14ac:dyDescent="0.3">
      <c r="E19" t="s">
        <v>79</v>
      </c>
      <c r="F19">
        <f>AVERAGE(F11:F15)</f>
        <v>3035.4</v>
      </c>
      <c r="G19">
        <f t="shared" ref="G19:AI19" si="2">AVERAGE(G11:G15)</f>
        <v>1</v>
      </c>
      <c r="H19">
        <f t="shared" si="2"/>
        <v>1002.369</v>
      </c>
      <c r="I19">
        <f t="shared" si="2"/>
        <v>3167.8</v>
      </c>
      <c r="J19">
        <f t="shared" si="2"/>
        <v>2</v>
      </c>
      <c r="K19">
        <f t="shared" si="2"/>
        <v>1000.1061999999999</v>
      </c>
      <c r="L19">
        <f t="shared" si="2"/>
        <v>3439.6</v>
      </c>
      <c r="M19">
        <f t="shared" si="2"/>
        <v>3</v>
      </c>
      <c r="N19">
        <f t="shared" si="2"/>
        <v>997.82199999999989</v>
      </c>
      <c r="O19">
        <f t="shared" si="2"/>
        <v>3556.4</v>
      </c>
      <c r="P19">
        <f t="shared" si="2"/>
        <v>4</v>
      </c>
      <c r="Q19">
        <f t="shared" si="2"/>
        <v>999.4624</v>
      </c>
      <c r="R19">
        <f t="shared" si="2"/>
        <v>3572.4</v>
      </c>
      <c r="S19">
        <f t="shared" si="2"/>
        <v>4.5999999999999996</v>
      </c>
      <c r="T19">
        <f t="shared" si="2"/>
        <v>952.3252</v>
      </c>
      <c r="U19">
        <f t="shared" si="2"/>
        <v>3803</v>
      </c>
      <c r="V19">
        <f t="shared" si="2"/>
        <v>4.5999999999999996</v>
      </c>
      <c r="W19">
        <f t="shared" si="2"/>
        <v>781.5655999999999</v>
      </c>
      <c r="X19">
        <f t="shared" si="2"/>
        <v>3669.6</v>
      </c>
      <c r="Y19">
        <f t="shared" si="2"/>
        <v>4.2</v>
      </c>
      <c r="Z19">
        <f t="shared" si="2"/>
        <v>656.05619999999999</v>
      </c>
      <c r="AA19">
        <f t="shared" si="2"/>
        <v>3764.8</v>
      </c>
      <c r="AB19">
        <f t="shared" si="2"/>
        <v>2.4</v>
      </c>
      <c r="AC19">
        <f t="shared" si="2"/>
        <v>355.47799999999995</v>
      </c>
      <c r="AD19">
        <f t="shared" si="2"/>
        <v>3691</v>
      </c>
      <c r="AE19">
        <f t="shared" si="2"/>
        <v>2.2000000000000002</v>
      </c>
      <c r="AF19">
        <f t="shared" si="2"/>
        <v>308.4126</v>
      </c>
      <c r="AG19">
        <f t="shared" si="2"/>
        <v>3619</v>
      </c>
      <c r="AH19">
        <f t="shared" si="2"/>
        <v>1.8</v>
      </c>
      <c r="AI19">
        <f t="shared" si="2"/>
        <v>209.40940000000001</v>
      </c>
    </row>
    <row r="20" spans="5:35" x14ac:dyDescent="0.3">
      <c r="E20" t="s">
        <v>81</v>
      </c>
      <c r="F20">
        <f>_xlfn.STDEV.P(F11:F15)</f>
        <v>78.746682469803133</v>
      </c>
      <c r="G20">
        <f t="shared" ref="G20:AI20" si="3">_xlfn.STDEV.P(G11:G15)</f>
        <v>0</v>
      </c>
      <c r="H20">
        <f t="shared" si="3"/>
        <v>0.9783931725027557</v>
      </c>
      <c r="I20">
        <f t="shared" si="3"/>
        <v>144.98882715575019</v>
      </c>
      <c r="J20">
        <f t="shared" si="3"/>
        <v>0</v>
      </c>
      <c r="K20">
        <f t="shared" si="3"/>
        <v>0.38559273852083792</v>
      </c>
      <c r="L20">
        <f t="shared" si="3"/>
        <v>158.23476229956552</v>
      </c>
      <c r="M20">
        <f t="shared" si="3"/>
        <v>0</v>
      </c>
      <c r="N20">
        <f t="shared" si="3"/>
        <v>0.9271575917825482</v>
      </c>
      <c r="O20">
        <f t="shared" si="3"/>
        <v>186.61682667969683</v>
      </c>
      <c r="P20">
        <f t="shared" si="3"/>
        <v>0</v>
      </c>
      <c r="Q20">
        <f t="shared" si="3"/>
        <v>0.4552913792287529</v>
      </c>
      <c r="R20">
        <f t="shared" si="3"/>
        <v>230.15090701537545</v>
      </c>
      <c r="S20">
        <f t="shared" si="3"/>
        <v>0.4898979485566356</v>
      </c>
      <c r="T20">
        <f t="shared" si="3"/>
        <v>72.494848306345204</v>
      </c>
      <c r="U20">
        <f t="shared" si="3"/>
        <v>212.03584602609058</v>
      </c>
      <c r="V20">
        <f t="shared" si="3"/>
        <v>0.8</v>
      </c>
      <c r="W20">
        <f t="shared" si="3"/>
        <v>122.89636800263904</v>
      </c>
      <c r="X20">
        <f t="shared" si="3"/>
        <v>202.31519962672107</v>
      </c>
      <c r="Y20">
        <f t="shared" si="3"/>
        <v>1.1661903789690602</v>
      </c>
      <c r="Z20">
        <f t="shared" si="3"/>
        <v>166.88521809363482</v>
      </c>
      <c r="AA20">
        <f t="shared" si="3"/>
        <v>177.64503933406078</v>
      </c>
      <c r="AB20">
        <f t="shared" si="3"/>
        <v>0.8</v>
      </c>
      <c r="AC20">
        <f t="shared" si="3"/>
        <v>92.025177554840894</v>
      </c>
      <c r="AD20">
        <f t="shared" si="3"/>
        <v>294.72834950170642</v>
      </c>
      <c r="AE20">
        <f t="shared" si="3"/>
        <v>1.7204650534085253</v>
      </c>
      <c r="AF20">
        <f t="shared" si="3"/>
        <v>174.51732103215423</v>
      </c>
      <c r="AG20">
        <f t="shared" si="3"/>
        <v>193.33494252203869</v>
      </c>
      <c r="AH20">
        <f t="shared" si="3"/>
        <v>1.4696938456699069</v>
      </c>
      <c r="AI20">
        <f t="shared" si="3"/>
        <v>128.70062303749737</v>
      </c>
    </row>
  </sheetData>
  <mergeCells count="11">
    <mergeCell ref="R4:T4"/>
    <mergeCell ref="B3:B15"/>
    <mergeCell ref="F4:H4"/>
    <mergeCell ref="I4:K4"/>
    <mergeCell ref="L4:N4"/>
    <mergeCell ref="O4:Q4"/>
    <mergeCell ref="U4:W4"/>
    <mergeCell ref="X4:Z4"/>
    <mergeCell ref="AA4:AC4"/>
    <mergeCell ref="AD4:AF4"/>
    <mergeCell ref="AG4:AI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19"/>
  <sheetViews>
    <sheetView zoomScale="70" zoomScaleNormal="70" workbookViewId="0"/>
  </sheetViews>
  <sheetFormatPr defaultRowHeight="14.4" x14ac:dyDescent="0.3"/>
  <cols>
    <col min="4" max="4" width="12.77734375" bestFit="1" customWidth="1"/>
    <col min="7" max="7" width="13.77734375" customWidth="1"/>
    <col min="8" max="8" width="11.88671875" customWidth="1"/>
    <col min="9" max="9" width="9.33203125" customWidth="1"/>
    <col min="10" max="10" width="13.77734375" customWidth="1"/>
    <col min="11" max="11" width="11.88671875" bestFit="1" customWidth="1"/>
    <col min="12" max="12" width="9.33203125" customWidth="1"/>
    <col min="13" max="13" width="13.77734375" customWidth="1"/>
    <col min="14" max="14" width="12.33203125" customWidth="1"/>
    <col min="15" max="15" width="9.33203125" customWidth="1"/>
    <col min="16" max="16" width="13.77734375" customWidth="1"/>
    <col min="17" max="17" width="11.21875" bestFit="1" customWidth="1"/>
    <col min="18" max="18" width="9.33203125" customWidth="1"/>
    <col min="19" max="19" width="13.77734375" customWidth="1"/>
    <col min="20" max="20" width="11.21875" bestFit="1" customWidth="1"/>
    <col min="21" max="21" width="9.33203125" customWidth="1"/>
    <col min="22" max="22" width="13.77734375" customWidth="1"/>
    <col min="23" max="23" width="11.21875" bestFit="1" customWidth="1"/>
    <col min="24" max="24" width="9.33203125" customWidth="1"/>
    <col min="25" max="25" width="13.77734375" customWidth="1"/>
    <col min="26" max="26" width="11.21875" bestFit="1" customWidth="1"/>
    <col min="27" max="27" width="9.33203125" customWidth="1"/>
    <col min="28" max="28" width="13.77734375" customWidth="1"/>
    <col min="29" max="29" width="11.21875" bestFit="1" customWidth="1"/>
    <col min="30" max="30" width="9.33203125" customWidth="1"/>
    <col min="31" max="31" width="13.77734375" customWidth="1"/>
    <col min="32" max="32" width="11.88671875" bestFit="1" customWidth="1"/>
    <col min="33" max="33" width="9.33203125" customWidth="1"/>
    <col min="34" max="34" width="13.77734375" customWidth="1"/>
    <col min="35" max="35" width="11.21875" bestFit="1" customWidth="1"/>
  </cols>
  <sheetData>
    <row r="2" spans="2:35" ht="15" thickBot="1" x14ac:dyDescent="0.35"/>
    <row r="3" spans="2:35" ht="15" customHeight="1" thickTop="1" thickBot="1" x14ac:dyDescent="0.35">
      <c r="B3" s="20" t="s">
        <v>10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7"/>
    </row>
    <row r="4" spans="2:35" ht="21.6" thickBot="1" x14ac:dyDescent="0.35">
      <c r="B4" s="21"/>
      <c r="C4" s="8"/>
      <c r="D4" s="1"/>
      <c r="E4" s="8"/>
      <c r="F4" s="23" t="s">
        <v>72</v>
      </c>
      <c r="G4" s="24"/>
      <c r="H4" s="26"/>
      <c r="I4" s="23" t="s">
        <v>12</v>
      </c>
      <c r="J4" s="24"/>
      <c r="K4" s="26"/>
      <c r="L4" s="23" t="s">
        <v>11</v>
      </c>
      <c r="M4" s="24"/>
      <c r="N4" s="26"/>
      <c r="O4" s="23" t="s">
        <v>13</v>
      </c>
      <c r="P4" s="24"/>
      <c r="Q4" s="26"/>
      <c r="R4" s="23" t="s">
        <v>14</v>
      </c>
      <c r="S4" s="24"/>
      <c r="T4" s="26"/>
      <c r="U4" s="23" t="s">
        <v>15</v>
      </c>
      <c r="V4" s="24"/>
      <c r="W4" s="26"/>
      <c r="X4" s="23" t="s">
        <v>16</v>
      </c>
      <c r="Y4" s="24"/>
      <c r="Z4" s="26"/>
      <c r="AA4" s="23" t="s">
        <v>17</v>
      </c>
      <c r="AB4" s="24"/>
      <c r="AC4" s="26"/>
      <c r="AD4" s="23" t="s">
        <v>18</v>
      </c>
      <c r="AE4" s="24"/>
      <c r="AF4" s="26"/>
      <c r="AG4" s="23" t="s">
        <v>19</v>
      </c>
      <c r="AH4" s="24"/>
      <c r="AI4" s="25"/>
    </row>
    <row r="5" spans="2:35" ht="54" x14ac:dyDescent="0.3">
      <c r="B5" s="21"/>
      <c r="C5" s="8"/>
      <c r="D5" s="2"/>
      <c r="E5" s="8"/>
      <c r="F5" s="13" t="s">
        <v>31</v>
      </c>
      <c r="G5" s="17" t="s">
        <v>73</v>
      </c>
      <c r="H5" s="18" t="s">
        <v>20</v>
      </c>
      <c r="I5" s="13" t="s">
        <v>31</v>
      </c>
      <c r="J5" s="17" t="s">
        <v>73</v>
      </c>
      <c r="K5" s="18" t="s">
        <v>20</v>
      </c>
      <c r="L5" s="13" t="s">
        <v>31</v>
      </c>
      <c r="M5" s="17" t="s">
        <v>73</v>
      </c>
      <c r="N5" s="18" t="s">
        <v>20</v>
      </c>
      <c r="O5" s="13" t="s">
        <v>31</v>
      </c>
      <c r="P5" s="17" t="s">
        <v>73</v>
      </c>
      <c r="Q5" s="18" t="s">
        <v>20</v>
      </c>
      <c r="R5" s="13" t="s">
        <v>31</v>
      </c>
      <c r="S5" s="19" t="s">
        <v>73</v>
      </c>
      <c r="T5" s="14" t="s">
        <v>20</v>
      </c>
      <c r="U5" s="13" t="s">
        <v>31</v>
      </c>
      <c r="V5" s="19" t="s">
        <v>73</v>
      </c>
      <c r="W5" s="14" t="s">
        <v>20</v>
      </c>
      <c r="X5" s="13" t="s">
        <v>31</v>
      </c>
      <c r="Y5" s="19" t="s">
        <v>73</v>
      </c>
      <c r="Z5" s="14" t="s">
        <v>20</v>
      </c>
      <c r="AA5" s="13" t="s">
        <v>31</v>
      </c>
      <c r="AB5" s="19" t="s">
        <v>73</v>
      </c>
      <c r="AC5" s="14" t="s">
        <v>20</v>
      </c>
      <c r="AD5" s="13" t="s">
        <v>31</v>
      </c>
      <c r="AE5" s="19" t="s">
        <v>73</v>
      </c>
      <c r="AF5" s="14" t="s">
        <v>20</v>
      </c>
      <c r="AG5" s="13" t="s">
        <v>31</v>
      </c>
      <c r="AH5" s="19" t="s">
        <v>73</v>
      </c>
      <c r="AI5" s="14" t="s">
        <v>20</v>
      </c>
    </row>
    <row r="6" spans="2:35" ht="21" customHeight="1" x14ac:dyDescent="0.3">
      <c r="B6" s="21"/>
      <c r="C6" s="8"/>
      <c r="D6" s="3" t="s">
        <v>52</v>
      </c>
      <c r="E6" s="8"/>
      <c r="F6" s="4">
        <v>3594</v>
      </c>
      <c r="G6" s="15">
        <v>1</v>
      </c>
      <c r="H6" s="5">
        <v>1011.625</v>
      </c>
      <c r="I6" s="4">
        <v>3442</v>
      </c>
      <c r="J6" s="15">
        <v>2</v>
      </c>
      <c r="K6" s="5">
        <v>1001.25</v>
      </c>
      <c r="L6" s="4">
        <v>3843</v>
      </c>
      <c r="M6" s="15">
        <v>3</v>
      </c>
      <c r="N6" s="5">
        <v>998.04700000000003</v>
      </c>
      <c r="O6" s="4">
        <v>4049</v>
      </c>
      <c r="P6" s="15">
        <v>4</v>
      </c>
      <c r="Q6" s="5">
        <v>998.93799999999999</v>
      </c>
      <c r="R6" s="4">
        <v>3956</v>
      </c>
      <c r="S6" s="15">
        <v>4</v>
      </c>
      <c r="T6" s="5">
        <v>994.59400000000005</v>
      </c>
      <c r="U6" s="4">
        <v>4047</v>
      </c>
      <c r="V6" s="15">
        <v>5</v>
      </c>
      <c r="W6" s="5">
        <v>835.28099999999995</v>
      </c>
      <c r="X6" s="4">
        <v>4368</v>
      </c>
      <c r="Y6" s="15">
        <v>5</v>
      </c>
      <c r="Z6" s="5">
        <v>897.93799999999999</v>
      </c>
      <c r="AA6" s="4">
        <v>4405</v>
      </c>
      <c r="AB6" s="15">
        <v>4</v>
      </c>
      <c r="AC6" s="5">
        <v>631.35900000000004</v>
      </c>
      <c r="AD6" s="4">
        <v>4285</v>
      </c>
      <c r="AE6" s="15">
        <v>2</v>
      </c>
      <c r="AF6" s="5">
        <v>261.60899999999998</v>
      </c>
      <c r="AG6" s="4">
        <v>4269</v>
      </c>
      <c r="AH6" s="15">
        <v>2</v>
      </c>
      <c r="AI6" s="5">
        <v>287.76600000000002</v>
      </c>
    </row>
    <row r="7" spans="2:35" ht="21" x14ac:dyDescent="0.3">
      <c r="B7" s="21"/>
      <c r="C7" s="8"/>
      <c r="D7" s="3" t="s">
        <v>53</v>
      </c>
      <c r="E7" s="8"/>
      <c r="F7" s="4">
        <v>3638</v>
      </c>
      <c r="G7" s="15">
        <v>1</v>
      </c>
      <c r="H7" s="5">
        <v>1006.188</v>
      </c>
      <c r="I7" s="4">
        <v>3750</v>
      </c>
      <c r="J7" s="15">
        <v>2</v>
      </c>
      <c r="K7" s="5">
        <v>1001.4059999999999</v>
      </c>
      <c r="L7" s="4">
        <v>3613</v>
      </c>
      <c r="M7" s="15">
        <v>3</v>
      </c>
      <c r="N7" s="5">
        <v>998.09400000000005</v>
      </c>
      <c r="O7" s="4">
        <v>3850</v>
      </c>
      <c r="P7" s="15">
        <v>4</v>
      </c>
      <c r="Q7" s="5">
        <v>999.21900000000005</v>
      </c>
      <c r="R7" s="4">
        <v>4022</v>
      </c>
      <c r="S7" s="15">
        <v>5</v>
      </c>
      <c r="T7" s="5">
        <v>998.25</v>
      </c>
      <c r="U7" s="4">
        <v>4147</v>
      </c>
      <c r="V7" s="15">
        <v>6</v>
      </c>
      <c r="W7" s="5">
        <v>999.48400000000004</v>
      </c>
      <c r="X7" s="4">
        <v>4221</v>
      </c>
      <c r="Y7" s="15">
        <v>6</v>
      </c>
      <c r="Z7" s="5">
        <v>859.28099999999995</v>
      </c>
      <c r="AA7" s="4">
        <v>4168</v>
      </c>
      <c r="AB7" s="15">
        <v>3</v>
      </c>
      <c r="AC7" s="5">
        <v>471.54700000000003</v>
      </c>
      <c r="AD7" s="4">
        <v>4143</v>
      </c>
      <c r="AE7" s="15">
        <v>2</v>
      </c>
      <c r="AF7" s="5">
        <v>266.82799999999997</v>
      </c>
      <c r="AG7" s="4">
        <v>4256</v>
      </c>
      <c r="AH7" s="15">
        <v>1</v>
      </c>
      <c r="AI7" s="5">
        <v>241.172</v>
      </c>
    </row>
    <row r="8" spans="2:35" ht="21" x14ac:dyDescent="0.3">
      <c r="B8" s="21"/>
      <c r="C8" s="8"/>
      <c r="D8" s="3" t="s">
        <v>54</v>
      </c>
      <c r="E8" s="8"/>
      <c r="F8" s="4">
        <v>3388</v>
      </c>
      <c r="G8" s="15">
        <v>1</v>
      </c>
      <c r="H8" s="5">
        <v>1010.4059999999999</v>
      </c>
      <c r="I8" s="4">
        <v>3497</v>
      </c>
      <c r="J8" s="15">
        <v>2</v>
      </c>
      <c r="K8" s="5">
        <v>1002.063</v>
      </c>
      <c r="L8" s="4">
        <v>3566</v>
      </c>
      <c r="M8" s="15">
        <v>3</v>
      </c>
      <c r="N8" s="5">
        <v>996.96900000000005</v>
      </c>
      <c r="O8" s="4">
        <v>3618</v>
      </c>
      <c r="P8" s="15">
        <v>4</v>
      </c>
      <c r="Q8" s="5">
        <v>999.40599999999995</v>
      </c>
      <c r="R8" s="4">
        <v>3803</v>
      </c>
      <c r="S8" s="15">
        <v>5</v>
      </c>
      <c r="T8" s="5">
        <v>998.10900000000004</v>
      </c>
      <c r="U8" s="4">
        <v>3916</v>
      </c>
      <c r="V8" s="15">
        <v>5</v>
      </c>
      <c r="W8" s="5">
        <v>870.29700000000003</v>
      </c>
      <c r="X8" s="4">
        <v>3814</v>
      </c>
      <c r="Y8" s="15">
        <v>2</v>
      </c>
      <c r="Z8" s="5">
        <v>495.59399999999999</v>
      </c>
      <c r="AA8" s="4">
        <v>4091</v>
      </c>
      <c r="AB8" s="15">
        <v>2</v>
      </c>
      <c r="AC8" s="5">
        <v>284.70299999999997</v>
      </c>
      <c r="AD8" s="4">
        <v>4056</v>
      </c>
      <c r="AE8" s="15">
        <v>3</v>
      </c>
      <c r="AF8" s="5">
        <v>339.34399999999999</v>
      </c>
      <c r="AG8" s="4">
        <v>4065</v>
      </c>
      <c r="AH8" s="15">
        <v>2</v>
      </c>
      <c r="AI8" s="5">
        <v>206.68799999999999</v>
      </c>
    </row>
    <row r="9" spans="2:35" ht="21" x14ac:dyDescent="0.3">
      <c r="B9" s="21"/>
      <c r="C9" s="8"/>
      <c r="D9" s="3" t="s">
        <v>55</v>
      </c>
      <c r="E9" s="8"/>
      <c r="F9" s="4">
        <v>3434</v>
      </c>
      <c r="G9" s="15">
        <v>1</v>
      </c>
      <c r="H9" s="5">
        <v>1006.922</v>
      </c>
      <c r="I9" s="4">
        <v>3489</v>
      </c>
      <c r="J9" s="15">
        <v>2</v>
      </c>
      <c r="K9" s="5">
        <v>1002.0309999999999</v>
      </c>
      <c r="L9" s="4">
        <v>3433</v>
      </c>
      <c r="M9" s="15">
        <v>3</v>
      </c>
      <c r="N9" s="5">
        <v>998.78099999999995</v>
      </c>
      <c r="O9" s="4">
        <v>3766</v>
      </c>
      <c r="P9" s="15">
        <v>4</v>
      </c>
      <c r="Q9" s="5">
        <v>998.875</v>
      </c>
      <c r="R9" s="4">
        <v>3732</v>
      </c>
      <c r="S9" s="15">
        <v>5</v>
      </c>
      <c r="T9" s="5">
        <v>998.375</v>
      </c>
      <c r="U9" s="4">
        <v>3925</v>
      </c>
      <c r="V9" s="15">
        <v>6</v>
      </c>
      <c r="W9" s="5">
        <v>998.20299999999997</v>
      </c>
      <c r="X9" s="4">
        <v>3961</v>
      </c>
      <c r="Y9" s="15">
        <v>4</v>
      </c>
      <c r="Z9" s="5">
        <v>684.67200000000003</v>
      </c>
      <c r="AA9" s="4">
        <v>4127</v>
      </c>
      <c r="AB9" s="15">
        <v>5</v>
      </c>
      <c r="AC9" s="5">
        <v>641.39099999999996</v>
      </c>
      <c r="AD9" s="4">
        <v>4005</v>
      </c>
      <c r="AE9" s="15">
        <v>2</v>
      </c>
      <c r="AF9" s="5">
        <v>283.78100000000001</v>
      </c>
      <c r="AG9" s="4">
        <v>4079</v>
      </c>
      <c r="AH9" s="15">
        <v>2</v>
      </c>
      <c r="AI9" s="5">
        <v>241.547</v>
      </c>
    </row>
    <row r="10" spans="2:35" ht="21" x14ac:dyDescent="0.3">
      <c r="B10" s="21"/>
      <c r="C10" s="8"/>
      <c r="D10" s="3" t="s">
        <v>56</v>
      </c>
      <c r="E10" s="8"/>
      <c r="F10" s="4">
        <v>3599</v>
      </c>
      <c r="G10" s="15">
        <v>1</v>
      </c>
      <c r="H10" s="5">
        <v>1007.875</v>
      </c>
      <c r="I10" s="4">
        <v>3439</v>
      </c>
      <c r="J10" s="15">
        <v>2</v>
      </c>
      <c r="K10" s="5">
        <v>1002.922</v>
      </c>
      <c r="L10" s="4">
        <v>3745</v>
      </c>
      <c r="M10" s="15">
        <v>3</v>
      </c>
      <c r="N10" s="5">
        <v>996.75</v>
      </c>
      <c r="O10" s="4">
        <v>3878</v>
      </c>
      <c r="P10" s="15">
        <v>4</v>
      </c>
      <c r="Q10" s="5">
        <v>996.84400000000005</v>
      </c>
      <c r="R10" s="4">
        <v>4046</v>
      </c>
      <c r="S10" s="15">
        <v>5</v>
      </c>
      <c r="T10" s="5">
        <v>998.18799999999999</v>
      </c>
      <c r="U10" s="4">
        <v>4029</v>
      </c>
      <c r="V10" s="15">
        <v>5</v>
      </c>
      <c r="W10" s="5">
        <v>861.67200000000003</v>
      </c>
      <c r="X10" s="4">
        <v>3943</v>
      </c>
      <c r="Y10" s="15">
        <v>4</v>
      </c>
      <c r="Z10" s="5">
        <v>660.07799999999997</v>
      </c>
      <c r="AA10" s="4">
        <v>4147</v>
      </c>
      <c r="AB10" s="15">
        <v>4</v>
      </c>
      <c r="AC10" s="5">
        <v>530.15599999999995</v>
      </c>
      <c r="AD10" s="4">
        <v>4307</v>
      </c>
      <c r="AE10" s="15">
        <v>2</v>
      </c>
      <c r="AF10" s="5">
        <v>271.64100000000002</v>
      </c>
      <c r="AG10" s="4">
        <v>4336</v>
      </c>
      <c r="AH10" s="15">
        <v>4</v>
      </c>
      <c r="AI10" s="5">
        <v>424.26600000000002</v>
      </c>
    </row>
    <row r="11" spans="2:35" ht="21" x14ac:dyDescent="0.3">
      <c r="B11" s="21"/>
      <c r="C11" s="8"/>
      <c r="D11" s="3" t="s">
        <v>57</v>
      </c>
      <c r="E11" s="8"/>
      <c r="F11" s="4">
        <v>3465</v>
      </c>
      <c r="G11" s="15">
        <v>1</v>
      </c>
      <c r="H11" s="5">
        <v>1010.0309999999999</v>
      </c>
      <c r="I11" s="4">
        <v>3471</v>
      </c>
      <c r="J11" s="15">
        <v>2</v>
      </c>
      <c r="K11" s="5">
        <v>1002.4690000000001</v>
      </c>
      <c r="L11" s="4">
        <v>3583</v>
      </c>
      <c r="M11" s="15">
        <v>3</v>
      </c>
      <c r="N11" s="5">
        <v>999.82799999999997</v>
      </c>
      <c r="O11" s="4">
        <v>4117</v>
      </c>
      <c r="P11" s="15">
        <v>4</v>
      </c>
      <c r="Q11" s="5">
        <v>997.95299999999997</v>
      </c>
      <c r="R11" s="4">
        <v>4069</v>
      </c>
      <c r="S11" s="15">
        <v>5</v>
      </c>
      <c r="T11" s="5">
        <v>996.89099999999996</v>
      </c>
      <c r="U11" s="4">
        <v>4465</v>
      </c>
      <c r="V11" s="15">
        <v>6</v>
      </c>
      <c r="W11" s="5">
        <v>998.67200000000003</v>
      </c>
      <c r="X11" s="4">
        <v>4239</v>
      </c>
      <c r="Y11" s="15">
        <v>4</v>
      </c>
      <c r="Z11" s="5">
        <v>624.93799999999999</v>
      </c>
      <c r="AA11" s="4">
        <v>4569</v>
      </c>
      <c r="AB11" s="15">
        <v>5</v>
      </c>
      <c r="AC11" s="5">
        <v>627.75</v>
      </c>
      <c r="AD11" s="4">
        <v>4313</v>
      </c>
      <c r="AE11" s="15">
        <v>2</v>
      </c>
      <c r="AF11" s="5">
        <v>260.73399999999998</v>
      </c>
      <c r="AG11" s="4">
        <v>4147</v>
      </c>
      <c r="AH11" s="15">
        <v>2</v>
      </c>
      <c r="AI11" s="5">
        <v>212.078</v>
      </c>
    </row>
    <row r="12" spans="2:35" ht="21" x14ac:dyDescent="0.3">
      <c r="B12" s="21"/>
      <c r="C12" s="8"/>
      <c r="D12" s="3" t="s">
        <v>58</v>
      </c>
      <c r="E12" s="8"/>
      <c r="F12" s="4">
        <v>3695</v>
      </c>
      <c r="G12" s="15">
        <v>1</v>
      </c>
      <c r="H12" s="5">
        <v>1010.0940000000001</v>
      </c>
      <c r="I12" s="4">
        <v>3779</v>
      </c>
      <c r="J12" s="15">
        <v>2</v>
      </c>
      <c r="K12" s="5">
        <v>1001.5309999999999</v>
      </c>
      <c r="L12" s="4">
        <v>3665</v>
      </c>
      <c r="M12" s="15">
        <v>3</v>
      </c>
      <c r="N12" s="5">
        <v>999.92200000000003</v>
      </c>
      <c r="O12" s="4">
        <v>4199</v>
      </c>
      <c r="P12" s="15">
        <v>4</v>
      </c>
      <c r="Q12" s="5">
        <v>998.59400000000005</v>
      </c>
      <c r="R12" s="4">
        <v>4096</v>
      </c>
      <c r="S12" s="15">
        <v>5</v>
      </c>
      <c r="T12" s="5">
        <v>997.96900000000005</v>
      </c>
      <c r="U12" s="4">
        <v>3985</v>
      </c>
      <c r="V12" s="15">
        <v>5</v>
      </c>
      <c r="W12" s="5">
        <v>836.875</v>
      </c>
      <c r="X12" s="4">
        <v>4069</v>
      </c>
      <c r="Y12" s="15">
        <v>4</v>
      </c>
      <c r="Z12" s="5">
        <v>637.625</v>
      </c>
      <c r="AA12" s="4">
        <v>4525</v>
      </c>
      <c r="AB12" s="15">
        <v>2</v>
      </c>
      <c r="AC12" s="5">
        <v>448.78100000000001</v>
      </c>
      <c r="AD12" s="4">
        <v>4297</v>
      </c>
      <c r="AE12" s="15">
        <v>4</v>
      </c>
      <c r="AF12" s="5">
        <v>471.28100000000001</v>
      </c>
      <c r="AG12" s="4">
        <v>3960</v>
      </c>
      <c r="AH12" s="15">
        <v>2</v>
      </c>
      <c r="AI12" s="5">
        <v>208.85900000000001</v>
      </c>
    </row>
    <row r="13" spans="2:35" ht="21" x14ac:dyDescent="0.3">
      <c r="B13" s="21"/>
      <c r="C13" s="8"/>
      <c r="D13" s="3" t="s">
        <v>59</v>
      </c>
      <c r="E13" s="8"/>
      <c r="F13" s="4">
        <v>3642</v>
      </c>
      <c r="G13" s="15">
        <v>1</v>
      </c>
      <c r="H13" s="5">
        <v>1007.8440000000001</v>
      </c>
      <c r="I13" s="4">
        <v>3777</v>
      </c>
      <c r="J13" s="15">
        <v>2</v>
      </c>
      <c r="K13" s="5">
        <v>1001.922</v>
      </c>
      <c r="L13" s="4">
        <v>3787</v>
      </c>
      <c r="M13" s="15">
        <v>3</v>
      </c>
      <c r="N13" s="5">
        <v>998.54700000000003</v>
      </c>
      <c r="O13" s="4">
        <v>3765</v>
      </c>
      <c r="P13" s="15">
        <v>4</v>
      </c>
      <c r="Q13" s="5">
        <v>998.09400000000005</v>
      </c>
      <c r="R13" s="4">
        <v>3826</v>
      </c>
      <c r="S13" s="15">
        <v>4</v>
      </c>
      <c r="T13" s="5">
        <v>810.375</v>
      </c>
      <c r="U13" s="4">
        <v>4084</v>
      </c>
      <c r="V13" s="15">
        <v>5</v>
      </c>
      <c r="W13" s="5">
        <v>956.18799999999999</v>
      </c>
      <c r="X13" s="4">
        <v>4117</v>
      </c>
      <c r="Y13" s="15">
        <v>3</v>
      </c>
      <c r="Z13" s="5">
        <v>790.03099999999995</v>
      </c>
      <c r="AA13" s="4">
        <v>4228</v>
      </c>
      <c r="AB13" s="15">
        <v>2</v>
      </c>
      <c r="AC13" s="5">
        <v>444.75</v>
      </c>
      <c r="AD13" s="4">
        <v>4212</v>
      </c>
      <c r="AE13" s="15">
        <v>0</v>
      </c>
      <c r="AF13" s="5">
        <v>90.343999999999994</v>
      </c>
      <c r="AG13" s="4">
        <v>4109</v>
      </c>
      <c r="AH13" s="15">
        <v>1</v>
      </c>
      <c r="AI13" s="5">
        <v>137.90600000000001</v>
      </c>
    </row>
    <row r="14" spans="2:35" ht="21" x14ac:dyDescent="0.3">
      <c r="B14" s="21"/>
      <c r="C14" s="8"/>
      <c r="D14" s="3" t="s">
        <v>60</v>
      </c>
      <c r="E14" s="8"/>
      <c r="F14" s="4">
        <v>3497</v>
      </c>
      <c r="G14" s="15">
        <v>1</v>
      </c>
      <c r="H14" s="5">
        <v>1010.547</v>
      </c>
      <c r="I14" s="4">
        <v>3385</v>
      </c>
      <c r="J14" s="15">
        <v>2</v>
      </c>
      <c r="K14" s="5">
        <v>1002.188</v>
      </c>
      <c r="L14" s="4">
        <v>3642</v>
      </c>
      <c r="M14" s="15">
        <v>3</v>
      </c>
      <c r="N14" s="5">
        <v>998.56299999999999</v>
      </c>
      <c r="O14" s="4">
        <v>4032</v>
      </c>
      <c r="P14" s="15">
        <v>4</v>
      </c>
      <c r="Q14" s="5">
        <v>996.92200000000003</v>
      </c>
      <c r="R14" s="4">
        <v>3909</v>
      </c>
      <c r="S14" s="15">
        <v>5</v>
      </c>
      <c r="T14" s="5">
        <v>997.28099999999995</v>
      </c>
      <c r="U14" s="4">
        <v>4193</v>
      </c>
      <c r="V14" s="15">
        <v>6</v>
      </c>
      <c r="W14" s="5">
        <v>999.89099999999996</v>
      </c>
      <c r="X14" s="4">
        <v>4100</v>
      </c>
      <c r="Y14" s="15">
        <v>5</v>
      </c>
      <c r="Z14" s="5">
        <v>800.35900000000004</v>
      </c>
      <c r="AA14" s="4">
        <v>4371</v>
      </c>
      <c r="AB14" s="15">
        <v>5</v>
      </c>
      <c r="AC14" s="5">
        <v>643.73400000000004</v>
      </c>
      <c r="AD14" s="4">
        <v>4133</v>
      </c>
      <c r="AE14" s="15">
        <v>6</v>
      </c>
      <c r="AF14" s="5">
        <v>665.54700000000003</v>
      </c>
      <c r="AG14" s="4">
        <v>4227</v>
      </c>
      <c r="AH14" s="15">
        <v>3</v>
      </c>
      <c r="AI14" s="5">
        <v>404.14100000000002</v>
      </c>
    </row>
    <row r="15" spans="2:35" ht="21.6" thickBot="1" x14ac:dyDescent="0.35">
      <c r="B15" s="22"/>
      <c r="C15" s="9"/>
      <c r="D15" s="10" t="s">
        <v>61</v>
      </c>
      <c r="E15" s="9"/>
      <c r="F15" s="11">
        <v>3469</v>
      </c>
      <c r="G15" s="16">
        <v>1</v>
      </c>
      <c r="H15" s="12">
        <v>1012</v>
      </c>
      <c r="I15" s="11">
        <v>3219</v>
      </c>
      <c r="J15" s="16">
        <v>2</v>
      </c>
      <c r="K15" s="12">
        <v>1001.9059999999999</v>
      </c>
      <c r="L15" s="11">
        <v>3338</v>
      </c>
      <c r="M15" s="16">
        <v>3</v>
      </c>
      <c r="N15" s="12">
        <v>999.375</v>
      </c>
      <c r="O15" s="11">
        <v>3426</v>
      </c>
      <c r="P15" s="16">
        <v>4</v>
      </c>
      <c r="Q15" s="12">
        <v>996.60900000000004</v>
      </c>
      <c r="R15" s="11">
        <v>3622</v>
      </c>
      <c r="S15" s="16">
        <v>5</v>
      </c>
      <c r="T15" s="12">
        <v>997.57799999999997</v>
      </c>
      <c r="U15" s="11">
        <v>3644</v>
      </c>
      <c r="V15" s="16">
        <v>5</v>
      </c>
      <c r="W15" s="12">
        <v>839.28099999999995</v>
      </c>
      <c r="X15" s="11">
        <v>3811</v>
      </c>
      <c r="Y15" s="16">
        <v>4</v>
      </c>
      <c r="Z15" s="12">
        <v>613.73400000000004</v>
      </c>
      <c r="AA15" s="11">
        <v>4059</v>
      </c>
      <c r="AB15" s="16">
        <v>3</v>
      </c>
      <c r="AC15" s="12">
        <v>501.89100000000002</v>
      </c>
      <c r="AD15" s="11">
        <v>3713</v>
      </c>
      <c r="AE15" s="16">
        <v>2</v>
      </c>
      <c r="AF15" s="12">
        <v>307.70299999999997</v>
      </c>
      <c r="AG15" s="11">
        <v>3825</v>
      </c>
      <c r="AH15" s="16">
        <v>0</v>
      </c>
      <c r="AI15" s="12">
        <v>32.780999999999999</v>
      </c>
    </row>
    <row r="16" spans="2:35" ht="15" thickTop="1" x14ac:dyDescent="0.3"/>
    <row r="17" spans="5:35" x14ac:dyDescent="0.3">
      <c r="E17" t="s">
        <v>74</v>
      </c>
      <c r="F17">
        <f>AVERAGE(F6:F15)</f>
        <v>3542.1</v>
      </c>
      <c r="G17">
        <f t="shared" ref="G17:AH17" si="0">AVERAGE(G6:G15)</f>
        <v>1</v>
      </c>
      <c r="H17">
        <f t="shared" si="0"/>
        <v>1009.3531999999999</v>
      </c>
      <c r="I17">
        <f t="shared" si="0"/>
        <v>3524.8</v>
      </c>
      <c r="J17">
        <f t="shared" si="0"/>
        <v>2</v>
      </c>
      <c r="K17">
        <f t="shared" si="0"/>
        <v>1001.9688000000002</v>
      </c>
      <c r="L17">
        <f t="shared" si="0"/>
        <v>3621.5</v>
      </c>
      <c r="M17">
        <f t="shared" si="0"/>
        <v>3</v>
      </c>
      <c r="N17">
        <f t="shared" si="0"/>
        <v>998.48760000000004</v>
      </c>
      <c r="O17">
        <f t="shared" si="0"/>
        <v>3870</v>
      </c>
      <c r="P17">
        <f t="shared" si="0"/>
        <v>4</v>
      </c>
      <c r="Q17">
        <f t="shared" si="0"/>
        <v>998.14540000000011</v>
      </c>
      <c r="R17">
        <f t="shared" si="0"/>
        <v>3908.1</v>
      </c>
      <c r="S17">
        <f t="shared" si="0"/>
        <v>4.8</v>
      </c>
      <c r="T17">
        <f t="shared" si="0"/>
        <v>978.76099999999985</v>
      </c>
      <c r="U17">
        <f t="shared" si="0"/>
        <v>4043.5</v>
      </c>
      <c r="V17">
        <f t="shared" si="0"/>
        <v>5.4</v>
      </c>
      <c r="W17">
        <f t="shared" si="0"/>
        <v>919.58440000000007</v>
      </c>
      <c r="X17">
        <f t="shared" si="0"/>
        <v>4064.3</v>
      </c>
      <c r="Y17">
        <f t="shared" si="0"/>
        <v>4.0999999999999996</v>
      </c>
      <c r="Z17">
        <f t="shared" si="0"/>
        <v>706.42500000000007</v>
      </c>
      <c r="AA17">
        <f t="shared" si="0"/>
        <v>4269</v>
      </c>
      <c r="AB17">
        <f t="shared" si="0"/>
        <v>3.5</v>
      </c>
      <c r="AC17">
        <f t="shared" si="0"/>
        <v>522.60619999999994</v>
      </c>
      <c r="AD17">
        <f t="shared" si="0"/>
        <v>4146.3999999999996</v>
      </c>
      <c r="AE17">
        <f t="shared" si="0"/>
        <v>2.5</v>
      </c>
      <c r="AF17">
        <f t="shared" si="0"/>
        <v>321.88119999999998</v>
      </c>
      <c r="AG17">
        <f t="shared" si="0"/>
        <v>4127.3</v>
      </c>
      <c r="AH17">
        <f t="shared" si="0"/>
        <v>1.9</v>
      </c>
      <c r="AI17">
        <f>AVERAGE(AI6:AI15)</f>
        <v>239.72039999999998</v>
      </c>
    </row>
    <row r="19" spans="5:35" x14ac:dyDescent="0.3">
      <c r="E19" t="s">
        <v>81</v>
      </c>
      <c r="F19">
        <f>_xlfn.STDEV.P(F6:F15)</f>
        <v>98.61080062548929</v>
      </c>
      <c r="G19">
        <f t="shared" ref="G19:AI19" si="1">_xlfn.STDEV.P(G6:G15)</f>
        <v>0</v>
      </c>
      <c r="H19">
        <f t="shared" si="1"/>
        <v>1.9000093052403653</v>
      </c>
      <c r="I19">
        <f t="shared" si="1"/>
        <v>176.39773241172915</v>
      </c>
      <c r="J19">
        <f t="shared" si="1"/>
        <v>0</v>
      </c>
      <c r="K19">
        <f t="shared" si="1"/>
        <v>0.47442613755991475</v>
      </c>
      <c r="L19">
        <f t="shared" si="1"/>
        <v>146.4774726707148</v>
      </c>
      <c r="M19">
        <f t="shared" si="1"/>
        <v>0</v>
      </c>
      <c r="N19">
        <f t="shared" si="1"/>
        <v>1.0203627002198659</v>
      </c>
      <c r="O19">
        <f t="shared" si="1"/>
        <v>225.93804460515275</v>
      </c>
      <c r="P19">
        <f t="shared" si="1"/>
        <v>0</v>
      </c>
      <c r="Q19">
        <f t="shared" si="1"/>
        <v>0.98458297771186887</v>
      </c>
      <c r="R19">
        <f t="shared" si="1"/>
        <v>150.37649417379032</v>
      </c>
      <c r="S19">
        <f t="shared" si="1"/>
        <v>0.39999999999999997</v>
      </c>
      <c r="T19">
        <f t="shared" si="1"/>
        <v>56.138691192438749</v>
      </c>
      <c r="U19">
        <f t="shared" si="1"/>
        <v>201.47171017291731</v>
      </c>
      <c r="V19">
        <f t="shared" si="1"/>
        <v>0.48989794855663565</v>
      </c>
      <c r="W19">
        <f t="shared" si="1"/>
        <v>72.655550634758811</v>
      </c>
      <c r="X19">
        <f t="shared" si="1"/>
        <v>174.23492761211799</v>
      </c>
      <c r="Y19">
        <f t="shared" si="1"/>
        <v>1.0440306508910551</v>
      </c>
      <c r="Z19">
        <f t="shared" si="1"/>
        <v>119.5373942019817</v>
      </c>
      <c r="AA19">
        <f t="shared" si="1"/>
        <v>175.25695421294984</v>
      </c>
      <c r="AB19">
        <f t="shared" si="1"/>
        <v>1.2041594578792296</v>
      </c>
      <c r="AC19">
        <f t="shared" si="1"/>
        <v>110.84538976863215</v>
      </c>
      <c r="AD19">
        <f t="shared" si="1"/>
        <v>177.7454359470307</v>
      </c>
      <c r="AE19">
        <f t="shared" si="1"/>
        <v>1.5</v>
      </c>
      <c r="AF19">
        <f t="shared" si="1"/>
        <v>144.54072228254572</v>
      </c>
      <c r="AG19">
        <f t="shared" si="1"/>
        <v>147.12243200817474</v>
      </c>
      <c r="AH19">
        <f t="shared" si="1"/>
        <v>1.0440306508910551</v>
      </c>
      <c r="AI19">
        <f t="shared" si="1"/>
        <v>109.2715839229944</v>
      </c>
    </row>
  </sheetData>
  <mergeCells count="11">
    <mergeCell ref="R4:T4"/>
    <mergeCell ref="B3:B15"/>
    <mergeCell ref="F4:H4"/>
    <mergeCell ref="I4:K4"/>
    <mergeCell ref="L4:N4"/>
    <mergeCell ref="O4:Q4"/>
    <mergeCell ref="U4:W4"/>
    <mergeCell ref="X4:Z4"/>
    <mergeCell ref="AA4:AC4"/>
    <mergeCell ref="AD4:AF4"/>
    <mergeCell ref="AG4:AI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19"/>
  <sheetViews>
    <sheetView zoomScale="70" zoomScaleNormal="70" workbookViewId="0"/>
  </sheetViews>
  <sheetFormatPr defaultRowHeight="14.4" x14ac:dyDescent="0.3"/>
  <cols>
    <col min="4" max="4" width="12.77734375" bestFit="1" customWidth="1"/>
    <col min="7" max="7" width="13.77734375" customWidth="1"/>
    <col min="8" max="8" width="11.88671875" customWidth="1"/>
    <col min="9" max="9" width="9.33203125" customWidth="1"/>
    <col min="10" max="10" width="13.77734375" customWidth="1"/>
    <col min="11" max="11" width="11.88671875" bestFit="1" customWidth="1"/>
    <col min="12" max="12" width="9.33203125" customWidth="1"/>
    <col min="13" max="13" width="13.77734375" customWidth="1"/>
    <col min="14" max="14" width="12.33203125" customWidth="1"/>
    <col min="15" max="15" width="9.33203125" customWidth="1"/>
    <col min="16" max="16" width="13.77734375" customWidth="1"/>
    <col min="17" max="17" width="11.21875" bestFit="1" customWidth="1"/>
    <col min="18" max="18" width="9.33203125" customWidth="1"/>
    <col min="19" max="19" width="13.77734375" customWidth="1"/>
    <col min="20" max="20" width="11.21875" bestFit="1" customWidth="1"/>
    <col min="21" max="21" width="9.33203125" customWidth="1"/>
    <col min="22" max="22" width="13.77734375" customWidth="1"/>
    <col min="23" max="23" width="11.21875" bestFit="1" customWidth="1"/>
    <col min="24" max="24" width="9.33203125" customWidth="1"/>
    <col min="25" max="25" width="13.77734375" customWidth="1"/>
    <col min="26" max="26" width="11.21875" bestFit="1" customWidth="1"/>
    <col min="27" max="27" width="9.33203125" customWidth="1"/>
    <col min="28" max="28" width="13.77734375" customWidth="1"/>
    <col min="29" max="29" width="11.21875" bestFit="1" customWidth="1"/>
    <col min="30" max="30" width="9.33203125" customWidth="1"/>
    <col min="31" max="31" width="13.77734375" customWidth="1"/>
    <col min="32" max="32" width="11.88671875" bestFit="1" customWidth="1"/>
    <col min="33" max="33" width="9.33203125" customWidth="1"/>
    <col min="34" max="34" width="13.77734375" customWidth="1"/>
    <col min="35" max="35" width="11.21875" bestFit="1" customWidth="1"/>
  </cols>
  <sheetData>
    <row r="2" spans="2:35" ht="15" thickBot="1" x14ac:dyDescent="0.35"/>
    <row r="3" spans="2:35" ht="15" customHeight="1" thickTop="1" thickBot="1" x14ac:dyDescent="0.35">
      <c r="B3" s="20" t="s">
        <v>10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7"/>
    </row>
    <row r="4" spans="2:35" ht="21.6" thickBot="1" x14ac:dyDescent="0.35">
      <c r="B4" s="21"/>
      <c r="C4" s="8"/>
      <c r="D4" s="1"/>
      <c r="E4" s="8"/>
      <c r="F4" s="23" t="s">
        <v>72</v>
      </c>
      <c r="G4" s="24"/>
      <c r="H4" s="26"/>
      <c r="I4" s="23" t="s">
        <v>12</v>
      </c>
      <c r="J4" s="24"/>
      <c r="K4" s="26"/>
      <c r="L4" s="23" t="s">
        <v>11</v>
      </c>
      <c r="M4" s="24"/>
      <c r="N4" s="26"/>
      <c r="O4" s="23" t="s">
        <v>13</v>
      </c>
      <c r="P4" s="24"/>
      <c r="Q4" s="26"/>
      <c r="R4" s="23" t="s">
        <v>14</v>
      </c>
      <c r="S4" s="24"/>
      <c r="T4" s="26"/>
      <c r="U4" s="23" t="s">
        <v>15</v>
      </c>
      <c r="V4" s="24"/>
      <c r="W4" s="26"/>
      <c r="X4" s="23" t="s">
        <v>16</v>
      </c>
      <c r="Y4" s="24"/>
      <c r="Z4" s="26"/>
      <c r="AA4" s="23" t="s">
        <v>17</v>
      </c>
      <c r="AB4" s="24"/>
      <c r="AC4" s="26"/>
      <c r="AD4" s="23" t="s">
        <v>18</v>
      </c>
      <c r="AE4" s="24"/>
      <c r="AF4" s="26"/>
      <c r="AG4" s="23" t="s">
        <v>19</v>
      </c>
      <c r="AH4" s="24"/>
      <c r="AI4" s="25"/>
    </row>
    <row r="5" spans="2:35" ht="54" x14ac:dyDescent="0.3">
      <c r="B5" s="21"/>
      <c r="C5" s="8"/>
      <c r="D5" s="2"/>
      <c r="E5" s="8"/>
      <c r="F5" s="13" t="s">
        <v>31</v>
      </c>
      <c r="G5" s="17" t="s">
        <v>73</v>
      </c>
      <c r="H5" s="18" t="s">
        <v>20</v>
      </c>
      <c r="I5" s="13" t="s">
        <v>31</v>
      </c>
      <c r="J5" s="17" t="s">
        <v>73</v>
      </c>
      <c r="K5" s="18" t="s">
        <v>20</v>
      </c>
      <c r="L5" s="13" t="s">
        <v>31</v>
      </c>
      <c r="M5" s="17" t="s">
        <v>73</v>
      </c>
      <c r="N5" s="18" t="s">
        <v>20</v>
      </c>
      <c r="O5" s="13" t="s">
        <v>31</v>
      </c>
      <c r="P5" s="17" t="s">
        <v>73</v>
      </c>
      <c r="Q5" s="18" t="s">
        <v>20</v>
      </c>
      <c r="R5" s="13" t="s">
        <v>31</v>
      </c>
      <c r="S5" s="19" t="s">
        <v>73</v>
      </c>
      <c r="T5" s="14" t="s">
        <v>20</v>
      </c>
      <c r="U5" s="13" t="s">
        <v>31</v>
      </c>
      <c r="V5" s="19" t="s">
        <v>73</v>
      </c>
      <c r="W5" s="14" t="s">
        <v>20</v>
      </c>
      <c r="X5" s="13" t="s">
        <v>31</v>
      </c>
      <c r="Y5" s="19" t="s">
        <v>73</v>
      </c>
      <c r="Z5" s="14" t="s">
        <v>20</v>
      </c>
      <c r="AA5" s="13" t="s">
        <v>31</v>
      </c>
      <c r="AB5" s="19" t="s">
        <v>73</v>
      </c>
      <c r="AC5" s="14" t="s">
        <v>20</v>
      </c>
      <c r="AD5" s="13" t="s">
        <v>31</v>
      </c>
      <c r="AE5" s="19" t="s">
        <v>73</v>
      </c>
      <c r="AF5" s="14" t="s">
        <v>20</v>
      </c>
      <c r="AG5" s="13" t="s">
        <v>31</v>
      </c>
      <c r="AH5" s="19" t="s">
        <v>73</v>
      </c>
      <c r="AI5" s="14" t="s">
        <v>20</v>
      </c>
    </row>
    <row r="6" spans="2:35" ht="21" customHeight="1" x14ac:dyDescent="0.3">
      <c r="B6" s="21"/>
      <c r="C6" s="8"/>
      <c r="D6" s="3" t="s">
        <v>62</v>
      </c>
      <c r="E6" s="8"/>
      <c r="F6" s="4">
        <v>3919</v>
      </c>
      <c r="G6" s="15">
        <v>1</v>
      </c>
      <c r="H6" s="5">
        <v>1017.422</v>
      </c>
      <c r="I6" s="4">
        <v>3537</v>
      </c>
      <c r="J6" s="15">
        <v>2</v>
      </c>
      <c r="K6" s="5">
        <v>1003.266</v>
      </c>
      <c r="L6" s="4">
        <v>3604</v>
      </c>
      <c r="M6" s="15">
        <v>3</v>
      </c>
      <c r="N6" s="5">
        <v>1000.766</v>
      </c>
      <c r="O6" s="4">
        <v>4231</v>
      </c>
      <c r="P6" s="15">
        <v>4</v>
      </c>
      <c r="Q6" s="5">
        <v>998.85900000000004</v>
      </c>
      <c r="R6" s="4">
        <v>4051</v>
      </c>
      <c r="S6" s="15">
        <v>5</v>
      </c>
      <c r="T6" s="5">
        <v>998.04700000000003</v>
      </c>
      <c r="U6" s="4">
        <v>3893</v>
      </c>
      <c r="V6" s="15">
        <v>4</v>
      </c>
      <c r="W6" s="5">
        <v>798</v>
      </c>
      <c r="X6" s="4">
        <v>4040</v>
      </c>
      <c r="Y6" s="15">
        <v>5</v>
      </c>
      <c r="Z6" s="5">
        <v>747.64099999999996</v>
      </c>
      <c r="AA6" s="4">
        <v>4332</v>
      </c>
      <c r="AB6" s="15">
        <v>2</v>
      </c>
      <c r="AC6" s="5">
        <v>521.85900000000004</v>
      </c>
      <c r="AD6" s="4">
        <v>4570</v>
      </c>
      <c r="AE6" s="15">
        <v>4</v>
      </c>
      <c r="AF6" s="5">
        <v>454.10899999999998</v>
      </c>
      <c r="AG6" s="4">
        <v>4463</v>
      </c>
      <c r="AH6" s="15">
        <v>2</v>
      </c>
      <c r="AI6" s="5">
        <v>253.03100000000001</v>
      </c>
    </row>
    <row r="7" spans="2:35" ht="21" x14ac:dyDescent="0.3">
      <c r="B7" s="21"/>
      <c r="C7" s="8"/>
      <c r="D7" s="3" t="s">
        <v>63</v>
      </c>
      <c r="E7" s="8"/>
      <c r="F7" s="4">
        <v>3982</v>
      </c>
      <c r="G7" s="15">
        <v>1</v>
      </c>
      <c r="H7" s="5">
        <v>1029.8589999999999</v>
      </c>
      <c r="I7" s="4">
        <v>3610</v>
      </c>
      <c r="J7" s="15">
        <v>2</v>
      </c>
      <c r="K7" s="5">
        <v>1005.4690000000001</v>
      </c>
      <c r="L7" s="4">
        <v>3602</v>
      </c>
      <c r="M7" s="15">
        <v>3</v>
      </c>
      <c r="N7" s="5">
        <v>1002.109</v>
      </c>
      <c r="O7" s="4">
        <v>3848</v>
      </c>
      <c r="P7" s="15">
        <v>4</v>
      </c>
      <c r="Q7" s="5">
        <v>997.59400000000005</v>
      </c>
      <c r="R7" s="4">
        <v>3955</v>
      </c>
      <c r="S7" s="15">
        <v>4</v>
      </c>
      <c r="T7" s="5">
        <v>925.42200000000003</v>
      </c>
      <c r="U7" s="4">
        <v>4127</v>
      </c>
      <c r="V7" s="15">
        <v>6</v>
      </c>
      <c r="W7" s="5">
        <v>998.96900000000005</v>
      </c>
      <c r="X7" s="4">
        <v>4185</v>
      </c>
      <c r="Y7" s="15">
        <v>5</v>
      </c>
      <c r="Z7" s="5">
        <v>800.25</v>
      </c>
      <c r="AA7" s="4">
        <v>4095</v>
      </c>
      <c r="AB7" s="15">
        <v>3</v>
      </c>
      <c r="AC7" s="5">
        <v>425.43799999999999</v>
      </c>
      <c r="AD7" s="4">
        <v>4110</v>
      </c>
      <c r="AE7" s="15">
        <v>2</v>
      </c>
      <c r="AF7" s="5">
        <v>438.81299999999999</v>
      </c>
      <c r="AG7" s="4">
        <v>4445</v>
      </c>
      <c r="AH7" s="15">
        <v>3</v>
      </c>
      <c r="AI7" s="5">
        <v>326.92200000000003</v>
      </c>
    </row>
    <row r="8" spans="2:35" ht="21" x14ac:dyDescent="0.3">
      <c r="B8" s="21"/>
      <c r="C8" s="8"/>
      <c r="D8" s="3" t="s">
        <v>64</v>
      </c>
      <c r="E8" s="8"/>
      <c r="F8" s="4">
        <v>3746</v>
      </c>
      <c r="G8" s="15">
        <v>1</v>
      </c>
      <c r="H8" s="5">
        <v>1017.359</v>
      </c>
      <c r="I8" s="4">
        <v>3285</v>
      </c>
      <c r="J8" s="15">
        <v>2</v>
      </c>
      <c r="K8" s="5">
        <v>1003.438</v>
      </c>
      <c r="L8" s="4">
        <v>3410</v>
      </c>
      <c r="M8" s="15">
        <v>3</v>
      </c>
      <c r="N8" s="5">
        <v>1001.422</v>
      </c>
      <c r="O8" s="4">
        <v>3654</v>
      </c>
      <c r="P8" s="15">
        <v>4</v>
      </c>
      <c r="Q8" s="5">
        <v>998.375</v>
      </c>
      <c r="R8" s="4">
        <v>4295</v>
      </c>
      <c r="S8" s="15">
        <v>5</v>
      </c>
      <c r="T8" s="5">
        <v>998.40599999999995</v>
      </c>
      <c r="U8" s="4">
        <v>3990</v>
      </c>
      <c r="V8" s="15">
        <v>5</v>
      </c>
      <c r="W8" s="5">
        <v>836.31299999999999</v>
      </c>
      <c r="X8" s="4">
        <v>4316</v>
      </c>
      <c r="Y8" s="15">
        <v>4</v>
      </c>
      <c r="Z8" s="5">
        <v>611.23400000000004</v>
      </c>
      <c r="AA8" s="4">
        <v>4093</v>
      </c>
      <c r="AB8" s="15">
        <v>2</v>
      </c>
      <c r="AC8" s="5">
        <v>290.48399999999998</v>
      </c>
      <c r="AD8" s="4">
        <v>4437</v>
      </c>
      <c r="AE8" s="15">
        <v>2</v>
      </c>
      <c r="AF8" s="5">
        <v>356.18799999999999</v>
      </c>
      <c r="AG8" s="4">
        <v>4717</v>
      </c>
      <c r="AH8" s="15">
        <v>3</v>
      </c>
      <c r="AI8" s="5">
        <v>311.35899999999998</v>
      </c>
    </row>
    <row r="9" spans="2:35" ht="21" x14ac:dyDescent="0.3">
      <c r="B9" s="21"/>
      <c r="C9" s="8"/>
      <c r="D9" s="3" t="s">
        <v>65</v>
      </c>
      <c r="E9" s="8"/>
      <c r="F9" s="4">
        <v>3610</v>
      </c>
      <c r="G9" s="15">
        <v>1</v>
      </c>
      <c r="H9" s="5">
        <v>1027.547</v>
      </c>
      <c r="I9" s="4">
        <v>3362</v>
      </c>
      <c r="J9" s="15">
        <v>2</v>
      </c>
      <c r="K9" s="5">
        <v>1000.609</v>
      </c>
      <c r="L9" s="4">
        <v>3463</v>
      </c>
      <c r="M9" s="15">
        <v>3</v>
      </c>
      <c r="N9" s="5">
        <v>1001.766</v>
      </c>
      <c r="O9" s="4">
        <v>3670</v>
      </c>
      <c r="P9" s="15">
        <v>4</v>
      </c>
      <c r="Q9" s="5">
        <v>997.82799999999997</v>
      </c>
      <c r="R9" s="4">
        <v>3929</v>
      </c>
      <c r="S9" s="15">
        <v>4</v>
      </c>
      <c r="T9" s="5">
        <v>821.32799999999997</v>
      </c>
      <c r="U9" s="4">
        <v>4040</v>
      </c>
      <c r="V9" s="15">
        <v>5</v>
      </c>
      <c r="W9" s="5">
        <v>900.48400000000004</v>
      </c>
      <c r="X9" s="4">
        <v>3838</v>
      </c>
      <c r="Y9" s="15">
        <v>3</v>
      </c>
      <c r="Z9" s="5">
        <v>445.82799999999997</v>
      </c>
      <c r="AA9" s="4">
        <v>3968</v>
      </c>
      <c r="AB9" s="15">
        <v>3</v>
      </c>
      <c r="AC9" s="5">
        <v>397.31299999999999</v>
      </c>
      <c r="AD9" s="4">
        <v>4216</v>
      </c>
      <c r="AE9" s="15">
        <v>4</v>
      </c>
      <c r="AF9" s="5">
        <v>480.43799999999999</v>
      </c>
      <c r="AG9" s="4">
        <v>4111</v>
      </c>
      <c r="AH9" s="15">
        <v>2</v>
      </c>
      <c r="AI9" s="5">
        <v>257.46899999999999</v>
      </c>
    </row>
    <row r="10" spans="2:35" ht="21" x14ac:dyDescent="0.3">
      <c r="B10" s="21"/>
      <c r="C10" s="8"/>
      <c r="D10" s="3" t="s">
        <v>66</v>
      </c>
      <c r="E10" s="8"/>
      <c r="F10" s="4">
        <v>3781</v>
      </c>
      <c r="G10" s="15">
        <v>1</v>
      </c>
      <c r="H10" s="5">
        <v>1028.828</v>
      </c>
      <c r="I10" s="4">
        <v>3434</v>
      </c>
      <c r="J10" s="15">
        <v>2</v>
      </c>
      <c r="K10" s="5">
        <v>1001.953</v>
      </c>
      <c r="L10" s="4">
        <v>3550</v>
      </c>
      <c r="M10" s="15">
        <v>3</v>
      </c>
      <c r="N10" s="5">
        <v>1001.3440000000001</v>
      </c>
      <c r="O10" s="4">
        <v>3639</v>
      </c>
      <c r="P10" s="15">
        <v>4</v>
      </c>
      <c r="Q10" s="5">
        <v>998.20299999999997</v>
      </c>
      <c r="R10" s="4">
        <v>3805</v>
      </c>
      <c r="S10" s="15">
        <v>5</v>
      </c>
      <c r="T10" s="5">
        <v>998.82799999999997</v>
      </c>
      <c r="U10" s="4">
        <v>3907</v>
      </c>
      <c r="V10" s="15">
        <v>4</v>
      </c>
      <c r="W10" s="5">
        <v>698.375</v>
      </c>
      <c r="X10" s="4">
        <v>3862</v>
      </c>
      <c r="Y10" s="15">
        <v>3</v>
      </c>
      <c r="Z10" s="5">
        <v>575.48400000000004</v>
      </c>
      <c r="AA10" s="4">
        <v>4220</v>
      </c>
      <c r="AB10" s="15">
        <v>2</v>
      </c>
      <c r="AC10" s="5">
        <v>335.31299999999999</v>
      </c>
      <c r="AD10" s="4">
        <v>4172</v>
      </c>
      <c r="AE10" s="15">
        <v>3</v>
      </c>
      <c r="AF10" s="5">
        <v>413.95299999999997</v>
      </c>
      <c r="AG10" s="4">
        <v>4406</v>
      </c>
      <c r="AH10" s="15">
        <v>0</v>
      </c>
      <c r="AI10" s="5">
        <v>81.625</v>
      </c>
    </row>
    <row r="11" spans="2:35" ht="21" x14ac:dyDescent="0.3">
      <c r="B11" s="21"/>
      <c r="C11" s="8"/>
      <c r="D11" s="3" t="s">
        <v>67</v>
      </c>
      <c r="E11" s="8"/>
      <c r="F11" s="4">
        <v>3895</v>
      </c>
      <c r="G11" s="15">
        <v>1</v>
      </c>
      <c r="H11" s="5">
        <v>1012.1559999999999</v>
      </c>
      <c r="I11" s="4">
        <v>3582</v>
      </c>
      <c r="J11" s="15">
        <v>2</v>
      </c>
      <c r="K11" s="5">
        <v>1002.203</v>
      </c>
      <c r="L11" s="4">
        <v>3504</v>
      </c>
      <c r="M11" s="15">
        <v>3</v>
      </c>
      <c r="N11" s="5">
        <v>1001.625</v>
      </c>
      <c r="O11" s="4">
        <v>4082</v>
      </c>
      <c r="P11" s="15">
        <v>4</v>
      </c>
      <c r="Q11" s="5">
        <v>999.29700000000003</v>
      </c>
      <c r="R11" s="4">
        <v>4077</v>
      </c>
      <c r="S11" s="15">
        <v>5</v>
      </c>
      <c r="T11" s="5">
        <v>999.79700000000003</v>
      </c>
      <c r="U11" s="4">
        <v>4206</v>
      </c>
      <c r="V11" s="15">
        <v>4</v>
      </c>
      <c r="W11" s="5">
        <v>812.76599999999996</v>
      </c>
      <c r="X11" s="4">
        <v>4353</v>
      </c>
      <c r="Y11" s="15">
        <v>4</v>
      </c>
      <c r="Z11" s="5">
        <v>651.09400000000005</v>
      </c>
      <c r="AA11" s="4">
        <v>4259</v>
      </c>
      <c r="AB11" s="15">
        <v>3</v>
      </c>
      <c r="AC11" s="5">
        <v>527.57799999999997</v>
      </c>
      <c r="AD11" s="4">
        <v>4499</v>
      </c>
      <c r="AE11" s="15">
        <v>4</v>
      </c>
      <c r="AF11" s="5">
        <v>462.14100000000002</v>
      </c>
      <c r="AG11" s="4">
        <v>4210</v>
      </c>
      <c r="AH11" s="15">
        <v>2</v>
      </c>
      <c r="AI11" s="5">
        <v>249.297</v>
      </c>
    </row>
    <row r="12" spans="2:35" ht="21" x14ac:dyDescent="0.3">
      <c r="B12" s="21"/>
      <c r="C12" s="8"/>
      <c r="D12" s="3" t="s">
        <v>68</v>
      </c>
      <c r="E12" s="8"/>
      <c r="F12" s="4">
        <v>3866</v>
      </c>
      <c r="G12" s="15">
        <v>1</v>
      </c>
      <c r="H12" s="5">
        <v>1024.2339999999999</v>
      </c>
      <c r="I12" s="4">
        <v>3547</v>
      </c>
      <c r="J12" s="15">
        <v>2</v>
      </c>
      <c r="K12" s="5">
        <v>1001.359</v>
      </c>
      <c r="L12" s="4">
        <v>3571</v>
      </c>
      <c r="M12" s="15">
        <v>3</v>
      </c>
      <c r="N12" s="5">
        <v>1002.484</v>
      </c>
      <c r="O12" s="4">
        <v>4041</v>
      </c>
      <c r="P12" s="15">
        <v>4</v>
      </c>
      <c r="Q12" s="5">
        <v>999.53099999999995</v>
      </c>
      <c r="R12" s="4">
        <v>4115</v>
      </c>
      <c r="S12" s="15">
        <v>5</v>
      </c>
      <c r="T12" s="5">
        <v>1000.172</v>
      </c>
      <c r="U12" s="4">
        <v>4500</v>
      </c>
      <c r="V12" s="15">
        <v>6</v>
      </c>
      <c r="W12" s="5">
        <v>998.96900000000005</v>
      </c>
      <c r="X12" s="4">
        <v>4402</v>
      </c>
      <c r="Y12" s="15">
        <v>2</v>
      </c>
      <c r="Z12" s="5">
        <v>577.70299999999997</v>
      </c>
      <c r="AA12" s="4">
        <v>4426</v>
      </c>
      <c r="AB12" s="15">
        <v>4</v>
      </c>
      <c r="AC12" s="5">
        <v>581</v>
      </c>
      <c r="AD12" s="4">
        <v>4561</v>
      </c>
      <c r="AE12" s="15">
        <v>3</v>
      </c>
      <c r="AF12" s="5">
        <v>354.56299999999999</v>
      </c>
      <c r="AG12" s="4">
        <v>4387</v>
      </c>
      <c r="AH12" s="15">
        <v>2</v>
      </c>
      <c r="AI12" s="5">
        <v>285.54700000000003</v>
      </c>
    </row>
    <row r="13" spans="2:35" ht="21" x14ac:dyDescent="0.3">
      <c r="B13" s="21"/>
      <c r="C13" s="8"/>
      <c r="D13" s="3" t="s">
        <v>69</v>
      </c>
      <c r="E13" s="8"/>
      <c r="F13" s="4">
        <v>3763</v>
      </c>
      <c r="G13" s="15">
        <v>1</v>
      </c>
      <c r="H13" s="5">
        <v>1014.047</v>
      </c>
      <c r="I13" s="4">
        <v>3476</v>
      </c>
      <c r="J13" s="15">
        <v>2</v>
      </c>
      <c r="K13" s="5">
        <v>1001</v>
      </c>
      <c r="L13" s="4">
        <v>3759</v>
      </c>
      <c r="M13" s="15">
        <v>3</v>
      </c>
      <c r="N13" s="5">
        <v>1002.078</v>
      </c>
      <c r="O13" s="4">
        <v>3897</v>
      </c>
      <c r="P13" s="15">
        <v>4</v>
      </c>
      <c r="Q13" s="5">
        <v>997.65599999999995</v>
      </c>
      <c r="R13" s="4">
        <v>3855</v>
      </c>
      <c r="S13" s="15">
        <v>5</v>
      </c>
      <c r="T13" s="5">
        <v>1000.5940000000001</v>
      </c>
      <c r="U13" s="4">
        <v>3955</v>
      </c>
      <c r="V13" s="15">
        <v>3</v>
      </c>
      <c r="W13" s="5">
        <v>514.43799999999999</v>
      </c>
      <c r="X13" s="4">
        <v>3984</v>
      </c>
      <c r="Y13" s="15">
        <v>3</v>
      </c>
      <c r="Z13" s="5">
        <v>758.14099999999996</v>
      </c>
      <c r="AA13" s="4">
        <v>4227</v>
      </c>
      <c r="AB13" s="15">
        <v>3</v>
      </c>
      <c r="AC13" s="5">
        <v>407.45299999999997</v>
      </c>
      <c r="AD13" s="4">
        <v>4298</v>
      </c>
      <c r="AE13" s="15">
        <v>3</v>
      </c>
      <c r="AF13" s="5">
        <v>338.76600000000002</v>
      </c>
      <c r="AG13" s="4">
        <v>4063</v>
      </c>
      <c r="AH13" s="15">
        <v>2</v>
      </c>
      <c r="AI13" s="5">
        <v>210.60900000000001</v>
      </c>
    </row>
    <row r="14" spans="2:35" ht="21" x14ac:dyDescent="0.3">
      <c r="B14" s="21"/>
      <c r="C14" s="8"/>
      <c r="D14" s="3" t="s">
        <v>70</v>
      </c>
      <c r="E14" s="8"/>
      <c r="F14" s="4">
        <v>4121</v>
      </c>
      <c r="G14" s="15">
        <v>1</v>
      </c>
      <c r="H14" s="5">
        <v>1018.297</v>
      </c>
      <c r="I14" s="4">
        <v>3748</v>
      </c>
      <c r="J14" s="15">
        <v>2</v>
      </c>
      <c r="K14" s="5">
        <v>1000.547</v>
      </c>
      <c r="L14" s="4">
        <v>3803</v>
      </c>
      <c r="M14" s="15">
        <v>3</v>
      </c>
      <c r="N14" s="5">
        <v>1000.016</v>
      </c>
      <c r="O14" s="4">
        <v>4116</v>
      </c>
      <c r="P14" s="15">
        <v>4</v>
      </c>
      <c r="Q14" s="5">
        <v>996.93799999999999</v>
      </c>
      <c r="R14" s="4">
        <v>3937</v>
      </c>
      <c r="S14" s="15">
        <v>5</v>
      </c>
      <c r="T14" s="5">
        <v>1000.25</v>
      </c>
      <c r="U14" s="4">
        <v>4285</v>
      </c>
      <c r="V14" s="15">
        <v>6</v>
      </c>
      <c r="W14" s="5">
        <v>998.01599999999996</v>
      </c>
      <c r="X14" s="4">
        <v>4207</v>
      </c>
      <c r="Y14" s="15">
        <v>4</v>
      </c>
      <c r="Z14" s="5">
        <v>685.14099999999996</v>
      </c>
      <c r="AA14" s="4">
        <v>4392</v>
      </c>
      <c r="AB14" s="15">
        <v>2</v>
      </c>
      <c r="AC14" s="5">
        <v>403.92200000000003</v>
      </c>
      <c r="AD14" s="4">
        <v>4394</v>
      </c>
      <c r="AE14" s="15">
        <v>2</v>
      </c>
      <c r="AF14" s="5">
        <v>335.56299999999999</v>
      </c>
      <c r="AG14" s="4">
        <v>4518</v>
      </c>
      <c r="AH14" s="15">
        <v>1</v>
      </c>
      <c r="AI14" s="5">
        <v>111.078</v>
      </c>
    </row>
    <row r="15" spans="2:35" ht="21.6" thickBot="1" x14ac:dyDescent="0.35">
      <c r="B15" s="22"/>
      <c r="C15" s="9"/>
      <c r="D15" s="10" t="s">
        <v>71</v>
      </c>
      <c r="E15" s="9"/>
      <c r="F15" s="11">
        <v>4111</v>
      </c>
      <c r="G15" s="16">
        <v>1</v>
      </c>
      <c r="H15" s="12">
        <v>1021.828</v>
      </c>
      <c r="I15" s="11">
        <v>3827</v>
      </c>
      <c r="J15" s="16">
        <v>2</v>
      </c>
      <c r="K15" s="12">
        <v>1002.1559999999999</v>
      </c>
      <c r="L15" s="11">
        <v>3791</v>
      </c>
      <c r="M15" s="16">
        <v>3</v>
      </c>
      <c r="N15" s="12">
        <v>1001.047</v>
      </c>
      <c r="O15" s="11">
        <v>4008</v>
      </c>
      <c r="P15" s="16">
        <v>4</v>
      </c>
      <c r="Q15" s="12">
        <v>999.46900000000005</v>
      </c>
      <c r="R15" s="11">
        <v>4044</v>
      </c>
      <c r="S15" s="16">
        <v>5</v>
      </c>
      <c r="T15" s="12">
        <v>1000.3440000000001</v>
      </c>
      <c r="U15" s="11">
        <v>4262</v>
      </c>
      <c r="V15" s="16">
        <v>6</v>
      </c>
      <c r="W15" s="12">
        <v>997.21900000000005</v>
      </c>
      <c r="X15" s="11">
        <v>4254</v>
      </c>
      <c r="Y15" s="16">
        <v>5</v>
      </c>
      <c r="Z15" s="12">
        <v>826.98400000000004</v>
      </c>
      <c r="AA15" s="11">
        <v>4268</v>
      </c>
      <c r="AB15" s="16">
        <v>2</v>
      </c>
      <c r="AC15" s="12">
        <v>317.84399999999999</v>
      </c>
      <c r="AD15" s="11">
        <v>4405</v>
      </c>
      <c r="AE15" s="16">
        <v>2</v>
      </c>
      <c r="AF15" s="12">
        <v>294.17200000000003</v>
      </c>
      <c r="AG15" s="11">
        <v>4651</v>
      </c>
      <c r="AH15" s="16">
        <v>3</v>
      </c>
      <c r="AI15" s="12">
        <v>365.26600000000002</v>
      </c>
    </row>
    <row r="16" spans="2:35" ht="15" thickTop="1" x14ac:dyDescent="0.3"/>
    <row r="17" spans="5:35" x14ac:dyDescent="0.3">
      <c r="E17" t="s">
        <v>74</v>
      </c>
      <c r="F17">
        <f>AVERAGE(F6:F15)</f>
        <v>3879.4</v>
      </c>
      <c r="G17">
        <f t="shared" ref="G17:AI17" si="0">AVERAGE(G6:G15)</f>
        <v>1</v>
      </c>
      <c r="H17">
        <f t="shared" si="0"/>
        <v>1021.1577</v>
      </c>
      <c r="I17">
        <f t="shared" si="0"/>
        <v>3540.8</v>
      </c>
      <c r="J17">
        <f t="shared" si="0"/>
        <v>2</v>
      </c>
      <c r="K17">
        <f>AVERAGE(K6:K15)</f>
        <v>1002.2</v>
      </c>
      <c r="L17">
        <f t="shared" si="0"/>
        <v>3605.7</v>
      </c>
      <c r="M17">
        <f t="shared" si="0"/>
        <v>3</v>
      </c>
      <c r="N17">
        <f t="shared" si="0"/>
        <v>1001.4657000000001</v>
      </c>
      <c r="O17">
        <f t="shared" si="0"/>
        <v>3918.6</v>
      </c>
      <c r="P17">
        <f t="shared" si="0"/>
        <v>4</v>
      </c>
      <c r="Q17">
        <f t="shared" si="0"/>
        <v>998.375</v>
      </c>
      <c r="R17">
        <f t="shared" si="0"/>
        <v>4006.3</v>
      </c>
      <c r="S17">
        <f t="shared" si="0"/>
        <v>4.8</v>
      </c>
      <c r="T17">
        <f t="shared" si="0"/>
        <v>974.31880000000024</v>
      </c>
      <c r="U17">
        <f t="shared" si="0"/>
        <v>4116.5</v>
      </c>
      <c r="V17">
        <f t="shared" si="0"/>
        <v>4.9000000000000004</v>
      </c>
      <c r="W17">
        <f t="shared" si="0"/>
        <v>855.35489999999993</v>
      </c>
      <c r="X17">
        <f t="shared" si="0"/>
        <v>4144.1000000000004</v>
      </c>
      <c r="Y17">
        <f t="shared" si="0"/>
        <v>3.8</v>
      </c>
      <c r="Z17">
        <f t="shared" si="0"/>
        <v>667.95</v>
      </c>
      <c r="AA17">
        <f t="shared" si="0"/>
        <v>4228</v>
      </c>
      <c r="AB17">
        <f t="shared" si="0"/>
        <v>2.6</v>
      </c>
      <c r="AC17">
        <f t="shared" si="0"/>
        <v>420.82039999999995</v>
      </c>
      <c r="AD17">
        <f t="shared" si="0"/>
        <v>4366.2</v>
      </c>
      <c r="AE17">
        <f t="shared" si="0"/>
        <v>2.9</v>
      </c>
      <c r="AF17">
        <f t="shared" si="0"/>
        <v>392.87060000000008</v>
      </c>
      <c r="AG17">
        <f t="shared" si="0"/>
        <v>4397.1000000000004</v>
      </c>
      <c r="AH17">
        <f t="shared" si="0"/>
        <v>2</v>
      </c>
      <c r="AI17">
        <f t="shared" si="0"/>
        <v>245.22030000000001</v>
      </c>
    </row>
    <row r="19" spans="5:35" x14ac:dyDescent="0.3">
      <c r="E19" t="s">
        <v>81</v>
      </c>
      <c r="F19">
        <f>_xlfn.STDEV.P(F6:F15)</f>
        <v>154.31474330082656</v>
      </c>
      <c r="G19">
        <f t="shared" ref="G19:AI19" si="1">_xlfn.STDEV.P(G6:G15)</f>
        <v>0</v>
      </c>
      <c r="H19">
        <f t="shared" si="1"/>
        <v>5.9451159795246893</v>
      </c>
      <c r="I19">
        <f t="shared" si="1"/>
        <v>156.32965169794244</v>
      </c>
      <c r="J19">
        <f t="shared" si="1"/>
        <v>0</v>
      </c>
      <c r="K19">
        <f t="shared" si="1"/>
        <v>1.4432354624246169</v>
      </c>
      <c r="L19">
        <f t="shared" si="1"/>
        <v>130.41936205947337</v>
      </c>
      <c r="M19">
        <f t="shared" si="1"/>
        <v>0</v>
      </c>
      <c r="N19">
        <f t="shared" si="1"/>
        <v>0.68734839055606978</v>
      </c>
      <c r="O19">
        <f t="shared" si="1"/>
        <v>200.41866180573106</v>
      </c>
      <c r="P19">
        <f t="shared" si="1"/>
        <v>0</v>
      </c>
      <c r="Q19">
        <f t="shared" si="1"/>
        <v>0.84487845279662221</v>
      </c>
      <c r="R19">
        <f t="shared" si="1"/>
        <v>134.31459339922822</v>
      </c>
      <c r="S19">
        <f t="shared" si="1"/>
        <v>0.39999999999999997</v>
      </c>
      <c r="T19">
        <f t="shared" si="1"/>
        <v>55.586558112191128</v>
      </c>
      <c r="U19">
        <f t="shared" si="1"/>
        <v>186.15437142328943</v>
      </c>
      <c r="V19">
        <f t="shared" si="1"/>
        <v>1.0440306508910551</v>
      </c>
      <c r="W19">
        <f t="shared" si="1"/>
        <v>151.68957843204058</v>
      </c>
      <c r="X19">
        <f t="shared" si="1"/>
        <v>191.61286491256271</v>
      </c>
      <c r="Y19">
        <f t="shared" si="1"/>
        <v>0.9797958971132712</v>
      </c>
      <c r="Z19">
        <f t="shared" si="1"/>
        <v>112.74271596870457</v>
      </c>
      <c r="AA19">
        <f t="shared" si="1"/>
        <v>135.29818919704726</v>
      </c>
      <c r="AB19">
        <f t="shared" si="1"/>
        <v>0.66332495807107994</v>
      </c>
      <c r="AC19">
        <f t="shared" si="1"/>
        <v>91.216710678690887</v>
      </c>
      <c r="AD19">
        <f t="shared" si="1"/>
        <v>153.287833829042</v>
      </c>
      <c r="AE19">
        <f t="shared" si="1"/>
        <v>0.83066238629180744</v>
      </c>
      <c r="AF19">
        <f t="shared" si="1"/>
        <v>61.268033232999635</v>
      </c>
      <c r="AG19">
        <f t="shared" si="1"/>
        <v>204.13693933240009</v>
      </c>
      <c r="AH19">
        <f t="shared" si="1"/>
        <v>0.89442719099991586</v>
      </c>
      <c r="AI19">
        <f t="shared" si="1"/>
        <v>85.597830772806418</v>
      </c>
    </row>
  </sheetData>
  <mergeCells count="11">
    <mergeCell ref="R4:T4"/>
    <mergeCell ref="B3:B15"/>
    <mergeCell ref="F4:H4"/>
    <mergeCell ref="I4:K4"/>
    <mergeCell ref="L4:N4"/>
    <mergeCell ref="O4:Q4"/>
    <mergeCell ref="U4:W4"/>
    <mergeCell ref="X4:Z4"/>
    <mergeCell ref="AA4:AC4"/>
    <mergeCell ref="AD4:AF4"/>
    <mergeCell ref="AG4:AI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19"/>
  <sheetViews>
    <sheetView zoomScale="70" zoomScaleNormal="70" workbookViewId="0"/>
  </sheetViews>
  <sheetFormatPr defaultRowHeight="14.4" x14ac:dyDescent="0.3"/>
  <cols>
    <col min="4" max="4" width="12.77734375" bestFit="1" customWidth="1"/>
    <col min="7" max="7" width="13.77734375" customWidth="1"/>
    <col min="8" max="8" width="11.88671875" customWidth="1"/>
    <col min="9" max="9" width="9.33203125" customWidth="1"/>
    <col min="10" max="10" width="13.77734375" customWidth="1"/>
    <col min="11" max="11" width="11.88671875" bestFit="1" customWidth="1"/>
    <col min="12" max="12" width="9.33203125" customWidth="1"/>
    <col min="13" max="13" width="13.77734375" customWidth="1"/>
    <col min="14" max="14" width="12.33203125" customWidth="1"/>
    <col min="15" max="15" width="9.33203125" customWidth="1"/>
    <col min="16" max="16" width="13.77734375" customWidth="1"/>
    <col min="17" max="17" width="11.21875" bestFit="1" customWidth="1"/>
    <col min="18" max="18" width="9.33203125" customWidth="1"/>
    <col min="19" max="19" width="13.77734375" customWidth="1"/>
    <col min="20" max="20" width="11.21875" bestFit="1" customWidth="1"/>
    <col min="21" max="21" width="9.33203125" customWidth="1"/>
    <col min="22" max="22" width="13.77734375" customWidth="1"/>
    <col min="23" max="23" width="11.21875" bestFit="1" customWidth="1"/>
    <col min="24" max="24" width="9.33203125" customWidth="1"/>
    <col min="25" max="25" width="13.77734375" customWidth="1"/>
    <col min="26" max="26" width="11.21875" bestFit="1" customWidth="1"/>
    <col min="27" max="27" width="9.33203125" customWidth="1"/>
    <col min="28" max="28" width="13.77734375" customWidth="1"/>
    <col min="29" max="29" width="11.21875" bestFit="1" customWidth="1"/>
    <col min="30" max="30" width="9.33203125" customWidth="1"/>
    <col min="31" max="31" width="13.77734375" customWidth="1"/>
    <col min="32" max="32" width="11.88671875" bestFit="1" customWidth="1"/>
    <col min="33" max="33" width="9.33203125" customWidth="1"/>
    <col min="34" max="34" width="13.77734375" customWidth="1"/>
    <col min="35" max="35" width="11.21875" bestFit="1" customWidth="1"/>
  </cols>
  <sheetData>
    <row r="2" spans="2:35" ht="15" thickBot="1" x14ac:dyDescent="0.35"/>
    <row r="3" spans="2:35" ht="15" customHeight="1" thickTop="1" thickBot="1" x14ac:dyDescent="0.35">
      <c r="B3" s="20" t="s">
        <v>10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7"/>
    </row>
    <row r="4" spans="2:35" ht="21.6" thickBot="1" x14ac:dyDescent="0.35">
      <c r="B4" s="21"/>
      <c r="C4" s="8"/>
      <c r="D4" s="1"/>
      <c r="E4" s="8"/>
      <c r="F4" s="23" t="s">
        <v>72</v>
      </c>
      <c r="G4" s="24"/>
      <c r="H4" s="26"/>
      <c r="I4" s="23" t="s">
        <v>12</v>
      </c>
      <c r="J4" s="24"/>
      <c r="K4" s="26"/>
      <c r="L4" s="23" t="s">
        <v>11</v>
      </c>
      <c r="M4" s="24"/>
      <c r="N4" s="26"/>
      <c r="O4" s="23" t="s">
        <v>13</v>
      </c>
      <c r="P4" s="24"/>
      <c r="Q4" s="26"/>
      <c r="R4" s="23" t="s">
        <v>14</v>
      </c>
      <c r="S4" s="24"/>
      <c r="T4" s="26"/>
      <c r="U4" s="23" t="s">
        <v>15</v>
      </c>
      <c r="V4" s="24"/>
      <c r="W4" s="26"/>
      <c r="X4" s="23" t="s">
        <v>16</v>
      </c>
      <c r="Y4" s="24"/>
      <c r="Z4" s="26"/>
      <c r="AA4" s="23" t="s">
        <v>17</v>
      </c>
      <c r="AB4" s="24"/>
      <c r="AC4" s="26"/>
      <c r="AD4" s="23" t="s">
        <v>18</v>
      </c>
      <c r="AE4" s="24"/>
      <c r="AF4" s="26"/>
      <c r="AG4" s="23" t="s">
        <v>19</v>
      </c>
      <c r="AH4" s="24"/>
      <c r="AI4" s="25"/>
    </row>
    <row r="5" spans="2:35" ht="54" x14ac:dyDescent="0.3">
      <c r="B5" s="21"/>
      <c r="C5" s="8"/>
      <c r="D5" s="2"/>
      <c r="E5" s="8"/>
      <c r="F5" s="13" t="s">
        <v>31</v>
      </c>
      <c r="G5" s="17" t="s">
        <v>73</v>
      </c>
      <c r="H5" s="18" t="s">
        <v>20</v>
      </c>
      <c r="I5" s="13" t="s">
        <v>31</v>
      </c>
      <c r="J5" s="17" t="s">
        <v>73</v>
      </c>
      <c r="K5" s="18" t="s">
        <v>20</v>
      </c>
      <c r="L5" s="13" t="s">
        <v>31</v>
      </c>
      <c r="M5" s="17" t="s">
        <v>73</v>
      </c>
      <c r="N5" s="18" t="s">
        <v>20</v>
      </c>
      <c r="O5" s="13" t="s">
        <v>31</v>
      </c>
      <c r="P5" s="17" t="s">
        <v>73</v>
      </c>
      <c r="Q5" s="18" t="s">
        <v>20</v>
      </c>
      <c r="R5" s="13" t="s">
        <v>31</v>
      </c>
      <c r="S5" s="19" t="s">
        <v>73</v>
      </c>
      <c r="T5" s="14" t="s">
        <v>20</v>
      </c>
      <c r="U5" s="13" t="s">
        <v>31</v>
      </c>
      <c r="V5" s="19" t="s">
        <v>73</v>
      </c>
      <c r="W5" s="14" t="s">
        <v>20</v>
      </c>
      <c r="X5" s="13" t="s">
        <v>31</v>
      </c>
      <c r="Y5" s="19" t="s">
        <v>73</v>
      </c>
      <c r="Z5" s="14" t="s">
        <v>20</v>
      </c>
      <c r="AA5" s="13" t="s">
        <v>31</v>
      </c>
      <c r="AB5" s="19" t="s">
        <v>73</v>
      </c>
      <c r="AC5" s="14" t="s">
        <v>20</v>
      </c>
      <c r="AD5" s="13" t="s">
        <v>31</v>
      </c>
      <c r="AE5" s="19" t="s">
        <v>73</v>
      </c>
      <c r="AF5" s="14" t="s">
        <v>20</v>
      </c>
      <c r="AG5" s="13" t="s">
        <v>31</v>
      </c>
      <c r="AH5" s="19" t="s">
        <v>73</v>
      </c>
      <c r="AI5" s="14" t="s">
        <v>20</v>
      </c>
    </row>
    <row r="6" spans="2:35" ht="21" customHeight="1" x14ac:dyDescent="0.3">
      <c r="B6" s="21"/>
      <c r="C6" s="8"/>
      <c r="D6" s="3" t="s">
        <v>32</v>
      </c>
      <c r="E6" s="8"/>
      <c r="F6" s="4">
        <v>52147</v>
      </c>
      <c r="G6" s="15">
        <v>1</v>
      </c>
      <c r="H6" s="5">
        <v>1047.3130000000001</v>
      </c>
      <c r="I6" s="4">
        <v>21345</v>
      </c>
      <c r="J6" s="15">
        <v>2</v>
      </c>
      <c r="K6" s="5">
        <v>1031.203</v>
      </c>
      <c r="L6" s="4">
        <v>7641</v>
      </c>
      <c r="M6" s="15">
        <v>3</v>
      </c>
      <c r="N6" s="5">
        <v>1031.3130000000001</v>
      </c>
      <c r="O6" s="4">
        <v>7471</v>
      </c>
      <c r="P6" s="15">
        <v>4</v>
      </c>
      <c r="Q6" s="5">
        <v>1018.75</v>
      </c>
      <c r="R6" s="4">
        <v>7226</v>
      </c>
      <c r="S6" s="15">
        <v>5</v>
      </c>
      <c r="T6" s="5">
        <v>1014.109</v>
      </c>
      <c r="U6" s="4">
        <v>7852</v>
      </c>
      <c r="V6" s="15">
        <v>6</v>
      </c>
      <c r="W6" s="5">
        <v>1008.859</v>
      </c>
      <c r="X6" s="4">
        <v>7810</v>
      </c>
      <c r="Y6" s="15">
        <v>7</v>
      </c>
      <c r="Z6" s="5">
        <v>1006.9059999999999</v>
      </c>
      <c r="AA6" s="4">
        <v>7903</v>
      </c>
      <c r="AB6" s="15">
        <v>8</v>
      </c>
      <c r="AC6" s="5">
        <v>1007.484</v>
      </c>
      <c r="AD6" s="4">
        <v>8420</v>
      </c>
      <c r="AE6" s="15">
        <v>9</v>
      </c>
      <c r="AF6" s="5">
        <v>1005.313</v>
      </c>
      <c r="AG6" s="4">
        <v>8478</v>
      </c>
      <c r="AH6" s="15">
        <v>10</v>
      </c>
      <c r="AI6" s="5">
        <v>1003.5309999999999</v>
      </c>
    </row>
    <row r="7" spans="2:35" ht="21" x14ac:dyDescent="0.3">
      <c r="B7" s="21"/>
      <c r="C7" s="8"/>
      <c r="D7" s="3" t="s">
        <v>33</v>
      </c>
      <c r="E7" s="8"/>
      <c r="F7" s="4">
        <v>45196</v>
      </c>
      <c r="G7" s="15">
        <v>1</v>
      </c>
      <c r="H7" s="5">
        <v>1061.422</v>
      </c>
      <c r="I7" s="4">
        <v>23505</v>
      </c>
      <c r="J7" s="15">
        <v>2</v>
      </c>
      <c r="K7" s="5">
        <v>1036.7339999999999</v>
      </c>
      <c r="L7" s="4">
        <v>6750</v>
      </c>
      <c r="M7" s="15">
        <v>3</v>
      </c>
      <c r="N7" s="5">
        <v>1029.6089999999999</v>
      </c>
      <c r="O7" s="4">
        <v>7134</v>
      </c>
      <c r="P7" s="15">
        <v>4</v>
      </c>
      <c r="Q7" s="5">
        <v>1016.266</v>
      </c>
      <c r="R7" s="4">
        <v>7300</v>
      </c>
      <c r="S7" s="15">
        <v>5</v>
      </c>
      <c r="T7" s="5">
        <v>1010.766</v>
      </c>
      <c r="U7" s="4">
        <v>7581</v>
      </c>
      <c r="V7" s="15">
        <v>6</v>
      </c>
      <c r="W7" s="5">
        <v>1009.953</v>
      </c>
      <c r="X7" s="4">
        <v>7416</v>
      </c>
      <c r="Y7" s="15">
        <v>7</v>
      </c>
      <c r="Z7" s="5">
        <v>1009.0309999999999</v>
      </c>
      <c r="AA7" s="4">
        <v>7542</v>
      </c>
      <c r="AB7" s="15">
        <v>8</v>
      </c>
      <c r="AC7" s="5">
        <v>1006.2190000000001</v>
      </c>
      <c r="AD7" s="4">
        <v>7520</v>
      </c>
      <c r="AE7" s="15">
        <v>9</v>
      </c>
      <c r="AF7" s="5">
        <v>1004.891</v>
      </c>
      <c r="AG7" s="4">
        <v>8164</v>
      </c>
      <c r="AH7" s="15">
        <v>10</v>
      </c>
      <c r="AI7" s="5">
        <v>1001.234</v>
      </c>
    </row>
    <row r="8" spans="2:35" ht="21" x14ac:dyDescent="0.3">
      <c r="B8" s="21"/>
      <c r="C8" s="8"/>
      <c r="D8" s="3" t="s">
        <v>34</v>
      </c>
      <c r="E8" s="8"/>
      <c r="F8" s="4">
        <v>36548</v>
      </c>
      <c r="G8" s="15">
        <v>1</v>
      </c>
      <c r="H8" s="5">
        <v>1060.3910000000001</v>
      </c>
      <c r="I8" s="4">
        <v>24995</v>
      </c>
      <c r="J8" s="15">
        <v>2</v>
      </c>
      <c r="K8" s="5">
        <v>1027.922</v>
      </c>
      <c r="L8" s="4">
        <v>7121</v>
      </c>
      <c r="M8" s="15">
        <v>3</v>
      </c>
      <c r="N8" s="5">
        <v>1029.828</v>
      </c>
      <c r="O8" s="4">
        <v>7027</v>
      </c>
      <c r="P8" s="15">
        <v>4</v>
      </c>
      <c r="Q8" s="5">
        <v>1015.4690000000001</v>
      </c>
      <c r="R8" s="4">
        <v>7416</v>
      </c>
      <c r="S8" s="15">
        <v>5</v>
      </c>
      <c r="T8" s="5">
        <v>1013.328</v>
      </c>
      <c r="U8" s="4">
        <v>7656</v>
      </c>
      <c r="V8" s="15">
        <v>6</v>
      </c>
      <c r="W8" s="5">
        <v>1011.2809999999999</v>
      </c>
      <c r="X8" s="4">
        <v>7519</v>
      </c>
      <c r="Y8" s="15">
        <v>7</v>
      </c>
      <c r="Z8" s="5">
        <v>1009.0309999999999</v>
      </c>
      <c r="AA8" s="4">
        <v>7811</v>
      </c>
      <c r="AB8" s="15">
        <v>8</v>
      </c>
      <c r="AC8" s="5">
        <v>1006.375</v>
      </c>
      <c r="AD8" s="4">
        <v>7726</v>
      </c>
      <c r="AE8" s="15">
        <v>9</v>
      </c>
      <c r="AF8" s="5">
        <v>1005.9059999999999</v>
      </c>
      <c r="AG8" s="4">
        <v>7975</v>
      </c>
      <c r="AH8" s="15">
        <v>10</v>
      </c>
      <c r="AI8" s="5">
        <v>1003.2190000000001</v>
      </c>
    </row>
    <row r="9" spans="2:35" ht="21" x14ac:dyDescent="0.3">
      <c r="B9" s="21"/>
      <c r="C9" s="8"/>
      <c r="D9" s="3" t="s">
        <v>35</v>
      </c>
      <c r="E9" s="8"/>
      <c r="F9" s="4">
        <v>52973</v>
      </c>
      <c r="G9" s="15">
        <v>1</v>
      </c>
      <c r="H9" s="5">
        <v>1055.578</v>
      </c>
      <c r="I9" s="4">
        <v>25230</v>
      </c>
      <c r="J9" s="15">
        <v>2</v>
      </c>
      <c r="K9" s="5">
        <v>1034.5309999999999</v>
      </c>
      <c r="L9" s="4">
        <v>6703</v>
      </c>
      <c r="M9" s="15">
        <v>3</v>
      </c>
      <c r="N9" s="5">
        <v>1026.0160000000001</v>
      </c>
      <c r="O9" s="4">
        <v>6634</v>
      </c>
      <c r="P9" s="15">
        <v>4</v>
      </c>
      <c r="Q9" s="5">
        <v>1020.438</v>
      </c>
      <c r="R9" s="4">
        <v>7062</v>
      </c>
      <c r="S9" s="15">
        <v>5</v>
      </c>
      <c r="T9" s="5">
        <v>1012.188</v>
      </c>
      <c r="U9" s="4">
        <v>6904</v>
      </c>
      <c r="V9" s="15">
        <v>6</v>
      </c>
      <c r="W9" s="5">
        <v>1009.563</v>
      </c>
      <c r="X9" s="4">
        <v>7491</v>
      </c>
      <c r="Y9" s="15">
        <v>7</v>
      </c>
      <c r="Z9" s="5">
        <v>1008.328</v>
      </c>
      <c r="AA9" s="4">
        <v>7707</v>
      </c>
      <c r="AB9" s="15">
        <v>8</v>
      </c>
      <c r="AC9" s="5">
        <v>1004.609</v>
      </c>
      <c r="AD9" s="4">
        <v>7696</v>
      </c>
      <c r="AE9" s="15">
        <v>9</v>
      </c>
      <c r="AF9" s="5">
        <v>1004.063</v>
      </c>
      <c r="AG9" s="4">
        <v>7994</v>
      </c>
      <c r="AH9" s="15">
        <v>10</v>
      </c>
      <c r="AI9" s="5">
        <v>1002.125</v>
      </c>
    </row>
    <row r="10" spans="2:35" ht="21" x14ac:dyDescent="0.3">
      <c r="B10" s="21"/>
      <c r="C10" s="8"/>
      <c r="D10" s="3" t="s">
        <v>36</v>
      </c>
      <c r="E10" s="8"/>
      <c r="F10" s="4">
        <v>45316</v>
      </c>
      <c r="G10" s="15">
        <v>1</v>
      </c>
      <c r="H10" s="5">
        <v>1062.797</v>
      </c>
      <c r="I10" s="4">
        <v>23651</v>
      </c>
      <c r="J10" s="15">
        <v>2</v>
      </c>
      <c r="K10" s="5">
        <v>1023.359</v>
      </c>
      <c r="L10" s="4">
        <v>7042</v>
      </c>
      <c r="M10" s="15">
        <v>3</v>
      </c>
      <c r="N10" s="5">
        <v>1027.875</v>
      </c>
      <c r="O10" s="4">
        <v>7511</v>
      </c>
      <c r="P10" s="15">
        <v>4</v>
      </c>
      <c r="Q10" s="5">
        <v>1018.9059999999999</v>
      </c>
      <c r="R10" s="4">
        <v>7070</v>
      </c>
      <c r="S10" s="15">
        <v>5</v>
      </c>
      <c r="T10" s="5">
        <v>1012.7809999999999</v>
      </c>
      <c r="U10" s="4">
        <v>7529</v>
      </c>
      <c r="V10" s="15">
        <v>6</v>
      </c>
      <c r="W10" s="5">
        <v>1009</v>
      </c>
      <c r="X10" s="4">
        <v>7766</v>
      </c>
      <c r="Y10" s="15">
        <v>7</v>
      </c>
      <c r="Z10" s="5">
        <v>1006.5</v>
      </c>
      <c r="AA10" s="4">
        <v>7684</v>
      </c>
      <c r="AB10" s="15">
        <v>8</v>
      </c>
      <c r="AC10" s="5">
        <v>1004.875</v>
      </c>
      <c r="AD10" s="4">
        <v>7762</v>
      </c>
      <c r="AE10" s="15">
        <v>9</v>
      </c>
      <c r="AF10" s="5">
        <v>1004.609</v>
      </c>
      <c r="AG10" s="4">
        <v>7934</v>
      </c>
      <c r="AH10" s="15">
        <v>10</v>
      </c>
      <c r="AI10" s="5">
        <v>1001.9059999999999</v>
      </c>
    </row>
    <row r="11" spans="2:35" ht="21" x14ac:dyDescent="0.3">
      <c r="B11" s="21"/>
      <c r="C11" s="8"/>
      <c r="D11" s="3" t="s">
        <v>37</v>
      </c>
      <c r="E11" s="8"/>
      <c r="F11" s="4">
        <v>53532</v>
      </c>
      <c r="G11" s="15">
        <v>1</v>
      </c>
      <c r="H11" s="5">
        <v>1054.672</v>
      </c>
      <c r="I11" s="4">
        <v>24612</v>
      </c>
      <c r="J11" s="15">
        <v>2</v>
      </c>
      <c r="K11" s="5">
        <v>1035.375</v>
      </c>
      <c r="L11" s="4">
        <v>7067</v>
      </c>
      <c r="M11" s="15">
        <v>3</v>
      </c>
      <c r="N11" s="5">
        <v>1029.1410000000001</v>
      </c>
      <c r="O11" s="4">
        <v>6879</v>
      </c>
      <c r="P11" s="15">
        <v>4</v>
      </c>
      <c r="Q11" s="5">
        <v>1018.3440000000001</v>
      </c>
      <c r="R11" s="4">
        <v>7061</v>
      </c>
      <c r="S11" s="15">
        <v>5</v>
      </c>
      <c r="T11" s="5">
        <v>1013.422</v>
      </c>
      <c r="U11" s="4">
        <v>7135</v>
      </c>
      <c r="V11" s="15">
        <v>6</v>
      </c>
      <c r="W11" s="5">
        <v>1008.875</v>
      </c>
      <c r="X11" s="4">
        <v>7442</v>
      </c>
      <c r="Y11" s="15">
        <v>7</v>
      </c>
      <c r="Z11" s="5">
        <v>1007.516</v>
      </c>
      <c r="AA11" s="4">
        <v>7555</v>
      </c>
      <c r="AB11" s="15">
        <v>8</v>
      </c>
      <c r="AC11" s="5">
        <v>1005.375</v>
      </c>
      <c r="AD11" s="4">
        <v>7689</v>
      </c>
      <c r="AE11" s="15">
        <v>9</v>
      </c>
      <c r="AF11" s="5">
        <v>1004.813</v>
      </c>
      <c r="AG11" s="4">
        <v>7938</v>
      </c>
      <c r="AH11" s="15">
        <v>10</v>
      </c>
      <c r="AI11" s="5">
        <v>1001.953</v>
      </c>
    </row>
    <row r="12" spans="2:35" ht="21" x14ac:dyDescent="0.3">
      <c r="B12" s="21"/>
      <c r="C12" s="8"/>
      <c r="D12" s="3" t="s">
        <v>38</v>
      </c>
      <c r="E12" s="8"/>
      <c r="F12" s="4">
        <v>45003</v>
      </c>
      <c r="G12" s="15">
        <v>1</v>
      </c>
      <c r="H12" s="5">
        <v>1063.8130000000001</v>
      </c>
      <c r="I12" s="4">
        <v>24517</v>
      </c>
      <c r="J12" s="15">
        <v>2</v>
      </c>
      <c r="K12" s="5">
        <v>1032.703</v>
      </c>
      <c r="L12" s="4">
        <v>6947</v>
      </c>
      <c r="M12" s="15">
        <v>3</v>
      </c>
      <c r="N12" s="5">
        <v>1030.7190000000001</v>
      </c>
      <c r="O12" s="4">
        <v>6929</v>
      </c>
      <c r="P12" s="15">
        <v>4</v>
      </c>
      <c r="Q12" s="5">
        <v>1018.7809999999999</v>
      </c>
      <c r="R12" s="4">
        <v>7307</v>
      </c>
      <c r="S12" s="15">
        <v>5</v>
      </c>
      <c r="T12" s="5">
        <v>1014.359</v>
      </c>
      <c r="U12" s="4">
        <v>7157</v>
      </c>
      <c r="V12" s="15">
        <v>6</v>
      </c>
      <c r="W12" s="5">
        <v>1009.953</v>
      </c>
      <c r="X12" s="4">
        <v>7464</v>
      </c>
      <c r="Y12" s="15">
        <v>7</v>
      </c>
      <c r="Z12" s="5">
        <v>1007.7190000000001</v>
      </c>
      <c r="AA12" s="4">
        <v>7795</v>
      </c>
      <c r="AB12" s="15">
        <v>8</v>
      </c>
      <c r="AC12" s="5">
        <v>1005.625</v>
      </c>
      <c r="AD12" s="4">
        <v>7556</v>
      </c>
      <c r="AE12" s="15">
        <v>9</v>
      </c>
      <c r="AF12" s="5">
        <v>1003.672</v>
      </c>
      <c r="AG12" s="4">
        <v>7773</v>
      </c>
      <c r="AH12" s="15">
        <v>10</v>
      </c>
      <c r="AI12" s="5">
        <v>1003.75</v>
      </c>
    </row>
    <row r="13" spans="2:35" ht="21" x14ac:dyDescent="0.3">
      <c r="B13" s="21"/>
      <c r="C13" s="8"/>
      <c r="D13" s="3" t="s">
        <v>39</v>
      </c>
      <c r="E13" s="8"/>
      <c r="F13" s="4">
        <v>41380</v>
      </c>
      <c r="G13" s="15">
        <v>1</v>
      </c>
      <c r="H13" s="5">
        <v>1058.9690000000001</v>
      </c>
      <c r="I13" s="4">
        <v>24686</v>
      </c>
      <c r="J13" s="15">
        <v>2</v>
      </c>
      <c r="K13" s="5">
        <v>1033.6410000000001</v>
      </c>
      <c r="L13" s="4">
        <v>6917</v>
      </c>
      <c r="M13" s="15">
        <v>3</v>
      </c>
      <c r="N13" s="5">
        <v>1028.453</v>
      </c>
      <c r="O13" s="4">
        <v>6793</v>
      </c>
      <c r="P13" s="15">
        <v>4</v>
      </c>
      <c r="Q13" s="5">
        <v>1019.828</v>
      </c>
      <c r="R13" s="4">
        <v>7215</v>
      </c>
      <c r="S13" s="15">
        <v>5</v>
      </c>
      <c r="T13" s="5">
        <v>1012.859</v>
      </c>
      <c r="U13" s="4">
        <v>7646</v>
      </c>
      <c r="V13" s="15">
        <v>6</v>
      </c>
      <c r="W13" s="5">
        <v>1011.109</v>
      </c>
      <c r="X13" s="4">
        <v>7748</v>
      </c>
      <c r="Y13" s="15">
        <v>7</v>
      </c>
      <c r="Z13" s="5">
        <v>1005.953</v>
      </c>
      <c r="AA13" s="4">
        <v>7685</v>
      </c>
      <c r="AB13" s="15">
        <v>8</v>
      </c>
      <c r="AC13" s="5">
        <v>1004.25</v>
      </c>
      <c r="AD13" s="4">
        <v>7735</v>
      </c>
      <c r="AE13" s="15">
        <v>9</v>
      </c>
      <c r="AF13" s="5">
        <v>1004.7190000000001</v>
      </c>
      <c r="AG13" s="4">
        <v>7986</v>
      </c>
      <c r="AH13" s="15">
        <v>10</v>
      </c>
      <c r="AI13" s="5">
        <v>1000.203</v>
      </c>
    </row>
    <row r="14" spans="2:35" ht="21" x14ac:dyDescent="0.3">
      <c r="B14" s="21"/>
      <c r="C14" s="8"/>
      <c r="D14" s="3" t="s">
        <v>40</v>
      </c>
      <c r="E14" s="8"/>
      <c r="F14" s="4">
        <v>48827</v>
      </c>
      <c r="G14" s="15">
        <v>1</v>
      </c>
      <c r="H14" s="5">
        <v>1054.6089999999999</v>
      </c>
      <c r="I14" s="4">
        <v>24401</v>
      </c>
      <c r="J14" s="15">
        <v>2</v>
      </c>
      <c r="K14" s="5">
        <v>1039.078</v>
      </c>
      <c r="L14" s="4">
        <v>6913</v>
      </c>
      <c r="M14" s="15">
        <v>3</v>
      </c>
      <c r="N14" s="5">
        <v>1032</v>
      </c>
      <c r="O14" s="4">
        <v>6621</v>
      </c>
      <c r="P14" s="15">
        <v>4</v>
      </c>
      <c r="Q14" s="5">
        <v>1019.859</v>
      </c>
      <c r="R14" s="4">
        <v>6645</v>
      </c>
      <c r="S14" s="15">
        <v>5</v>
      </c>
      <c r="T14" s="5">
        <v>1014.734</v>
      </c>
      <c r="U14" s="4">
        <v>6779</v>
      </c>
      <c r="V14" s="15">
        <v>6</v>
      </c>
      <c r="W14" s="5">
        <v>1011.422</v>
      </c>
      <c r="X14" s="4">
        <v>6882</v>
      </c>
      <c r="Y14" s="15">
        <v>7</v>
      </c>
      <c r="Z14" s="5">
        <v>998.89099999999996</v>
      </c>
      <c r="AA14" s="4">
        <v>6907</v>
      </c>
      <c r="AB14" s="15">
        <v>8</v>
      </c>
      <c r="AC14" s="5">
        <v>1004.938</v>
      </c>
      <c r="AD14" s="4">
        <v>7262</v>
      </c>
      <c r="AE14" s="15">
        <v>9</v>
      </c>
      <c r="AF14" s="5">
        <v>1006.125</v>
      </c>
      <c r="AG14" s="4">
        <v>7405</v>
      </c>
      <c r="AH14" s="15">
        <v>10</v>
      </c>
      <c r="AI14" s="5">
        <v>1002.047</v>
      </c>
    </row>
    <row r="15" spans="2:35" ht="21.6" thickBot="1" x14ac:dyDescent="0.35">
      <c r="B15" s="22"/>
      <c r="C15" s="9"/>
      <c r="D15" s="10" t="s">
        <v>41</v>
      </c>
      <c r="E15" s="9"/>
      <c r="F15" s="11">
        <v>46939</v>
      </c>
      <c r="G15" s="16">
        <v>1</v>
      </c>
      <c r="H15" s="12">
        <v>1053</v>
      </c>
      <c r="I15" s="11">
        <v>22833</v>
      </c>
      <c r="J15" s="16">
        <v>2</v>
      </c>
      <c r="K15" s="12">
        <v>1025.875</v>
      </c>
      <c r="L15" s="11">
        <v>6925</v>
      </c>
      <c r="M15" s="16">
        <v>3</v>
      </c>
      <c r="N15" s="12">
        <v>1028</v>
      </c>
      <c r="O15" s="11">
        <v>6645</v>
      </c>
      <c r="P15" s="16">
        <v>4</v>
      </c>
      <c r="Q15" s="12">
        <v>1019.016</v>
      </c>
      <c r="R15" s="11">
        <v>6647</v>
      </c>
      <c r="S15" s="16">
        <v>5</v>
      </c>
      <c r="T15" s="12">
        <v>1013.891</v>
      </c>
      <c r="U15" s="11">
        <v>7340</v>
      </c>
      <c r="V15" s="16">
        <v>6</v>
      </c>
      <c r="W15" s="12">
        <v>1010</v>
      </c>
      <c r="X15" s="11">
        <v>7656</v>
      </c>
      <c r="Y15" s="16">
        <v>7</v>
      </c>
      <c r="Z15" s="12">
        <v>1005.813</v>
      </c>
      <c r="AA15" s="11">
        <v>7281</v>
      </c>
      <c r="AB15" s="16">
        <v>8</v>
      </c>
      <c r="AC15" s="12">
        <v>1005.609</v>
      </c>
      <c r="AD15" s="11">
        <v>7450</v>
      </c>
      <c r="AE15" s="16">
        <v>9</v>
      </c>
      <c r="AF15" s="12">
        <v>1006.672</v>
      </c>
      <c r="AG15" s="11">
        <v>7609</v>
      </c>
      <c r="AH15" s="16">
        <v>10</v>
      </c>
      <c r="AI15" s="12">
        <v>1001.453</v>
      </c>
    </row>
    <row r="16" spans="2:35" ht="15" thickTop="1" x14ac:dyDescent="0.3"/>
    <row r="18" spans="5:35" x14ac:dyDescent="0.3">
      <c r="E18" t="s">
        <v>74</v>
      </c>
      <c r="F18">
        <f>AVERAGE(F6:F15)</f>
        <v>46786.1</v>
      </c>
      <c r="G18">
        <f t="shared" ref="G18:AI18" si="0">AVERAGE(G6:G15)</f>
        <v>1</v>
      </c>
      <c r="H18">
        <f t="shared" si="0"/>
        <v>1057.2564000000002</v>
      </c>
      <c r="I18">
        <f t="shared" si="0"/>
        <v>23977.5</v>
      </c>
      <c r="J18">
        <f t="shared" si="0"/>
        <v>2</v>
      </c>
      <c r="K18">
        <f t="shared" si="0"/>
        <v>1032.0420999999999</v>
      </c>
      <c r="L18">
        <f t="shared" si="0"/>
        <v>7002.6</v>
      </c>
      <c r="M18">
        <f t="shared" si="0"/>
        <v>3</v>
      </c>
      <c r="N18">
        <f t="shared" si="0"/>
        <v>1029.2954</v>
      </c>
      <c r="O18">
        <f t="shared" si="0"/>
        <v>6964.4</v>
      </c>
      <c r="P18">
        <f t="shared" si="0"/>
        <v>4</v>
      </c>
      <c r="Q18">
        <f t="shared" si="0"/>
        <v>1018.5656999999999</v>
      </c>
      <c r="R18">
        <f t="shared" si="0"/>
        <v>7094.9</v>
      </c>
      <c r="S18">
        <f t="shared" si="0"/>
        <v>5</v>
      </c>
      <c r="T18">
        <f t="shared" si="0"/>
        <v>1013.2437000000002</v>
      </c>
      <c r="U18">
        <f t="shared" si="0"/>
        <v>7357.9</v>
      </c>
      <c r="V18">
        <f t="shared" si="0"/>
        <v>6</v>
      </c>
      <c r="W18">
        <f t="shared" si="0"/>
        <v>1010.0015000000001</v>
      </c>
      <c r="X18">
        <f t="shared" si="0"/>
        <v>7519.4</v>
      </c>
      <c r="Y18">
        <f t="shared" si="0"/>
        <v>7</v>
      </c>
      <c r="Z18">
        <f t="shared" si="0"/>
        <v>1006.5688</v>
      </c>
      <c r="AA18">
        <f t="shared" si="0"/>
        <v>7587</v>
      </c>
      <c r="AB18">
        <f t="shared" si="0"/>
        <v>8</v>
      </c>
      <c r="AC18">
        <f t="shared" si="0"/>
        <v>1005.5359000000001</v>
      </c>
      <c r="AD18">
        <f t="shared" si="0"/>
        <v>7681.6</v>
      </c>
      <c r="AE18">
        <f t="shared" si="0"/>
        <v>9</v>
      </c>
      <c r="AF18">
        <f t="shared" si="0"/>
        <v>1005.0783000000001</v>
      </c>
      <c r="AG18">
        <f t="shared" si="0"/>
        <v>7925.6</v>
      </c>
      <c r="AH18">
        <f t="shared" si="0"/>
        <v>10</v>
      </c>
      <c r="AI18">
        <f t="shared" si="0"/>
        <v>1002.1420999999998</v>
      </c>
    </row>
    <row r="19" spans="5:35" x14ac:dyDescent="0.3">
      <c r="E19" t="s">
        <v>77</v>
      </c>
      <c r="F19">
        <f>_xlfn.STDEV.P(F6:F15)</f>
        <v>5085.5330585888432</v>
      </c>
      <c r="G19">
        <f t="shared" ref="G19:AI19" si="1">_xlfn.STDEV.P(G6:G15)</f>
        <v>0</v>
      </c>
      <c r="H19">
        <f t="shared" si="1"/>
        <v>4.8712545858331078</v>
      </c>
      <c r="I19">
        <f t="shared" si="1"/>
        <v>1120.2157158333389</v>
      </c>
      <c r="J19">
        <f t="shared" si="1"/>
        <v>0</v>
      </c>
      <c r="K19">
        <f t="shared" si="1"/>
        <v>4.7214678956866587</v>
      </c>
      <c r="L19">
        <f t="shared" si="1"/>
        <v>246.03016075270122</v>
      </c>
      <c r="M19">
        <f t="shared" si="1"/>
        <v>0</v>
      </c>
      <c r="N19">
        <f t="shared" si="1"/>
        <v>1.7022853579820276</v>
      </c>
      <c r="O19">
        <f t="shared" si="1"/>
        <v>309.05119317032251</v>
      </c>
      <c r="P19">
        <f t="shared" si="1"/>
        <v>0</v>
      </c>
      <c r="Q19">
        <f t="shared" si="1"/>
        <v>1.4865312004798195</v>
      </c>
      <c r="R19">
        <f t="shared" si="1"/>
        <v>250.52842154134927</v>
      </c>
      <c r="S19">
        <f t="shared" si="1"/>
        <v>0</v>
      </c>
      <c r="T19">
        <f t="shared" si="1"/>
        <v>1.1084724669562362</v>
      </c>
      <c r="U19">
        <f t="shared" si="1"/>
        <v>335.64339707493127</v>
      </c>
      <c r="V19">
        <f t="shared" si="1"/>
        <v>0</v>
      </c>
      <c r="W19">
        <f t="shared" si="1"/>
        <v>0.93036533146930811</v>
      </c>
      <c r="X19">
        <f t="shared" si="1"/>
        <v>253.57728604904659</v>
      </c>
      <c r="Y19">
        <f t="shared" si="1"/>
        <v>0</v>
      </c>
      <c r="Z19">
        <f t="shared" si="1"/>
        <v>2.7831148664760503</v>
      </c>
      <c r="AA19">
        <f t="shared" si="1"/>
        <v>280.3201740867039</v>
      </c>
      <c r="AB19">
        <f t="shared" si="1"/>
        <v>0</v>
      </c>
      <c r="AC19">
        <f t="shared" si="1"/>
        <v>0.91169813534964339</v>
      </c>
      <c r="AD19">
        <f t="shared" si="1"/>
        <v>287.81528798866816</v>
      </c>
      <c r="AE19">
        <f t="shared" si="1"/>
        <v>0</v>
      </c>
      <c r="AF19">
        <f t="shared" si="1"/>
        <v>0.88537845580293473</v>
      </c>
      <c r="AG19">
        <f t="shared" si="1"/>
        <v>277.04122436922631</v>
      </c>
      <c r="AH19">
        <f t="shared" si="1"/>
        <v>0</v>
      </c>
      <c r="AI19">
        <f t="shared" si="1"/>
        <v>1.0408914881004678</v>
      </c>
    </row>
  </sheetData>
  <mergeCells count="11">
    <mergeCell ref="R4:T4"/>
    <mergeCell ref="B3:B15"/>
    <mergeCell ref="F4:H4"/>
    <mergeCell ref="I4:K4"/>
    <mergeCell ref="L4:N4"/>
    <mergeCell ref="O4:Q4"/>
    <mergeCell ref="U4:W4"/>
    <mergeCell ref="X4:Z4"/>
    <mergeCell ref="AA4:AC4"/>
    <mergeCell ref="AD4:AF4"/>
    <mergeCell ref="AG4:AI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30 X 15</vt:lpstr>
      <vt:lpstr>30 X 20</vt:lpstr>
      <vt:lpstr>50 X 10</vt:lpstr>
      <vt:lpstr>50 X 15</vt:lpstr>
      <vt:lpstr>50 X 20</vt:lpstr>
      <vt:lpstr>100 X 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2020-12-02T09:43:00Z</dcterms:modified>
</cp:coreProperties>
</file>