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30 X 15" sheetId="2" r:id="rId1"/>
    <sheet name="30 X 20" sheetId="7" r:id="rId2"/>
    <sheet name="50 X 10" sheetId="8" r:id="rId3"/>
    <sheet name="50 X 15" sheetId="9" r:id="rId4"/>
    <sheet name="50 X 20" sheetId="10" r:id="rId5"/>
    <sheet name="100 X 20" sheetId="1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1" l="1"/>
  <c r="S9" i="11"/>
  <c r="S10" i="11"/>
  <c r="S11" i="11"/>
  <c r="S12" i="11"/>
  <c r="S13" i="11"/>
  <c r="S14" i="11"/>
  <c r="S15" i="11"/>
  <c r="S16" i="11"/>
  <c r="S7" i="11"/>
  <c r="S8" i="10"/>
  <c r="S9" i="10"/>
  <c r="S10" i="10"/>
  <c r="S11" i="10"/>
  <c r="S12" i="10"/>
  <c r="S13" i="10"/>
  <c r="S14" i="10"/>
  <c r="S15" i="10"/>
  <c r="S16" i="10"/>
  <c r="S7" i="10"/>
  <c r="S8" i="9"/>
  <c r="S9" i="9"/>
  <c r="S10" i="9"/>
  <c r="S11" i="9"/>
  <c r="S12" i="9"/>
  <c r="S13" i="9"/>
  <c r="S14" i="9"/>
  <c r="S15" i="9"/>
  <c r="S16" i="9"/>
  <c r="S7" i="9"/>
  <c r="S8" i="7"/>
  <c r="S9" i="7"/>
  <c r="S10" i="7"/>
  <c r="S11" i="7"/>
  <c r="S12" i="7"/>
  <c r="S13" i="7"/>
  <c r="S14" i="7"/>
  <c r="S15" i="7"/>
  <c r="S16" i="7"/>
  <c r="S7" i="7"/>
  <c r="S8" i="2"/>
  <c r="S9" i="2"/>
  <c r="S10" i="2"/>
  <c r="W10" i="2" s="1"/>
  <c r="S11" i="2"/>
  <c r="S12" i="2"/>
  <c r="S13" i="2"/>
  <c r="S14" i="2"/>
  <c r="S15" i="2"/>
  <c r="S16" i="2"/>
  <c r="S7" i="2"/>
  <c r="S8" i="8"/>
  <c r="S9" i="8"/>
  <c r="S10" i="8"/>
  <c r="S11" i="8"/>
  <c r="S12" i="8"/>
  <c r="S13" i="8"/>
  <c r="S14" i="8"/>
  <c r="S15" i="8"/>
  <c r="S16" i="8"/>
  <c r="S7" i="8"/>
  <c r="X9" i="11" l="1"/>
  <c r="W9" i="11"/>
  <c r="AA9" i="11"/>
  <c r="Z9" i="11"/>
  <c r="Y9" i="11"/>
  <c r="AA15" i="11"/>
  <c r="Z15" i="11"/>
  <c r="X15" i="11"/>
  <c r="Y15" i="11"/>
  <c r="W15" i="11"/>
  <c r="W14" i="11"/>
  <c r="Y14" i="11"/>
  <c r="X14" i="11"/>
  <c r="AA14" i="11"/>
  <c r="Z14" i="11"/>
  <c r="Z7" i="11"/>
  <c r="W7" i="11"/>
  <c r="AA7" i="11"/>
  <c r="Y7" i="11"/>
  <c r="X7" i="11"/>
  <c r="Y13" i="11"/>
  <c r="X13" i="11"/>
  <c r="W13" i="11"/>
  <c r="AA13" i="11"/>
  <c r="Z13" i="11"/>
  <c r="Y12" i="11"/>
  <c r="W12" i="11"/>
  <c r="X12" i="11"/>
  <c r="AA12" i="11"/>
  <c r="Z12" i="11"/>
  <c r="W16" i="11"/>
  <c r="Z16" i="11"/>
  <c r="Y16" i="11"/>
  <c r="X16" i="11"/>
  <c r="AA16" i="11"/>
  <c r="X11" i="11"/>
  <c r="W11" i="11"/>
  <c r="AA11" i="11"/>
  <c r="Z11" i="11"/>
  <c r="Y11" i="11"/>
  <c r="AA10" i="11"/>
  <c r="X10" i="11"/>
  <c r="W10" i="11"/>
  <c r="Z10" i="11"/>
  <c r="Y10" i="11"/>
  <c r="AA8" i="11"/>
  <c r="X8" i="11"/>
  <c r="Z8" i="11"/>
  <c r="Y8" i="11"/>
  <c r="W8" i="11"/>
  <c r="AA12" i="10"/>
  <c r="Z12" i="10"/>
  <c r="Y12" i="10"/>
  <c r="X12" i="10"/>
  <c r="W12" i="10"/>
  <c r="AA13" i="10"/>
  <c r="Z13" i="10"/>
  <c r="Y13" i="10"/>
  <c r="X13" i="10"/>
  <c r="W13" i="10"/>
  <c r="X11" i="10"/>
  <c r="W11" i="10"/>
  <c r="AA11" i="10"/>
  <c r="Z11" i="10"/>
  <c r="Y11" i="10"/>
  <c r="AA10" i="10"/>
  <c r="Z10" i="10"/>
  <c r="Y10" i="10"/>
  <c r="X10" i="10"/>
  <c r="W10" i="10"/>
  <c r="AA7" i="10"/>
  <c r="Z7" i="10"/>
  <c r="Y7" i="10"/>
  <c r="X7" i="10"/>
  <c r="W7" i="10"/>
  <c r="Z9" i="10"/>
  <c r="Y9" i="10"/>
  <c r="X9" i="10"/>
  <c r="W9" i="10"/>
  <c r="AA9" i="10"/>
  <c r="X16" i="10"/>
  <c r="W16" i="10"/>
  <c r="AA16" i="10"/>
  <c r="Z16" i="10"/>
  <c r="Y16" i="10"/>
  <c r="W8" i="10"/>
  <c r="AA8" i="10"/>
  <c r="Z8" i="10"/>
  <c r="Y8" i="10"/>
  <c r="X8" i="10"/>
  <c r="AA15" i="10"/>
  <c r="Z15" i="10"/>
  <c r="Y15" i="10"/>
  <c r="X15" i="10"/>
  <c r="W15" i="10"/>
  <c r="Y14" i="10"/>
  <c r="X14" i="10"/>
  <c r="W14" i="10"/>
  <c r="AA14" i="10"/>
  <c r="Z14" i="10"/>
  <c r="W11" i="9"/>
  <c r="Z11" i="9"/>
  <c r="X11" i="9"/>
  <c r="AA11" i="9"/>
  <c r="Y11" i="9"/>
  <c r="AA13" i="9"/>
  <c r="Y13" i="9"/>
  <c r="W13" i="9"/>
  <c r="Z13" i="9"/>
  <c r="X13" i="9"/>
  <c r="Z7" i="9"/>
  <c r="Y7" i="9"/>
  <c r="W7" i="9"/>
  <c r="X7" i="9"/>
  <c r="AA7" i="9"/>
  <c r="X9" i="9"/>
  <c r="AA9" i="9"/>
  <c r="W9" i="9"/>
  <c r="Y9" i="9"/>
  <c r="Z9" i="9"/>
  <c r="AA10" i="9"/>
  <c r="W10" i="9"/>
  <c r="Z10" i="9"/>
  <c r="Y10" i="9"/>
  <c r="X10" i="9"/>
  <c r="Y16" i="9"/>
  <c r="W16" i="9"/>
  <c r="AA16" i="9"/>
  <c r="Z16" i="9"/>
  <c r="X16" i="9"/>
  <c r="Z8" i="9"/>
  <c r="W8" i="9"/>
  <c r="AA8" i="9"/>
  <c r="Y8" i="9"/>
  <c r="X8" i="9"/>
  <c r="Z15" i="9"/>
  <c r="W15" i="9"/>
  <c r="Y15" i="9"/>
  <c r="AA15" i="9"/>
  <c r="X15" i="9"/>
  <c r="Y12" i="9"/>
  <c r="X12" i="9"/>
  <c r="W12" i="9"/>
  <c r="AA12" i="9"/>
  <c r="Z12" i="9"/>
  <c r="W14" i="9"/>
  <c r="AA14" i="9"/>
  <c r="Y14" i="9"/>
  <c r="Z14" i="9"/>
  <c r="X14" i="9"/>
  <c r="AA10" i="7"/>
  <c r="Y10" i="7"/>
  <c r="Z10" i="7"/>
  <c r="X10" i="7"/>
  <c r="W10" i="7"/>
  <c r="AA7" i="7"/>
  <c r="Z7" i="7"/>
  <c r="X7" i="7"/>
  <c r="Y7" i="7"/>
  <c r="W7" i="7"/>
  <c r="Z9" i="7"/>
  <c r="Y9" i="7"/>
  <c r="X9" i="7"/>
  <c r="W9" i="7"/>
  <c r="AA9" i="7"/>
  <c r="W16" i="7"/>
  <c r="AA16" i="7"/>
  <c r="Z16" i="7"/>
  <c r="Y16" i="7"/>
  <c r="X16" i="7"/>
  <c r="Y14" i="7"/>
  <c r="X14" i="7"/>
  <c r="W14" i="7"/>
  <c r="AA14" i="7"/>
  <c r="Z14" i="7"/>
  <c r="X11" i="7"/>
  <c r="W11" i="7"/>
  <c r="AA11" i="7"/>
  <c r="Z11" i="7"/>
  <c r="Y11" i="7"/>
  <c r="W8" i="7"/>
  <c r="AA8" i="7"/>
  <c r="Z8" i="7"/>
  <c r="Y8" i="7"/>
  <c r="X8" i="7"/>
  <c r="Z13" i="7"/>
  <c r="AA13" i="7"/>
  <c r="Y13" i="7"/>
  <c r="X13" i="7"/>
  <c r="W13" i="7"/>
  <c r="AA15" i="7"/>
  <c r="Z15" i="7"/>
  <c r="Y15" i="7"/>
  <c r="X15" i="7"/>
  <c r="W15" i="7"/>
  <c r="AA12" i="7"/>
  <c r="Z12" i="7"/>
  <c r="Y12" i="7"/>
  <c r="X12" i="7"/>
  <c r="W12" i="7"/>
  <c r="AA12" i="8"/>
  <c r="Z12" i="8"/>
  <c r="W12" i="8"/>
  <c r="Y12" i="8"/>
  <c r="X12" i="8"/>
  <c r="W10" i="8"/>
  <c r="Y10" i="8"/>
  <c r="Z10" i="8"/>
  <c r="AA10" i="8"/>
  <c r="X10" i="8"/>
  <c r="X13" i="8"/>
  <c r="W13" i="8"/>
  <c r="Z13" i="8"/>
  <c r="Y13" i="8"/>
  <c r="AA13" i="8"/>
  <c r="Y7" i="8"/>
  <c r="W7" i="8"/>
  <c r="X7" i="8"/>
  <c r="AA7" i="8"/>
  <c r="Z7" i="8"/>
  <c r="AA9" i="8"/>
  <c r="Z9" i="8"/>
  <c r="Y9" i="8"/>
  <c r="X9" i="8"/>
  <c r="W9" i="8"/>
  <c r="Y16" i="8"/>
  <c r="Z16" i="8"/>
  <c r="X16" i="8"/>
  <c r="W16" i="8"/>
  <c r="AA16" i="8"/>
  <c r="Y8" i="8"/>
  <c r="X8" i="8"/>
  <c r="W8" i="8"/>
  <c r="AA8" i="8"/>
  <c r="Z8" i="8"/>
  <c r="W15" i="8"/>
  <c r="AA15" i="8"/>
  <c r="Y15" i="8"/>
  <c r="Z15" i="8"/>
  <c r="X15" i="8"/>
  <c r="Z11" i="8"/>
  <c r="Y11" i="8"/>
  <c r="X11" i="8"/>
  <c r="W11" i="8"/>
  <c r="AA11" i="8"/>
  <c r="AA14" i="8"/>
  <c r="Z14" i="8"/>
  <c r="Y14" i="8"/>
  <c r="X14" i="8"/>
  <c r="W14" i="8"/>
  <c r="Z15" i="2"/>
  <c r="X15" i="2"/>
  <c r="Y15" i="2"/>
  <c r="AA15" i="2"/>
  <c r="Y13" i="2"/>
  <c r="X13" i="2"/>
  <c r="Z13" i="2"/>
  <c r="AA13" i="2"/>
  <c r="X12" i="2"/>
  <c r="AA12" i="2"/>
  <c r="Z12" i="2"/>
  <c r="Y12" i="2"/>
  <c r="X11" i="2"/>
  <c r="Y11" i="2"/>
  <c r="AA11" i="2"/>
  <c r="Z11" i="2"/>
  <c r="X10" i="2"/>
  <c r="AA10" i="2"/>
  <c r="Y10" i="2"/>
  <c r="Z10" i="2"/>
  <c r="AA7" i="2"/>
  <c r="W7" i="2"/>
  <c r="Z7" i="2"/>
  <c r="Y7" i="2"/>
  <c r="X7" i="2"/>
  <c r="AA9" i="2"/>
  <c r="X9" i="2"/>
  <c r="Y9" i="2"/>
  <c r="Z9" i="2"/>
  <c r="Y14" i="2"/>
  <c r="AA14" i="2"/>
  <c r="Z14" i="2"/>
  <c r="X14" i="2"/>
  <c r="Z16" i="2"/>
  <c r="AA16" i="2"/>
  <c r="Y16" i="2"/>
  <c r="X16" i="2"/>
  <c r="AA8" i="2"/>
  <c r="Z8" i="2"/>
  <c r="X8" i="2"/>
  <c r="Y8" i="2"/>
  <c r="W9" i="2"/>
  <c r="W16" i="2"/>
  <c r="W14" i="2"/>
  <c r="W13" i="2"/>
  <c r="W12" i="2"/>
  <c r="W15" i="2"/>
  <c r="W11" i="2"/>
  <c r="W8" i="2"/>
  <c r="X6" i="11" l="1"/>
  <c r="Z6" i="11"/>
  <c r="AA6" i="11"/>
  <c r="W6" i="11"/>
  <c r="Y6" i="11"/>
  <c r="AA6" i="9"/>
  <c r="Y6" i="8"/>
  <c r="AA6" i="10"/>
  <c r="Y6" i="10"/>
  <c r="Z6" i="10"/>
  <c r="X6" i="10"/>
  <c r="W6" i="10"/>
  <c r="X6" i="9"/>
  <c r="W6" i="9"/>
  <c r="Y6" i="9"/>
  <c r="Z6" i="9"/>
  <c r="AA6" i="7"/>
  <c r="X6" i="7"/>
  <c r="W6" i="7"/>
  <c r="Z6" i="7"/>
  <c r="Y6" i="7"/>
  <c r="Z6" i="8"/>
  <c r="AA6" i="8"/>
  <c r="X6" i="8"/>
  <c r="W6" i="8"/>
  <c r="AA6" i="2"/>
  <c r="Z6" i="2" l="1"/>
  <c r="X6" i="2" l="1"/>
  <c r="W6" i="2"/>
  <c r="Y6" i="2"/>
</calcChain>
</file>

<file path=xl/sharedStrings.xml><?xml version="1.0" encoding="utf-8"?>
<sst xmlns="http://schemas.openxmlformats.org/spreadsheetml/2006/main" count="424" uniqueCount="345">
  <si>
    <t>Instances</t>
  </si>
  <si>
    <t>TA71</t>
  </si>
  <si>
    <t>TA72</t>
  </si>
  <si>
    <t>TA73</t>
  </si>
  <si>
    <t>TA74</t>
  </si>
  <si>
    <t>TA75</t>
  </si>
  <si>
    <t>TA76</t>
  </si>
  <si>
    <t>TA77</t>
  </si>
  <si>
    <t>TA78</t>
  </si>
  <si>
    <t>TA79</t>
  </si>
  <si>
    <t>TA80</t>
  </si>
  <si>
    <t xml:space="preserve">CPU Time     </t>
  </si>
  <si>
    <t>TC</t>
  </si>
  <si>
    <t>TA31</t>
  </si>
  <si>
    <t>TA32</t>
  </si>
  <si>
    <t>TA33</t>
  </si>
  <si>
    <t>TA34</t>
  </si>
  <si>
    <t>TA35</t>
  </si>
  <si>
    <t>TA36</t>
  </si>
  <si>
    <t>TA37</t>
  </si>
  <si>
    <t>TA38</t>
  </si>
  <si>
    <t>TA39</t>
  </si>
  <si>
    <t>TA40</t>
  </si>
  <si>
    <t>TA41</t>
  </si>
  <si>
    <t>TA42</t>
  </si>
  <si>
    <t>TA43</t>
  </si>
  <si>
    <t>TA44</t>
  </si>
  <si>
    <t>TA45</t>
  </si>
  <si>
    <t>TA46</t>
  </si>
  <si>
    <t>TA47</t>
  </si>
  <si>
    <t>TA48</t>
  </si>
  <si>
    <t>TA49</t>
  </si>
  <si>
    <t>TA50</t>
  </si>
  <si>
    <t>swv11</t>
  </si>
  <si>
    <t>swv12</t>
  </si>
  <si>
    <t>swv13</t>
  </si>
  <si>
    <t>swv14</t>
  </si>
  <si>
    <t>swv15</t>
  </si>
  <si>
    <t>swv16</t>
  </si>
  <si>
    <t>swv17</t>
  </si>
  <si>
    <t>swv18</t>
  </si>
  <si>
    <t>swv19</t>
  </si>
  <si>
    <t>swv20</t>
  </si>
  <si>
    <t>TA51</t>
  </si>
  <si>
    <t>TA52</t>
  </si>
  <si>
    <t>TA53</t>
  </si>
  <si>
    <t>TA54</t>
  </si>
  <si>
    <t>TA55</t>
  </si>
  <si>
    <t>TA56</t>
  </si>
  <si>
    <t>TA57</t>
  </si>
  <si>
    <t>TA58</t>
  </si>
  <si>
    <t>TA59</t>
  </si>
  <si>
    <t>TA60</t>
  </si>
  <si>
    <t>TA61</t>
  </si>
  <si>
    <t>TA62</t>
  </si>
  <si>
    <t>TA63</t>
  </si>
  <si>
    <t>TA64</t>
  </si>
  <si>
    <t>TA65</t>
  </si>
  <si>
    <t>TA66</t>
  </si>
  <si>
    <t>TA67</t>
  </si>
  <si>
    <t>TA68</t>
  </si>
  <si>
    <t>TA69</t>
  </si>
  <si>
    <t>TA70</t>
  </si>
  <si>
    <t>Overlapping factors</t>
  </si>
  <si>
    <t>Min Value obtained</t>
  </si>
  <si>
    <t>Timeout each solve call</t>
  </si>
  <si>
    <t xml:space="preserve"> 216.375s</t>
  </si>
  <si>
    <t xml:space="preserve"> 176.078s</t>
  </si>
  <si>
    <t xml:space="preserve"> 338.484s</t>
  </si>
  <si>
    <t xml:space="preserve"> 258.422s</t>
  </si>
  <si>
    <t xml:space="preserve"> 256.016s</t>
  </si>
  <si>
    <t xml:space="preserve"> 264.406s</t>
  </si>
  <si>
    <t xml:space="preserve"> 161.125s</t>
  </si>
  <si>
    <t xml:space="preserve"> 208.641s</t>
  </si>
  <si>
    <t xml:space="preserve"> 383.797s</t>
  </si>
  <si>
    <t xml:space="preserve"> 267.438s</t>
  </si>
  <si>
    <t xml:space="preserve"> 408.453s</t>
  </si>
  <si>
    <t xml:space="preserve"> 237.141s</t>
  </si>
  <si>
    <t xml:space="preserve"> 287.203s</t>
  </si>
  <si>
    <t xml:space="preserve"> 292.516s</t>
  </si>
  <si>
    <t xml:space="preserve"> 412.031s</t>
  </si>
  <si>
    <t xml:space="preserve"> 271.297s</t>
  </si>
  <si>
    <t xml:space="preserve"> 350.266s</t>
  </si>
  <si>
    <t xml:space="preserve"> 390.484s</t>
  </si>
  <si>
    <t xml:space="preserve"> 217.984s</t>
  </si>
  <si>
    <t xml:space="preserve"> 451.875s</t>
  </si>
  <si>
    <t xml:space="preserve"> 482.016s</t>
  </si>
  <si>
    <t xml:space="preserve"> 380.063s</t>
  </si>
  <si>
    <t xml:space="preserve"> 962.516s</t>
  </si>
  <si>
    <t xml:space="preserve"> 315.859s</t>
  </si>
  <si>
    <t xml:space="preserve"> 200.156s</t>
  </si>
  <si>
    <t xml:space="preserve"> 496.969s</t>
  </si>
  <si>
    <t xml:space="preserve"> 803.422s</t>
  </si>
  <si>
    <t xml:space="preserve"> 523.203s</t>
  </si>
  <si>
    <t xml:space="preserve"> 355.859s</t>
  </si>
  <si>
    <t xml:space="preserve"> 543.859s</t>
  </si>
  <si>
    <t xml:space="preserve"> 665.922s</t>
  </si>
  <si>
    <t xml:space="preserve"> 585.859s</t>
  </si>
  <si>
    <t xml:space="preserve"> 199.406s</t>
  </si>
  <si>
    <t xml:space="preserve"> 528.047s</t>
  </si>
  <si>
    <t xml:space="preserve"> 759.188s</t>
  </si>
  <si>
    <t xml:space="preserve"> 701.516s</t>
  </si>
  <si>
    <t xml:space="preserve"> 765.688s</t>
  </si>
  <si>
    <t xml:space="preserve"> 579.844s</t>
  </si>
  <si>
    <t xml:space="preserve"> 558.141s</t>
  </si>
  <si>
    <t xml:space="preserve"> 568.453s</t>
  </si>
  <si>
    <t xml:space="preserve"> 461.000s</t>
  </si>
  <si>
    <t xml:space="preserve"> 295.844s</t>
  </si>
  <si>
    <t xml:space="preserve"> 272.063s</t>
  </si>
  <si>
    <t xml:space="preserve"> 359.250s</t>
  </si>
  <si>
    <t xml:space="preserve"> 516.609s</t>
  </si>
  <si>
    <t xml:space="preserve"> 207.063s</t>
  </si>
  <si>
    <t xml:space="preserve"> 300.859s</t>
  </si>
  <si>
    <t xml:space="preserve"> 268.125s</t>
  </si>
  <si>
    <t xml:space="preserve"> 261.703s</t>
  </si>
  <si>
    <t xml:space="preserve"> 186.984s</t>
  </si>
  <si>
    <t xml:space="preserve"> 223.016s</t>
  </si>
  <si>
    <t xml:space="preserve"> 144.922s</t>
  </si>
  <si>
    <t xml:space="preserve"> 328.219s</t>
  </si>
  <si>
    <t xml:space="preserve"> 216.969s</t>
  </si>
  <si>
    <t xml:space="preserve"> 228.250s</t>
  </si>
  <si>
    <t xml:space="preserve"> 134.625s</t>
  </si>
  <si>
    <t xml:space="preserve"> 302.766s</t>
  </si>
  <si>
    <t xml:space="preserve"> 319.703s</t>
  </si>
  <si>
    <t xml:space="preserve"> 139.234s</t>
  </si>
  <si>
    <t xml:space="preserve"> 168.500s</t>
  </si>
  <si>
    <t xml:space="preserve"> 445.188s</t>
  </si>
  <si>
    <t xml:space="preserve"> 327.578s</t>
  </si>
  <si>
    <t xml:space="preserve"> 648.797s</t>
  </si>
  <si>
    <t xml:space="preserve"> 701.125s</t>
  </si>
  <si>
    <t xml:space="preserve"> 447.188s</t>
  </si>
  <si>
    <t xml:space="preserve"> 553.016s</t>
  </si>
  <si>
    <t xml:space="preserve"> 347.688s</t>
  </si>
  <si>
    <t xml:space="preserve"> 485.234s</t>
  </si>
  <si>
    <t xml:space="preserve"> 668.359s</t>
  </si>
  <si>
    <t xml:space="preserve"> 540.313s</t>
  </si>
  <si>
    <t xml:space="preserve"> 310.297s</t>
  </si>
  <si>
    <t xml:space="preserve"> 332.500s</t>
  </si>
  <si>
    <t xml:space="preserve"> 652.781s</t>
  </si>
  <si>
    <t xml:space="preserve"> 493.500s</t>
  </si>
  <si>
    <t xml:space="preserve"> 172.156s</t>
  </si>
  <si>
    <t xml:space="preserve"> 149.188s</t>
  </si>
  <si>
    <t xml:space="preserve"> 187.969s</t>
  </si>
  <si>
    <t xml:space="preserve"> 249.016s</t>
  </si>
  <si>
    <t xml:space="preserve"> 430.078s</t>
  </si>
  <si>
    <t xml:space="preserve"> 257.453s</t>
  </si>
  <si>
    <t xml:space="preserve"> 836.203s</t>
  </si>
  <si>
    <t xml:space="preserve"> 767.219s</t>
  </si>
  <si>
    <t xml:space="preserve"> 332.672s</t>
  </si>
  <si>
    <t xml:space="preserve"> 399.688s</t>
  </si>
  <si>
    <t xml:space="preserve"> 884.781s</t>
  </si>
  <si>
    <t xml:space="preserve"> 1050.563s</t>
  </si>
  <si>
    <t xml:space="preserve"> 611.844s</t>
  </si>
  <si>
    <t xml:space="preserve"> 519.047s</t>
  </si>
  <si>
    <t xml:space="preserve"> 341.078s</t>
  </si>
  <si>
    <t xml:space="preserve"> 923.516s</t>
  </si>
  <si>
    <t xml:space="preserve"> 690.406s</t>
  </si>
  <si>
    <t xml:space="preserve"> 905.344s</t>
  </si>
  <si>
    <t xml:space="preserve"> 654.703s</t>
  </si>
  <si>
    <t xml:space="preserve"> 828.328s</t>
  </si>
  <si>
    <t xml:space="preserve"> 1221.328s</t>
  </si>
  <si>
    <t xml:space="preserve"> 1082.031s</t>
  </si>
  <si>
    <t xml:space="preserve"> 619.641s</t>
  </si>
  <si>
    <t xml:space="preserve"> 306.703s</t>
  </si>
  <si>
    <t xml:space="preserve"> 556.313s</t>
  </si>
  <si>
    <t xml:space="preserve"> 1221.547s</t>
  </si>
  <si>
    <t xml:space="preserve"> 1836.203s</t>
  </si>
  <si>
    <t xml:space="preserve"> 1262.625s</t>
  </si>
  <si>
    <t xml:space="preserve"> 1152.891s</t>
  </si>
  <si>
    <t xml:space="preserve"> 750.734s</t>
  </si>
  <si>
    <t xml:space="preserve"> 848.516s</t>
  </si>
  <si>
    <t xml:space="preserve"> 1043.953s</t>
  </si>
  <si>
    <t xml:space="preserve"> 2348.719s</t>
  </si>
  <si>
    <t xml:space="preserve"> 1529.516s</t>
  </si>
  <si>
    <t xml:space="preserve"> 1560.313s</t>
  </si>
  <si>
    <t xml:space="preserve"> 1454.469s</t>
  </si>
  <si>
    <t xml:space="preserve"> 2189.297s</t>
  </si>
  <si>
    <t xml:space="preserve"> 777.563s</t>
  </si>
  <si>
    <t xml:space="preserve"> 987.156s</t>
  </si>
  <si>
    <t xml:space="preserve"> 1978.344s</t>
  </si>
  <si>
    <t xml:space="preserve"> 1126.969s</t>
  </si>
  <si>
    <t xml:space="preserve"> 1554.844s</t>
  </si>
  <si>
    <t xml:space="preserve"> 797.078s</t>
  </si>
  <si>
    <t xml:space="preserve"> 362.844s</t>
  </si>
  <si>
    <t xml:space="preserve"> 912.234s</t>
  </si>
  <si>
    <t xml:space="preserve"> 144.422s</t>
  </si>
  <si>
    <t xml:space="preserve"> 150.422s</t>
  </si>
  <si>
    <t xml:space="preserve"> 182.578s</t>
  </si>
  <si>
    <t xml:space="preserve"> 141.359s</t>
  </si>
  <si>
    <t xml:space="preserve"> 312.406s</t>
  </si>
  <si>
    <t xml:space="preserve"> 199.891s</t>
  </si>
  <si>
    <t xml:space="preserve"> 135.859s</t>
  </si>
  <si>
    <t xml:space="preserve"> 141.344s</t>
  </si>
  <si>
    <t xml:space="preserve"> 258.172s</t>
  </si>
  <si>
    <t xml:space="preserve"> 171.891s</t>
  </si>
  <si>
    <t xml:space="preserve"> 400.953s</t>
  </si>
  <si>
    <t xml:space="preserve"> 350.375s</t>
  </si>
  <si>
    <t xml:space="preserve"> 494.125s</t>
  </si>
  <si>
    <t xml:space="preserve"> 403.672s</t>
  </si>
  <si>
    <t xml:space="preserve"> 371.578s</t>
  </si>
  <si>
    <t xml:space="preserve"> 253.594s</t>
  </si>
  <si>
    <t xml:space="preserve"> 182.094s</t>
  </si>
  <si>
    <t xml:space="preserve"> 280.359s</t>
  </si>
  <si>
    <t xml:space="preserve"> 185.656s</t>
  </si>
  <si>
    <t xml:space="preserve"> 155.078s</t>
  </si>
  <si>
    <t xml:space="preserve"> 406.438s</t>
  </si>
  <si>
    <t xml:space="preserve"> 635.906s</t>
  </si>
  <si>
    <t xml:space="preserve"> 752.703s</t>
  </si>
  <si>
    <t xml:space="preserve"> 331.297s</t>
  </si>
  <si>
    <t xml:space="preserve"> 405.547s</t>
  </si>
  <si>
    <t xml:space="preserve"> 417.891s</t>
  </si>
  <si>
    <t xml:space="preserve"> 791.938s</t>
  </si>
  <si>
    <t xml:space="preserve"> 339.438s</t>
  </si>
  <si>
    <t xml:space="preserve"> 366.547s</t>
  </si>
  <si>
    <t xml:space="preserve"> 439.844s</t>
  </si>
  <si>
    <t xml:space="preserve"> 702.219s</t>
  </si>
  <si>
    <t xml:space="preserve"> 309.516s</t>
  </si>
  <si>
    <t xml:space="preserve"> 533.578s</t>
  </si>
  <si>
    <t xml:space="preserve"> 513.188s</t>
  </si>
  <si>
    <t xml:space="preserve"> 669.125s</t>
  </si>
  <si>
    <t xml:space="preserve"> 326.906s</t>
  </si>
  <si>
    <t xml:space="preserve"> 257.859s</t>
  </si>
  <si>
    <t xml:space="preserve"> 429.594s</t>
  </si>
  <si>
    <t xml:space="preserve"> 454.328s</t>
  </si>
  <si>
    <t xml:space="preserve"> 523.813s</t>
  </si>
  <si>
    <t xml:space="preserve"> 1035.734s</t>
  </si>
  <si>
    <t xml:space="preserve"> 755.969s</t>
  </si>
  <si>
    <t xml:space="preserve"> 1144.328s</t>
  </si>
  <si>
    <t xml:space="preserve"> 841.703s</t>
  </si>
  <si>
    <t xml:space="preserve"> 813.141s</t>
  </si>
  <si>
    <t xml:space="preserve"> 1045.547s</t>
  </si>
  <si>
    <t xml:space="preserve"> 1189.484s</t>
  </si>
  <si>
    <t xml:space="preserve"> 815.875s</t>
  </si>
  <si>
    <t xml:space="preserve"> 855.000s</t>
  </si>
  <si>
    <t xml:space="preserve"> 574.406s</t>
  </si>
  <si>
    <t xml:space="preserve"> 144.281s</t>
  </si>
  <si>
    <t xml:space="preserve"> 380.203s</t>
  </si>
  <si>
    <t xml:space="preserve"> 816.234s</t>
  </si>
  <si>
    <t xml:space="preserve"> 457.031s</t>
  </si>
  <si>
    <t xml:space="preserve"> 269.906s</t>
  </si>
  <si>
    <t xml:space="preserve"> 133.578s</t>
  </si>
  <si>
    <t xml:space="preserve"> 422.000s</t>
  </si>
  <si>
    <t xml:space="preserve"> 716.844s</t>
  </si>
  <si>
    <t xml:space="preserve"> 235.031s</t>
  </si>
  <si>
    <t xml:space="preserve"> 374.859s</t>
  </si>
  <si>
    <t xml:space="preserve"> 578.609s</t>
  </si>
  <si>
    <t xml:space="preserve"> 589.828s</t>
  </si>
  <si>
    <t xml:space="preserve"> 841.969s</t>
  </si>
  <si>
    <t xml:space="preserve"> 517.547s</t>
  </si>
  <si>
    <t xml:space="preserve"> 818.938s</t>
  </si>
  <si>
    <t xml:space="preserve"> 1023.422s</t>
  </si>
  <si>
    <t xml:space="preserve"> 943.141s</t>
  </si>
  <si>
    <t xml:space="preserve"> 396.781s</t>
  </si>
  <si>
    <t xml:space="preserve"> 869.047s</t>
  </si>
  <si>
    <t xml:space="preserve"> 609.219s</t>
  </si>
  <si>
    <t xml:space="preserve"> 448.188s</t>
  </si>
  <si>
    <t xml:space="preserve"> 150.766s</t>
  </si>
  <si>
    <t xml:space="preserve"> 170.656s</t>
  </si>
  <si>
    <t xml:space="preserve"> 219.781s</t>
  </si>
  <si>
    <t xml:space="preserve"> 574.063s</t>
  </si>
  <si>
    <t xml:space="preserve"> 135.188s</t>
  </si>
  <si>
    <t xml:space="preserve"> 130.031s</t>
  </si>
  <si>
    <t xml:space="preserve"> 134.844s</t>
  </si>
  <si>
    <t xml:space="preserve"> 140.719s</t>
  </si>
  <si>
    <t xml:space="preserve"> 152.031s</t>
  </si>
  <si>
    <t xml:space="preserve"> 645.094s</t>
  </si>
  <si>
    <t xml:space="preserve"> 200.922s</t>
  </si>
  <si>
    <t xml:space="preserve"> 462.406s</t>
  </si>
  <si>
    <t xml:space="preserve"> 508.344s</t>
  </si>
  <si>
    <t xml:space="preserve"> 489.281s</t>
  </si>
  <si>
    <t xml:space="preserve"> 360.266s</t>
  </si>
  <si>
    <t xml:space="preserve"> 180.891s</t>
  </si>
  <si>
    <t xml:space="preserve"> 509.375s</t>
  </si>
  <si>
    <t xml:space="preserve"> 263.297s</t>
  </si>
  <si>
    <t xml:space="preserve"> 259.547s</t>
  </si>
  <si>
    <t xml:space="preserve"> 534.578s</t>
  </si>
  <si>
    <t xml:space="preserve"> 496.234s</t>
  </si>
  <si>
    <t xml:space="preserve"> 357.422s</t>
  </si>
  <si>
    <t xml:space="preserve"> 436.984s</t>
  </si>
  <si>
    <t xml:space="preserve"> 539.094s</t>
  </si>
  <si>
    <t xml:space="preserve"> 735.141s</t>
  </si>
  <si>
    <t xml:space="preserve"> 928.328s</t>
  </si>
  <si>
    <t xml:space="preserve"> 425.438s</t>
  </si>
  <si>
    <t xml:space="preserve"> 295.969s</t>
  </si>
  <si>
    <t xml:space="preserve"> 258.234s</t>
  </si>
  <si>
    <t xml:space="preserve"> 317.797s</t>
  </si>
  <si>
    <t xml:space="preserve"> 257.109s</t>
  </si>
  <si>
    <t xml:space="preserve"> 484.156s</t>
  </si>
  <si>
    <t xml:space="preserve"> 255.141s</t>
  </si>
  <si>
    <t xml:space="preserve"> 455.578s</t>
  </si>
  <si>
    <t xml:space="preserve"> 131.969s</t>
  </si>
  <si>
    <t xml:space="preserve"> 324.969s</t>
  </si>
  <si>
    <t xml:space="preserve"> 386.875s</t>
  </si>
  <si>
    <t xml:space="preserve"> 453.078s</t>
  </si>
  <si>
    <t xml:space="preserve"> 261.313s</t>
  </si>
  <si>
    <t xml:space="preserve"> 600.078s</t>
  </si>
  <si>
    <t xml:space="preserve"> 359.109s</t>
  </si>
  <si>
    <t xml:space="preserve"> 612.969s</t>
  </si>
  <si>
    <t xml:space="preserve"> 550.563s</t>
  </si>
  <si>
    <t xml:space="preserve"> 544.797s</t>
  </si>
  <si>
    <t xml:space="preserve"> 252.969s</t>
  </si>
  <si>
    <t xml:space="preserve"> 684.313s</t>
  </si>
  <si>
    <t xml:space="preserve"> 390.641s</t>
  </si>
  <si>
    <t xml:space="preserve"> 384.375s</t>
  </si>
  <si>
    <t xml:space="preserve"> 696.703s</t>
  </si>
  <si>
    <t xml:space="preserve"> 239.516s</t>
  </si>
  <si>
    <t xml:space="preserve"> 150.703s</t>
  </si>
  <si>
    <t xml:space="preserve"> 167.563s</t>
  </si>
  <si>
    <t xml:space="preserve"> 239.969s</t>
  </si>
  <si>
    <t xml:space="preserve"> 271.266s</t>
  </si>
  <si>
    <t xml:space="preserve"> 137.281s</t>
  </si>
  <si>
    <t xml:space="preserve"> 130.906s</t>
  </si>
  <si>
    <t xml:space="preserve"> 152.656s</t>
  </si>
  <si>
    <t xml:space="preserve"> 145.453s</t>
  </si>
  <si>
    <t xml:space="preserve"> 136.359s</t>
  </si>
  <si>
    <t xml:space="preserve"> 420.328s</t>
  </si>
  <si>
    <t xml:space="preserve"> 198.375s</t>
  </si>
  <si>
    <t xml:space="preserve"> 368.922s</t>
  </si>
  <si>
    <t xml:space="preserve"> 423.063s</t>
  </si>
  <si>
    <t xml:space="preserve"> 201.406s</t>
  </si>
  <si>
    <t xml:space="preserve"> 161.547s</t>
  </si>
  <si>
    <t xml:space="preserve"> 188.438s</t>
  </si>
  <si>
    <t xml:space="preserve"> 214.125s</t>
  </si>
  <si>
    <t xml:space="preserve"> 299.547s</t>
  </si>
  <si>
    <t xml:space="preserve"> 296.156s</t>
  </si>
  <si>
    <t xml:space="preserve"> 535.016s</t>
  </si>
  <si>
    <t xml:space="preserve"> 504.953s</t>
  </si>
  <si>
    <t xml:space="preserve"> 282.453s</t>
  </si>
  <si>
    <t xml:space="preserve"> 541.547s</t>
  </si>
  <si>
    <t xml:space="preserve"> 367.859s</t>
  </si>
  <si>
    <t xml:space="preserve"> 671.281s</t>
  </si>
  <si>
    <t xml:space="preserve"> 969.969s</t>
  </si>
  <si>
    <t xml:space="preserve"> 488.125s</t>
  </si>
  <si>
    <t xml:space="preserve"> 336.094s</t>
  </si>
  <si>
    <t xml:space="preserve"> 294.625s</t>
  </si>
  <si>
    <t xml:space="preserve"> 1456.703s</t>
  </si>
  <si>
    <t xml:space="preserve"> 1741.297s</t>
  </si>
  <si>
    <t xml:space="preserve"> 1245.188s</t>
  </si>
  <si>
    <t xml:space="preserve"> 2976.406s</t>
  </si>
  <si>
    <t xml:space="preserve"> 2811.188s</t>
  </si>
  <si>
    <t xml:space="preserve"> 3023.875s</t>
  </si>
  <si>
    <t xml:space="preserve"> 1094.906s</t>
  </si>
  <si>
    <t xml:space="preserve"> 2850.734s</t>
  </si>
  <si>
    <t xml:space="preserve"> 1533.188s</t>
  </si>
  <si>
    <t xml:space="preserve"> 901.672s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</si>
</sst>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0" fontId="0" fillId="0" borderId="0" xfId="0" applyNumberFormat="1"/>
    <xf numFmtId="0" fontId="4" fillId="0" borderId="0" xfId="0" applyFont="1" applyAlignment="1">
      <alignment horizontal="center" vertical="center" readingOrder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0" fontId="1" fillId="2" borderId="2" xfId="0" applyNumberFormat="1" applyFont="1" applyFill="1" applyBorder="1" applyAlignment="1">
      <alignment horizontal="center" vertical="center" wrapText="1"/>
    </xf>
    <xf numFmtId="1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D16"/>
  <sheetViews>
    <sheetView zoomScale="80" zoomScaleNormal="80" workbookViewId="0">
      <selection activeCell="A5" sqref="A5:A16"/>
    </sheetView>
  </sheetViews>
  <sheetFormatPr defaultRowHeight="14.4" x14ac:dyDescent="0.3"/>
  <cols>
    <col min="2" max="2" width="12.77734375" bestFit="1" customWidth="1"/>
    <col min="4" max="4" width="13.77734375" customWidth="1"/>
    <col min="7" max="7" width="13.33203125" bestFit="1" customWidth="1"/>
    <col min="10" max="10" width="13.33203125" bestFit="1" customWidth="1"/>
    <col min="13" max="13" width="13.33203125" bestFit="1" customWidth="1"/>
    <col min="16" max="16" width="13.33203125" bestFit="1" customWidth="1"/>
    <col min="19" max="19" width="26.21875" bestFit="1" customWidth="1"/>
    <col min="22" max="22" width="26.77734375" bestFit="1" customWidth="1"/>
  </cols>
  <sheetData>
    <row r="4" spans="1:30" ht="21" x14ac:dyDescent="0.3">
      <c r="D4" s="12">
        <v>0.15</v>
      </c>
      <c r="E4" s="14"/>
      <c r="G4" s="12">
        <v>0.25</v>
      </c>
      <c r="H4" s="13"/>
      <c r="J4" s="12">
        <v>0.35</v>
      </c>
      <c r="K4" s="13"/>
      <c r="M4" s="12">
        <v>0.45</v>
      </c>
      <c r="N4" s="14"/>
      <c r="P4" s="12">
        <v>0.55000000000000004</v>
      </c>
      <c r="Q4" s="14"/>
    </row>
    <row r="5" spans="1:30" ht="25.05" customHeight="1" x14ac:dyDescent="0.3">
      <c r="A5" s="15" t="s">
        <v>65</v>
      </c>
      <c r="B5" s="1" t="s">
        <v>0</v>
      </c>
      <c r="D5" s="4" t="s">
        <v>11</v>
      </c>
      <c r="E5" s="4" t="s">
        <v>12</v>
      </c>
      <c r="G5" s="4" t="s">
        <v>11</v>
      </c>
      <c r="H5" s="4" t="s">
        <v>12</v>
      </c>
      <c r="J5" s="4" t="s">
        <v>11</v>
      </c>
      <c r="K5" s="4" t="s">
        <v>12</v>
      </c>
      <c r="M5" s="4" t="s">
        <v>11</v>
      </c>
      <c r="N5" s="4" t="s">
        <v>12</v>
      </c>
      <c r="P5" s="4" t="s">
        <v>11</v>
      </c>
      <c r="Q5" s="4" t="s">
        <v>12</v>
      </c>
      <c r="S5" s="10" t="s">
        <v>64</v>
      </c>
      <c r="W5" s="8">
        <v>0.15</v>
      </c>
      <c r="X5" s="8">
        <v>0.25</v>
      </c>
      <c r="Y5" s="8">
        <v>0.35</v>
      </c>
      <c r="Z5" s="8">
        <v>0.45</v>
      </c>
      <c r="AA5" s="8">
        <v>0.55000000000000004</v>
      </c>
      <c r="AB5" s="8"/>
      <c r="AC5" s="8"/>
      <c r="AD5" s="8"/>
    </row>
    <row r="6" spans="1:30" ht="18" x14ac:dyDescent="0.3">
      <c r="A6" s="15"/>
      <c r="B6" s="2"/>
      <c r="D6" s="5"/>
      <c r="G6" s="5"/>
      <c r="J6" s="5"/>
      <c r="M6" s="5"/>
      <c r="P6" s="5"/>
      <c r="S6" s="11"/>
      <c r="V6" s="9" t="s">
        <v>63</v>
      </c>
      <c r="W6">
        <f>COUNTIF(W7:W16,1)</f>
        <v>0</v>
      </c>
      <c r="X6">
        <f t="shared" ref="X6:AD6" si="0">COUNTIF(X7:X16,1)</f>
        <v>0</v>
      </c>
      <c r="Y6">
        <f t="shared" si="0"/>
        <v>4</v>
      </c>
      <c r="Z6">
        <f t="shared" si="0"/>
        <v>1</v>
      </c>
      <c r="AA6">
        <f t="shared" si="0"/>
        <v>5</v>
      </c>
    </row>
    <row r="7" spans="1:30" ht="18" customHeight="1" x14ac:dyDescent="0.3">
      <c r="A7" s="15"/>
      <c r="B7" s="3" t="s">
        <v>13</v>
      </c>
      <c r="D7" s="6" t="s">
        <v>185</v>
      </c>
      <c r="E7" s="7">
        <v>2128</v>
      </c>
      <c r="G7" s="6" t="s">
        <v>66</v>
      </c>
      <c r="H7" s="7">
        <v>2122</v>
      </c>
      <c r="J7" s="6" t="s">
        <v>76</v>
      </c>
      <c r="K7" s="7">
        <v>2052</v>
      </c>
      <c r="M7" s="6" t="s">
        <v>285</v>
      </c>
      <c r="N7" s="7">
        <v>2055</v>
      </c>
      <c r="P7" s="6" t="s">
        <v>235</v>
      </c>
      <c r="Q7" s="7">
        <v>3458</v>
      </c>
      <c r="S7" s="11">
        <f>MIN(E7,H7,K7,N7,Q7)</f>
        <v>2052</v>
      </c>
      <c r="W7">
        <f>IF(E7=$S7,1,0)</f>
        <v>0</v>
      </c>
      <c r="X7">
        <f>IF(H7=$S7,1,0)</f>
        <v>0</v>
      </c>
      <c r="Y7">
        <f>IF(K7=$S7,1,0)</f>
        <v>1</v>
      </c>
      <c r="Z7">
        <f>IF(N7=$S7,1,0)</f>
        <v>0</v>
      </c>
      <c r="AA7">
        <f>IF(Q7=$S7,1,0)</f>
        <v>0</v>
      </c>
    </row>
    <row r="8" spans="1:30" ht="18" customHeight="1" x14ac:dyDescent="0.3">
      <c r="A8" s="15"/>
      <c r="B8" s="3" t="s">
        <v>14</v>
      </c>
      <c r="D8" s="6" t="s">
        <v>186</v>
      </c>
      <c r="E8" s="7">
        <v>2306</v>
      </c>
      <c r="G8" s="6" t="s">
        <v>67</v>
      </c>
      <c r="H8" s="7">
        <v>2303</v>
      </c>
      <c r="J8" s="6" t="s">
        <v>77</v>
      </c>
      <c r="K8" s="7">
        <v>2249</v>
      </c>
      <c r="M8" s="6" t="s">
        <v>286</v>
      </c>
      <c r="N8" s="7">
        <v>2244</v>
      </c>
      <c r="P8" s="6" t="s">
        <v>236</v>
      </c>
      <c r="Q8" s="7">
        <v>2221</v>
      </c>
      <c r="S8" s="11">
        <f t="shared" ref="S8:S16" si="1">MIN(E8,H8,K8,N8,Q8)</f>
        <v>2221</v>
      </c>
      <c r="W8">
        <f t="shared" ref="W7:W16" si="2">IF(E8=$S8,1,0)</f>
        <v>0</v>
      </c>
      <c r="X8">
        <f t="shared" ref="X8:X16" si="3">IF(H8=$S8,1,0)</f>
        <v>0</v>
      </c>
      <c r="Y8">
        <f t="shared" ref="Y8:Y16" si="4">IF(K8=$S8,1,0)</f>
        <v>0</v>
      </c>
      <c r="Z8">
        <f t="shared" ref="Z8:Z16" si="5">IF(N8=$S8,1,0)</f>
        <v>0</v>
      </c>
      <c r="AA8">
        <f t="shared" ref="AA8:AA16" si="6">IF(Q8=$S8,1,0)</f>
        <v>1</v>
      </c>
    </row>
    <row r="9" spans="1:30" ht="18" customHeight="1" x14ac:dyDescent="0.3">
      <c r="A9" s="15"/>
      <c r="B9" s="3" t="s">
        <v>15</v>
      </c>
      <c r="D9" s="6" t="s">
        <v>187</v>
      </c>
      <c r="E9" s="7">
        <v>2216</v>
      </c>
      <c r="G9" s="6" t="s">
        <v>68</v>
      </c>
      <c r="H9" s="7">
        <v>2181</v>
      </c>
      <c r="J9" s="6" t="s">
        <v>78</v>
      </c>
      <c r="K9" s="7">
        <v>2166</v>
      </c>
      <c r="M9" s="6" t="s">
        <v>287</v>
      </c>
      <c r="N9" s="7">
        <v>2139</v>
      </c>
      <c r="P9" s="6" t="s">
        <v>237</v>
      </c>
      <c r="Q9" s="7">
        <v>2105</v>
      </c>
      <c r="S9" s="11">
        <f t="shared" si="1"/>
        <v>2105</v>
      </c>
      <c r="W9">
        <f t="shared" si="2"/>
        <v>0</v>
      </c>
      <c r="X9">
        <f t="shared" si="3"/>
        <v>0</v>
      </c>
      <c r="Y9">
        <f t="shared" si="4"/>
        <v>0</v>
      </c>
      <c r="Z9">
        <f t="shared" si="5"/>
        <v>0</v>
      </c>
      <c r="AA9">
        <f t="shared" si="6"/>
        <v>1</v>
      </c>
    </row>
    <row r="10" spans="1:30" ht="18" customHeight="1" x14ac:dyDescent="0.3">
      <c r="A10" s="15"/>
      <c r="B10" s="3" t="s">
        <v>16</v>
      </c>
      <c r="D10" s="6" t="s">
        <v>188</v>
      </c>
      <c r="E10" s="7">
        <v>2233</v>
      </c>
      <c r="G10" s="6" t="s">
        <v>69</v>
      </c>
      <c r="H10" s="7">
        <v>2221</v>
      </c>
      <c r="J10" s="6" t="s">
        <v>79</v>
      </c>
      <c r="K10" s="7">
        <v>2218</v>
      </c>
      <c r="M10" s="6" t="s">
        <v>288</v>
      </c>
      <c r="N10" s="7">
        <v>2223</v>
      </c>
      <c r="P10" s="6" t="s">
        <v>238</v>
      </c>
      <c r="Q10" s="7">
        <v>2182</v>
      </c>
      <c r="S10" s="11">
        <f t="shared" si="1"/>
        <v>2182</v>
      </c>
      <c r="W10">
        <f t="shared" si="2"/>
        <v>0</v>
      </c>
      <c r="X10">
        <f t="shared" si="3"/>
        <v>0</v>
      </c>
      <c r="Y10">
        <f t="shared" si="4"/>
        <v>0</v>
      </c>
      <c r="Z10">
        <f t="shared" si="5"/>
        <v>0</v>
      </c>
      <c r="AA10">
        <f t="shared" si="6"/>
        <v>1</v>
      </c>
    </row>
    <row r="11" spans="1:30" ht="18" customHeight="1" x14ac:dyDescent="0.3">
      <c r="A11" s="15"/>
      <c r="B11" s="3" t="s">
        <v>17</v>
      </c>
      <c r="D11" s="6" t="s">
        <v>189</v>
      </c>
      <c r="E11" s="7">
        <v>2232</v>
      </c>
      <c r="G11" s="6" t="s">
        <v>70</v>
      </c>
      <c r="H11" s="7">
        <v>2176</v>
      </c>
      <c r="J11" s="6" t="s">
        <v>80</v>
      </c>
      <c r="K11" s="7">
        <v>2155</v>
      </c>
      <c r="M11" s="6" t="s">
        <v>289</v>
      </c>
      <c r="N11" s="7">
        <v>2159</v>
      </c>
      <c r="P11" s="6" t="s">
        <v>239</v>
      </c>
      <c r="Q11" s="7">
        <v>2164</v>
      </c>
      <c r="S11" s="11">
        <f t="shared" si="1"/>
        <v>2155</v>
      </c>
      <c r="W11">
        <f t="shared" si="2"/>
        <v>0</v>
      </c>
      <c r="X11">
        <f t="shared" si="3"/>
        <v>0</v>
      </c>
      <c r="Y11">
        <f t="shared" si="4"/>
        <v>1</v>
      </c>
      <c r="Z11">
        <f t="shared" si="5"/>
        <v>0</v>
      </c>
      <c r="AA11">
        <f t="shared" si="6"/>
        <v>0</v>
      </c>
    </row>
    <row r="12" spans="1:30" ht="18" customHeight="1" x14ac:dyDescent="0.3">
      <c r="A12" s="15"/>
      <c r="B12" s="3" t="s">
        <v>18</v>
      </c>
      <c r="D12" s="6" t="s">
        <v>190</v>
      </c>
      <c r="E12" s="7">
        <v>2117</v>
      </c>
      <c r="G12" s="6" t="s">
        <v>71</v>
      </c>
      <c r="H12" s="7">
        <v>2112</v>
      </c>
      <c r="J12" s="6" t="s">
        <v>81</v>
      </c>
      <c r="K12" s="7">
        <v>2080</v>
      </c>
      <c r="M12" s="6" t="s">
        <v>290</v>
      </c>
      <c r="N12" s="7">
        <v>7059</v>
      </c>
      <c r="P12" s="6" t="s">
        <v>240</v>
      </c>
      <c r="Q12" s="7">
        <v>8016</v>
      </c>
      <c r="S12" s="11">
        <f t="shared" si="1"/>
        <v>2080</v>
      </c>
      <c r="W12">
        <f t="shared" si="2"/>
        <v>0</v>
      </c>
      <c r="X12">
        <f t="shared" si="3"/>
        <v>0</v>
      </c>
      <c r="Y12">
        <f t="shared" si="4"/>
        <v>1</v>
      </c>
      <c r="Z12">
        <f t="shared" si="5"/>
        <v>0</v>
      </c>
      <c r="AA12">
        <f t="shared" si="6"/>
        <v>0</v>
      </c>
    </row>
    <row r="13" spans="1:30" ht="18" customHeight="1" x14ac:dyDescent="0.3">
      <c r="A13" s="15"/>
      <c r="B13" s="3" t="s">
        <v>19</v>
      </c>
      <c r="D13" s="6" t="s">
        <v>191</v>
      </c>
      <c r="E13" s="7">
        <v>2230</v>
      </c>
      <c r="G13" s="6" t="s">
        <v>72</v>
      </c>
      <c r="H13" s="7">
        <v>2145</v>
      </c>
      <c r="J13" s="6" t="s">
        <v>82</v>
      </c>
      <c r="K13" s="7">
        <v>2138</v>
      </c>
      <c r="M13" s="6" t="s">
        <v>291</v>
      </c>
      <c r="N13" s="7">
        <v>2119</v>
      </c>
      <c r="P13" s="6" t="s">
        <v>241</v>
      </c>
      <c r="Q13" s="7">
        <v>2128</v>
      </c>
      <c r="S13" s="11">
        <f t="shared" si="1"/>
        <v>2119</v>
      </c>
      <c r="W13">
        <f t="shared" si="2"/>
        <v>0</v>
      </c>
      <c r="X13">
        <f t="shared" si="3"/>
        <v>0</v>
      </c>
      <c r="Y13">
        <f t="shared" si="4"/>
        <v>0</v>
      </c>
      <c r="Z13">
        <f t="shared" si="5"/>
        <v>1</v>
      </c>
      <c r="AA13">
        <f t="shared" si="6"/>
        <v>0</v>
      </c>
    </row>
    <row r="14" spans="1:30" ht="18" customHeight="1" x14ac:dyDescent="0.3">
      <c r="A14" s="15"/>
      <c r="B14" s="3" t="s">
        <v>20</v>
      </c>
      <c r="D14" s="6" t="s">
        <v>192</v>
      </c>
      <c r="E14" s="7">
        <v>2046</v>
      </c>
      <c r="G14" s="6" t="s">
        <v>73</v>
      </c>
      <c r="H14" s="7">
        <v>2013</v>
      </c>
      <c r="J14" s="6" t="s">
        <v>83</v>
      </c>
      <c r="K14" s="7">
        <v>1992</v>
      </c>
      <c r="M14" s="6" t="s">
        <v>292</v>
      </c>
      <c r="N14" s="7">
        <v>1976</v>
      </c>
      <c r="P14" s="6" t="s">
        <v>242</v>
      </c>
      <c r="Q14" s="7">
        <v>1956</v>
      </c>
      <c r="S14" s="11">
        <f t="shared" si="1"/>
        <v>1956</v>
      </c>
      <c r="W14">
        <f t="shared" si="2"/>
        <v>0</v>
      </c>
      <c r="X14">
        <f t="shared" si="3"/>
        <v>0</v>
      </c>
      <c r="Y14">
        <f t="shared" si="4"/>
        <v>0</v>
      </c>
      <c r="Z14">
        <f t="shared" si="5"/>
        <v>0</v>
      </c>
      <c r="AA14">
        <f t="shared" si="6"/>
        <v>1</v>
      </c>
    </row>
    <row r="15" spans="1:30" ht="18" customHeight="1" x14ac:dyDescent="0.3">
      <c r="A15" s="15"/>
      <c r="B15" s="3" t="s">
        <v>21</v>
      </c>
      <c r="D15" s="6" t="s">
        <v>193</v>
      </c>
      <c r="E15" s="7">
        <v>2181</v>
      </c>
      <c r="G15" s="6" t="s">
        <v>74</v>
      </c>
      <c r="H15" s="7">
        <v>2156</v>
      </c>
      <c r="J15" s="6" t="s">
        <v>84</v>
      </c>
      <c r="K15" s="7">
        <v>2111</v>
      </c>
      <c r="M15" s="6" t="s">
        <v>293</v>
      </c>
      <c r="N15" s="7">
        <v>2112</v>
      </c>
      <c r="P15" s="6" t="s">
        <v>243</v>
      </c>
      <c r="Q15" s="7">
        <v>2086</v>
      </c>
      <c r="S15" s="11">
        <f t="shared" si="1"/>
        <v>2086</v>
      </c>
      <c r="W15">
        <f t="shared" si="2"/>
        <v>0</v>
      </c>
      <c r="X15">
        <f t="shared" si="3"/>
        <v>0</v>
      </c>
      <c r="Y15">
        <f t="shared" si="4"/>
        <v>0</v>
      </c>
      <c r="Z15">
        <f t="shared" si="5"/>
        <v>0</v>
      </c>
      <c r="AA15">
        <f t="shared" si="6"/>
        <v>1</v>
      </c>
    </row>
    <row r="16" spans="1:30" ht="18" customHeight="1" x14ac:dyDescent="0.3">
      <c r="A16" s="15"/>
      <c r="B16" s="3" t="s">
        <v>22</v>
      </c>
      <c r="D16" s="6" t="s">
        <v>194</v>
      </c>
      <c r="E16" s="7">
        <v>1973</v>
      </c>
      <c r="G16" s="6" t="s">
        <v>75</v>
      </c>
      <c r="H16" s="7">
        <v>1983</v>
      </c>
      <c r="J16" s="6" t="s">
        <v>85</v>
      </c>
      <c r="K16" s="7">
        <v>1941</v>
      </c>
      <c r="M16" s="6" t="s">
        <v>294</v>
      </c>
      <c r="N16" s="7">
        <v>1977</v>
      </c>
      <c r="P16" s="6" t="s">
        <v>244</v>
      </c>
      <c r="Q16" s="7">
        <v>1984</v>
      </c>
      <c r="S16" s="11">
        <f t="shared" si="1"/>
        <v>1941</v>
      </c>
      <c r="W16">
        <f t="shared" si="2"/>
        <v>0</v>
      </c>
      <c r="X16">
        <f t="shared" si="3"/>
        <v>0</v>
      </c>
      <c r="Y16">
        <f t="shared" si="4"/>
        <v>1</v>
      </c>
      <c r="Z16">
        <f t="shared" si="5"/>
        <v>0</v>
      </c>
      <c r="AA16">
        <f t="shared" si="6"/>
        <v>0</v>
      </c>
    </row>
  </sheetData>
  <mergeCells count="6">
    <mergeCell ref="J4:K4"/>
    <mergeCell ref="M4:N4"/>
    <mergeCell ref="P4:Q4"/>
    <mergeCell ref="A5:A16"/>
    <mergeCell ref="D4:E4"/>
    <mergeCell ref="G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D16"/>
  <sheetViews>
    <sheetView zoomScale="80" zoomScaleNormal="80" workbookViewId="0">
      <selection activeCell="A5" sqref="A5:A16"/>
    </sheetView>
  </sheetViews>
  <sheetFormatPr defaultRowHeight="14.4" x14ac:dyDescent="0.3"/>
  <cols>
    <col min="2" max="2" width="12.77734375" bestFit="1" customWidth="1"/>
    <col min="4" max="4" width="13.77734375" customWidth="1"/>
    <col min="7" max="7" width="13.33203125" bestFit="1" customWidth="1"/>
    <col min="10" max="10" width="13.33203125" bestFit="1" customWidth="1"/>
    <col min="13" max="13" width="13.33203125" bestFit="1" customWidth="1"/>
    <col min="16" max="16" width="13.33203125" bestFit="1" customWidth="1"/>
    <col min="19" max="19" width="26.21875" bestFit="1" customWidth="1"/>
    <col min="22" max="22" width="26.77734375" bestFit="1" customWidth="1"/>
  </cols>
  <sheetData>
    <row r="4" spans="1:30" ht="21" x14ac:dyDescent="0.3">
      <c r="D4" s="12">
        <v>0.15</v>
      </c>
      <c r="E4" s="14"/>
      <c r="G4" s="12">
        <v>0.25</v>
      </c>
      <c r="H4" s="13"/>
      <c r="J4" s="12">
        <v>0.35</v>
      </c>
      <c r="K4" s="13"/>
      <c r="M4" s="12">
        <v>0.45</v>
      </c>
      <c r="N4" s="14"/>
      <c r="P4" s="12">
        <v>0.55000000000000004</v>
      </c>
      <c r="Q4" s="14"/>
    </row>
    <row r="5" spans="1:30" ht="25.05" customHeight="1" x14ac:dyDescent="0.3">
      <c r="A5" s="15" t="s">
        <v>65</v>
      </c>
      <c r="B5" s="1" t="s">
        <v>0</v>
      </c>
      <c r="D5" s="4" t="s">
        <v>11</v>
      </c>
      <c r="E5" s="4" t="s">
        <v>12</v>
      </c>
      <c r="G5" s="4" t="s">
        <v>11</v>
      </c>
      <c r="H5" s="4" t="s">
        <v>12</v>
      </c>
      <c r="J5" s="4" t="s">
        <v>11</v>
      </c>
      <c r="K5" s="4" t="s">
        <v>12</v>
      </c>
      <c r="M5" s="4" t="s">
        <v>11</v>
      </c>
      <c r="N5" s="4" t="s">
        <v>12</v>
      </c>
      <c r="P5" s="4" t="s">
        <v>11</v>
      </c>
      <c r="Q5" s="4" t="s">
        <v>12</v>
      </c>
      <c r="S5" s="10" t="s">
        <v>64</v>
      </c>
      <c r="W5" s="8">
        <v>0.15</v>
      </c>
      <c r="X5" s="8">
        <v>0.25</v>
      </c>
      <c r="Y5" s="8">
        <v>0.35</v>
      </c>
      <c r="Z5" s="8">
        <v>0.45</v>
      </c>
      <c r="AA5" s="8">
        <v>0.55000000000000004</v>
      </c>
      <c r="AB5" s="8"/>
      <c r="AC5" s="8"/>
      <c r="AD5" s="8"/>
    </row>
    <row r="6" spans="1:30" ht="18" x14ac:dyDescent="0.3">
      <c r="A6" s="15"/>
      <c r="B6" s="2"/>
      <c r="D6" s="5"/>
      <c r="G6" s="5"/>
      <c r="J6" s="5"/>
      <c r="M6" s="5"/>
      <c r="P6" s="5"/>
      <c r="S6" s="11"/>
      <c r="V6" s="9" t="s">
        <v>63</v>
      </c>
      <c r="W6">
        <f>COUNTIF(W7:W16,1)</f>
        <v>3</v>
      </c>
      <c r="X6">
        <f t="shared" ref="X6:AA6" si="0">COUNTIF(X7:X16,1)</f>
        <v>1</v>
      </c>
      <c r="Y6">
        <f t="shared" si="0"/>
        <v>3</v>
      </c>
      <c r="Z6">
        <f t="shared" si="0"/>
        <v>2</v>
      </c>
      <c r="AA6">
        <f t="shared" si="0"/>
        <v>2</v>
      </c>
    </row>
    <row r="7" spans="1:30" ht="18" customHeight="1" x14ac:dyDescent="0.3">
      <c r="A7" s="15"/>
      <c r="B7" s="3" t="s">
        <v>23</v>
      </c>
      <c r="D7" s="6" t="s">
        <v>205</v>
      </c>
      <c r="E7" s="7">
        <v>2368</v>
      </c>
      <c r="G7" s="6" t="s">
        <v>86</v>
      </c>
      <c r="H7" s="7">
        <v>2377</v>
      </c>
      <c r="J7" s="6" t="s">
        <v>96</v>
      </c>
      <c r="K7" s="7">
        <v>2344</v>
      </c>
      <c r="M7" s="6" t="s">
        <v>295</v>
      </c>
      <c r="N7" s="7">
        <v>2361</v>
      </c>
      <c r="P7" s="6" t="s">
        <v>245</v>
      </c>
      <c r="Q7" s="7">
        <v>2388</v>
      </c>
      <c r="S7" s="11">
        <f>MIN(E7,H7,K7,N7,Q7)</f>
        <v>2344</v>
      </c>
      <c r="W7">
        <f>IF(E7=$S7,1,0)</f>
        <v>0</v>
      </c>
      <c r="X7">
        <f>IF(H7=$S7,1,0)</f>
        <v>0</v>
      </c>
      <c r="Y7">
        <f>IF(K7=$S7,1,0)</f>
        <v>1</v>
      </c>
      <c r="Z7">
        <f>IF(N7=$S7,1,0)</f>
        <v>0</v>
      </c>
      <c r="AA7">
        <f>IF(Q7=$S7,1,0)</f>
        <v>0</v>
      </c>
    </row>
    <row r="8" spans="1:30" ht="18" customHeight="1" x14ac:dyDescent="0.3">
      <c r="A8" s="15"/>
      <c r="B8" s="3" t="s">
        <v>24</v>
      </c>
      <c r="D8" s="6" t="s">
        <v>206</v>
      </c>
      <c r="E8" s="7">
        <v>2328</v>
      </c>
      <c r="G8" s="6" t="s">
        <v>87</v>
      </c>
      <c r="H8" s="7">
        <v>2350</v>
      </c>
      <c r="J8" s="6" t="s">
        <v>97</v>
      </c>
      <c r="K8" s="7">
        <v>2325</v>
      </c>
      <c r="M8" s="6" t="s">
        <v>296</v>
      </c>
      <c r="N8" s="7">
        <v>2301</v>
      </c>
      <c r="P8" s="6" t="s">
        <v>246</v>
      </c>
      <c r="Q8" s="7">
        <v>2304</v>
      </c>
      <c r="S8" s="11">
        <f t="shared" ref="S8:S16" si="1">MIN(E8,H8,K8,N8,Q8)</f>
        <v>2301</v>
      </c>
      <c r="W8">
        <f t="shared" ref="W8:W16" si="2">IF(E8=$S8,1,0)</f>
        <v>0</v>
      </c>
      <c r="X8">
        <f t="shared" ref="X8:X16" si="3">IF(H8=$S8,1,0)</f>
        <v>0</v>
      </c>
      <c r="Y8">
        <f t="shared" ref="Y8:Y16" si="4">IF(K8=$S8,1,0)</f>
        <v>0</v>
      </c>
      <c r="Z8">
        <f t="shared" ref="Z8:Z16" si="5">IF(N8=$S8,1,0)</f>
        <v>1</v>
      </c>
      <c r="AA8">
        <f t="shared" ref="AA8:AA16" si="6">IF(Q8=$S8,1,0)</f>
        <v>0</v>
      </c>
    </row>
    <row r="9" spans="1:30" ht="18" customHeight="1" x14ac:dyDescent="0.3">
      <c r="A9" s="15"/>
      <c r="B9" s="3" t="s">
        <v>25</v>
      </c>
      <c r="D9" s="6" t="s">
        <v>207</v>
      </c>
      <c r="E9" s="7">
        <v>2147</v>
      </c>
      <c r="G9" s="6" t="s">
        <v>88</v>
      </c>
      <c r="H9" s="7">
        <v>2156</v>
      </c>
      <c r="J9" s="6" t="s">
        <v>98</v>
      </c>
      <c r="K9" s="7">
        <v>11485</v>
      </c>
      <c r="M9" s="6" t="s">
        <v>297</v>
      </c>
      <c r="N9" s="7">
        <v>2228</v>
      </c>
      <c r="P9" s="6" t="s">
        <v>247</v>
      </c>
      <c r="Q9" s="7">
        <v>2212</v>
      </c>
      <c r="S9" s="11">
        <f t="shared" si="1"/>
        <v>2147</v>
      </c>
      <c r="W9">
        <f t="shared" si="2"/>
        <v>1</v>
      </c>
      <c r="X9">
        <f t="shared" si="3"/>
        <v>0</v>
      </c>
      <c r="Y9">
        <f t="shared" si="4"/>
        <v>0</v>
      </c>
      <c r="Z9">
        <f t="shared" si="5"/>
        <v>0</v>
      </c>
      <c r="AA9">
        <f t="shared" si="6"/>
        <v>0</v>
      </c>
    </row>
    <row r="10" spans="1:30" ht="18" customHeight="1" x14ac:dyDescent="0.3">
      <c r="A10" s="15"/>
      <c r="B10" s="3" t="s">
        <v>26</v>
      </c>
      <c r="D10" s="6" t="s">
        <v>208</v>
      </c>
      <c r="E10" s="7">
        <v>2339</v>
      </c>
      <c r="G10" s="6" t="s">
        <v>89</v>
      </c>
      <c r="H10" s="7">
        <v>2365</v>
      </c>
      <c r="J10" s="6" t="s">
        <v>99</v>
      </c>
      <c r="K10" s="7">
        <v>2341</v>
      </c>
      <c r="M10" s="6" t="s">
        <v>298</v>
      </c>
      <c r="N10" s="7">
        <v>2339</v>
      </c>
      <c r="P10" s="6" t="s">
        <v>248</v>
      </c>
      <c r="Q10" s="7">
        <v>2379</v>
      </c>
      <c r="S10" s="11">
        <f t="shared" si="1"/>
        <v>2339</v>
      </c>
      <c r="W10">
        <f t="shared" si="2"/>
        <v>1</v>
      </c>
      <c r="X10">
        <f t="shared" si="3"/>
        <v>0</v>
      </c>
      <c r="Y10">
        <f t="shared" si="4"/>
        <v>0</v>
      </c>
      <c r="Z10">
        <f t="shared" si="5"/>
        <v>1</v>
      </c>
      <c r="AA10">
        <f t="shared" si="6"/>
        <v>0</v>
      </c>
    </row>
    <row r="11" spans="1:30" ht="18" customHeight="1" x14ac:dyDescent="0.3">
      <c r="A11" s="15"/>
      <c r="B11" s="3" t="s">
        <v>27</v>
      </c>
      <c r="D11" s="6" t="s">
        <v>209</v>
      </c>
      <c r="E11" s="7">
        <v>2361</v>
      </c>
      <c r="G11" s="6" t="s">
        <v>90</v>
      </c>
      <c r="H11" s="7">
        <v>2379</v>
      </c>
      <c r="J11" s="6" t="s">
        <v>100</v>
      </c>
      <c r="K11" s="7">
        <v>2332</v>
      </c>
      <c r="M11" s="6" t="s">
        <v>299</v>
      </c>
      <c r="N11" s="7">
        <v>2345</v>
      </c>
      <c r="P11" s="6" t="s">
        <v>249</v>
      </c>
      <c r="Q11" s="7">
        <v>2339</v>
      </c>
      <c r="S11" s="11">
        <f t="shared" si="1"/>
        <v>2332</v>
      </c>
      <c r="W11">
        <f t="shared" si="2"/>
        <v>0</v>
      </c>
      <c r="X11">
        <f t="shared" si="3"/>
        <v>0</v>
      </c>
      <c r="Y11">
        <f t="shared" si="4"/>
        <v>1</v>
      </c>
      <c r="Z11">
        <f t="shared" si="5"/>
        <v>0</v>
      </c>
      <c r="AA11">
        <f t="shared" si="6"/>
        <v>0</v>
      </c>
    </row>
    <row r="12" spans="1:30" ht="18" customHeight="1" x14ac:dyDescent="0.3">
      <c r="A12" s="15"/>
      <c r="B12" s="3" t="s">
        <v>28</v>
      </c>
      <c r="D12" s="6" t="s">
        <v>210</v>
      </c>
      <c r="E12" s="7">
        <v>2386</v>
      </c>
      <c r="G12" s="6" t="s">
        <v>91</v>
      </c>
      <c r="H12" s="7">
        <v>2395</v>
      </c>
      <c r="J12" s="6" t="s">
        <v>101</v>
      </c>
      <c r="K12" s="7">
        <v>2402</v>
      </c>
      <c r="M12" s="6" t="s">
        <v>300</v>
      </c>
      <c r="N12" s="7">
        <v>10076</v>
      </c>
      <c r="P12" s="6" t="s">
        <v>250</v>
      </c>
      <c r="Q12" s="7">
        <v>2434</v>
      </c>
      <c r="S12" s="11">
        <f t="shared" si="1"/>
        <v>2386</v>
      </c>
      <c r="W12">
        <f t="shared" si="2"/>
        <v>1</v>
      </c>
      <c r="X12">
        <f t="shared" si="3"/>
        <v>0</v>
      </c>
      <c r="Y12">
        <f t="shared" si="4"/>
        <v>0</v>
      </c>
      <c r="Z12">
        <f t="shared" si="5"/>
        <v>0</v>
      </c>
      <c r="AA12">
        <f t="shared" si="6"/>
        <v>0</v>
      </c>
    </row>
    <row r="13" spans="1:30" ht="18" customHeight="1" x14ac:dyDescent="0.3">
      <c r="A13" s="15"/>
      <c r="B13" s="3" t="s">
        <v>29</v>
      </c>
      <c r="D13" s="6" t="s">
        <v>211</v>
      </c>
      <c r="E13" s="7">
        <v>2260</v>
      </c>
      <c r="G13" s="6" t="s">
        <v>92</v>
      </c>
      <c r="H13" s="7">
        <v>2264</v>
      </c>
      <c r="J13" s="6" t="s">
        <v>102</v>
      </c>
      <c r="K13" s="7">
        <v>2259</v>
      </c>
      <c r="M13" s="6" t="s">
        <v>301</v>
      </c>
      <c r="N13" s="7">
        <v>2281</v>
      </c>
      <c r="P13" s="6" t="s">
        <v>251</v>
      </c>
      <c r="Q13" s="7">
        <v>2265</v>
      </c>
      <c r="S13" s="11">
        <f t="shared" si="1"/>
        <v>2259</v>
      </c>
      <c r="W13">
        <f t="shared" si="2"/>
        <v>0</v>
      </c>
      <c r="X13">
        <f t="shared" si="3"/>
        <v>0</v>
      </c>
      <c r="Y13">
        <f t="shared" si="4"/>
        <v>1</v>
      </c>
      <c r="Z13">
        <f t="shared" si="5"/>
        <v>0</v>
      </c>
      <c r="AA13">
        <f t="shared" si="6"/>
        <v>0</v>
      </c>
    </row>
    <row r="14" spans="1:30" ht="18" customHeight="1" x14ac:dyDescent="0.3">
      <c r="A14" s="15"/>
      <c r="B14" s="3" t="s">
        <v>30</v>
      </c>
      <c r="D14" s="6" t="s">
        <v>212</v>
      </c>
      <c r="E14" s="7">
        <v>2430</v>
      </c>
      <c r="G14" s="6" t="s">
        <v>93</v>
      </c>
      <c r="H14" s="7">
        <v>2402</v>
      </c>
      <c r="J14" s="6" t="s">
        <v>103</v>
      </c>
      <c r="K14" s="7">
        <v>2370</v>
      </c>
      <c r="M14" s="6" t="s">
        <v>302</v>
      </c>
      <c r="N14" s="7">
        <v>2391</v>
      </c>
      <c r="P14" s="6" t="s">
        <v>252</v>
      </c>
      <c r="Q14" s="7">
        <v>2347</v>
      </c>
      <c r="S14" s="11">
        <f t="shared" si="1"/>
        <v>2347</v>
      </c>
      <c r="W14">
        <f t="shared" si="2"/>
        <v>0</v>
      </c>
      <c r="X14">
        <f t="shared" si="3"/>
        <v>0</v>
      </c>
      <c r="Y14">
        <f t="shared" si="4"/>
        <v>0</v>
      </c>
      <c r="Z14">
        <f t="shared" si="5"/>
        <v>0</v>
      </c>
      <c r="AA14">
        <f t="shared" si="6"/>
        <v>1</v>
      </c>
    </row>
    <row r="15" spans="1:30" ht="18" customHeight="1" x14ac:dyDescent="0.3">
      <c r="A15" s="15"/>
      <c r="B15" s="3" t="s">
        <v>31</v>
      </c>
      <c r="D15" s="6" t="s">
        <v>213</v>
      </c>
      <c r="E15" s="7">
        <v>2386</v>
      </c>
      <c r="G15" s="6" t="s">
        <v>94</v>
      </c>
      <c r="H15" s="7">
        <v>2414</v>
      </c>
      <c r="J15" s="6" t="s">
        <v>104</v>
      </c>
      <c r="K15" s="7">
        <v>2361</v>
      </c>
      <c r="M15" s="6" t="s">
        <v>303</v>
      </c>
      <c r="N15" s="7">
        <v>2400</v>
      </c>
      <c r="P15" s="6" t="s">
        <v>253</v>
      </c>
      <c r="Q15" s="7">
        <v>2345</v>
      </c>
      <c r="S15" s="11">
        <f t="shared" si="1"/>
        <v>2345</v>
      </c>
      <c r="W15">
        <f t="shared" si="2"/>
        <v>0</v>
      </c>
      <c r="X15">
        <f t="shared" si="3"/>
        <v>0</v>
      </c>
      <c r="Y15">
        <f t="shared" si="4"/>
        <v>0</v>
      </c>
      <c r="Z15">
        <f t="shared" si="5"/>
        <v>0</v>
      </c>
      <c r="AA15">
        <f t="shared" si="6"/>
        <v>1</v>
      </c>
    </row>
    <row r="16" spans="1:30" ht="18" customHeight="1" x14ac:dyDescent="0.3">
      <c r="A16" s="15"/>
      <c r="B16" s="3" t="s">
        <v>32</v>
      </c>
      <c r="D16" s="6" t="s">
        <v>214</v>
      </c>
      <c r="E16" s="7">
        <v>2216</v>
      </c>
      <c r="G16" s="6" t="s">
        <v>95</v>
      </c>
      <c r="H16" s="7">
        <v>2213</v>
      </c>
      <c r="J16" s="6" t="s">
        <v>105</v>
      </c>
      <c r="K16" s="7">
        <v>2224</v>
      </c>
      <c r="M16" s="6" t="s">
        <v>304</v>
      </c>
      <c r="N16" s="7">
        <v>2236</v>
      </c>
      <c r="P16" s="6" t="s">
        <v>254</v>
      </c>
      <c r="Q16" s="7">
        <v>2263</v>
      </c>
      <c r="S16" s="11">
        <f t="shared" si="1"/>
        <v>2213</v>
      </c>
      <c r="W16">
        <f t="shared" si="2"/>
        <v>0</v>
      </c>
      <c r="X16">
        <f t="shared" si="3"/>
        <v>1</v>
      </c>
      <c r="Y16">
        <f t="shared" si="4"/>
        <v>0</v>
      </c>
      <c r="Z16">
        <f t="shared" si="5"/>
        <v>0</v>
      </c>
      <c r="AA16">
        <f t="shared" si="6"/>
        <v>0</v>
      </c>
    </row>
  </sheetData>
  <mergeCells count="6">
    <mergeCell ref="P4:Q4"/>
    <mergeCell ref="A5:A16"/>
    <mergeCell ref="D4:E4"/>
    <mergeCell ref="J4:K4"/>
    <mergeCell ref="M4:N4"/>
    <mergeCell ref="G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D16"/>
  <sheetViews>
    <sheetView zoomScale="80" zoomScaleNormal="80" workbookViewId="0">
      <selection activeCell="A5" sqref="A5:A16"/>
    </sheetView>
  </sheetViews>
  <sheetFormatPr defaultRowHeight="14.4" x14ac:dyDescent="0.3"/>
  <cols>
    <col min="2" max="2" width="12.77734375" bestFit="1" customWidth="1"/>
    <col min="4" max="4" width="13.77734375" customWidth="1"/>
    <col min="7" max="7" width="13.33203125" bestFit="1" customWidth="1"/>
    <col min="10" max="10" width="13.33203125" bestFit="1" customWidth="1"/>
    <col min="13" max="13" width="13.33203125" bestFit="1" customWidth="1"/>
    <col min="16" max="16" width="13.33203125" bestFit="1" customWidth="1"/>
    <col min="19" max="19" width="26.21875" bestFit="1" customWidth="1"/>
    <col min="22" max="22" width="26.77734375" bestFit="1" customWidth="1"/>
  </cols>
  <sheetData>
    <row r="4" spans="1:30" ht="21" x14ac:dyDescent="0.3">
      <c r="D4" s="12">
        <v>0.15</v>
      </c>
      <c r="E4" s="14"/>
      <c r="G4" s="12">
        <v>0.25</v>
      </c>
      <c r="H4" s="13"/>
      <c r="J4" s="12">
        <v>0.35</v>
      </c>
      <c r="K4" s="13"/>
      <c r="M4" s="12">
        <v>0.45</v>
      </c>
      <c r="N4" s="14"/>
      <c r="P4" s="12">
        <v>0.55000000000000004</v>
      </c>
      <c r="Q4" s="14"/>
    </row>
    <row r="5" spans="1:30" ht="25.05" customHeight="1" x14ac:dyDescent="0.3">
      <c r="A5" s="15" t="s">
        <v>65</v>
      </c>
      <c r="B5" s="1" t="s">
        <v>0</v>
      </c>
      <c r="D5" s="4" t="s">
        <v>11</v>
      </c>
      <c r="E5" s="4" t="s">
        <v>12</v>
      </c>
      <c r="G5" s="4" t="s">
        <v>11</v>
      </c>
      <c r="H5" s="4" t="s">
        <v>12</v>
      </c>
      <c r="J5" s="4" t="s">
        <v>11</v>
      </c>
      <c r="K5" s="4" t="s">
        <v>12</v>
      </c>
      <c r="M5" s="4" t="s">
        <v>11</v>
      </c>
      <c r="N5" s="4" t="s">
        <v>12</v>
      </c>
      <c r="P5" s="4" t="s">
        <v>11</v>
      </c>
      <c r="Q5" s="4" t="s">
        <v>12</v>
      </c>
      <c r="S5" s="10" t="s">
        <v>64</v>
      </c>
      <c r="W5" s="8">
        <v>0.15</v>
      </c>
      <c r="X5" s="8">
        <v>0.25</v>
      </c>
      <c r="Y5" s="8">
        <v>0.35</v>
      </c>
      <c r="Z5" s="8">
        <v>0.45</v>
      </c>
      <c r="AA5" s="8">
        <v>0.55000000000000004</v>
      </c>
      <c r="AB5" s="8"/>
      <c r="AC5" s="8"/>
      <c r="AD5" s="8"/>
    </row>
    <row r="6" spans="1:30" ht="18" x14ac:dyDescent="0.3">
      <c r="A6" s="15"/>
      <c r="B6" s="2"/>
      <c r="D6" s="5"/>
      <c r="G6" s="5"/>
      <c r="J6" s="5"/>
      <c r="M6" s="5"/>
      <c r="P6" s="5"/>
      <c r="S6" s="11"/>
      <c r="V6" s="9" t="s">
        <v>63</v>
      </c>
      <c r="W6">
        <f>COUNTIF(W7:W16,1)</f>
        <v>3</v>
      </c>
      <c r="X6">
        <f t="shared" ref="X6:AA6" si="0">COUNTIF(X7:X16,1)</f>
        <v>5</v>
      </c>
      <c r="Y6">
        <f t="shared" si="0"/>
        <v>2</v>
      </c>
      <c r="Z6">
        <f t="shared" si="0"/>
        <v>0</v>
      </c>
      <c r="AA6">
        <f t="shared" si="0"/>
        <v>1</v>
      </c>
    </row>
    <row r="7" spans="1:30" ht="18" customHeight="1" x14ac:dyDescent="0.3">
      <c r="A7" s="15"/>
      <c r="B7" s="3" t="s">
        <v>33</v>
      </c>
      <c r="D7" s="6" t="s">
        <v>195</v>
      </c>
      <c r="E7" s="7">
        <v>4498</v>
      </c>
      <c r="G7" s="6" t="s">
        <v>106</v>
      </c>
      <c r="H7" s="7">
        <v>4485</v>
      </c>
      <c r="J7" s="6" t="s">
        <v>116</v>
      </c>
      <c r="K7" s="7">
        <v>10864</v>
      </c>
      <c r="M7" s="6" t="s">
        <v>305</v>
      </c>
      <c r="N7" s="7">
        <v>11019</v>
      </c>
      <c r="P7" s="6" t="s">
        <v>255</v>
      </c>
      <c r="Q7" s="7">
        <v>4398</v>
      </c>
      <c r="S7" s="11">
        <f>MIN(E7,H7,K7,N7,Q7)</f>
        <v>4398</v>
      </c>
      <c r="W7">
        <f>IF(E7=$S7,1,0)</f>
        <v>0</v>
      </c>
      <c r="X7">
        <f>IF(H7=$S7,1,0)</f>
        <v>0</v>
      </c>
      <c r="Y7">
        <f>IF(K7=$S7,1,0)</f>
        <v>0</v>
      </c>
      <c r="Z7">
        <f>IF(N7=$S7,1,0)</f>
        <v>0</v>
      </c>
      <c r="AA7">
        <f>IF(Q7=$S7,1,0)</f>
        <v>1</v>
      </c>
    </row>
    <row r="8" spans="1:30" ht="18" customHeight="1" x14ac:dyDescent="0.3">
      <c r="A8" s="15"/>
      <c r="B8" s="3" t="s">
        <v>34</v>
      </c>
      <c r="D8" s="6" t="s">
        <v>196</v>
      </c>
      <c r="E8" s="7">
        <v>4935</v>
      </c>
      <c r="G8" s="6" t="s">
        <v>107</v>
      </c>
      <c r="H8" s="7">
        <v>4735</v>
      </c>
      <c r="J8" s="6" t="s">
        <v>117</v>
      </c>
      <c r="K8" s="7">
        <v>10638</v>
      </c>
      <c r="M8" s="6" t="s">
        <v>306</v>
      </c>
      <c r="N8" s="7">
        <v>10638</v>
      </c>
      <c r="P8" s="6" t="s">
        <v>256</v>
      </c>
      <c r="Q8" s="7">
        <v>10637</v>
      </c>
      <c r="S8" s="11">
        <f t="shared" ref="S8:S16" si="1">MIN(E8,H8,K8,N8,Q8)</f>
        <v>4735</v>
      </c>
      <c r="W8">
        <f t="shared" ref="W8:W16" si="2">IF(E8=$S8,1,0)</f>
        <v>0</v>
      </c>
      <c r="X8">
        <f t="shared" ref="X8:X16" si="3">IF(H8=$S8,1,0)</f>
        <v>1</v>
      </c>
      <c r="Y8">
        <f t="shared" ref="Y8:Y16" si="4">IF(K8=$S8,1,0)</f>
        <v>0</v>
      </c>
      <c r="Z8">
        <f t="shared" ref="Z8:Z16" si="5">IF(N8=$S8,1,0)</f>
        <v>0</v>
      </c>
      <c r="AA8">
        <f t="shared" ref="AA8:AA16" si="6">IF(Q8=$S8,1,0)</f>
        <v>0</v>
      </c>
    </row>
    <row r="9" spans="1:30" ht="18" customHeight="1" x14ac:dyDescent="0.3">
      <c r="A9" s="15"/>
      <c r="B9" s="3" t="s">
        <v>35</v>
      </c>
      <c r="D9" s="6" t="s">
        <v>197</v>
      </c>
      <c r="E9" s="7">
        <v>4935</v>
      </c>
      <c r="G9" s="6" t="s">
        <v>108</v>
      </c>
      <c r="H9" s="7">
        <v>4903</v>
      </c>
      <c r="J9" s="6" t="s">
        <v>118</v>
      </c>
      <c r="K9" s="7">
        <v>5014</v>
      </c>
      <c r="M9" s="6" t="s">
        <v>307</v>
      </c>
      <c r="N9" s="7">
        <v>11832</v>
      </c>
      <c r="P9" s="6" t="s">
        <v>257</v>
      </c>
      <c r="Q9" s="7">
        <v>11572</v>
      </c>
      <c r="S9" s="11">
        <f t="shared" si="1"/>
        <v>4903</v>
      </c>
      <c r="W9">
        <f t="shared" si="2"/>
        <v>0</v>
      </c>
      <c r="X9">
        <f t="shared" si="3"/>
        <v>1</v>
      </c>
      <c r="Y9">
        <f t="shared" si="4"/>
        <v>0</v>
      </c>
      <c r="Z9">
        <f t="shared" si="5"/>
        <v>0</v>
      </c>
      <c r="AA9">
        <f t="shared" si="6"/>
        <v>0</v>
      </c>
    </row>
    <row r="10" spans="1:30" ht="18" customHeight="1" x14ac:dyDescent="0.3">
      <c r="A10" s="15"/>
      <c r="B10" s="3" t="s">
        <v>36</v>
      </c>
      <c r="D10" s="6" t="s">
        <v>198</v>
      </c>
      <c r="E10" s="7">
        <v>4667</v>
      </c>
      <c r="G10" s="6" t="s">
        <v>109</v>
      </c>
      <c r="H10" s="7">
        <v>4490</v>
      </c>
      <c r="J10" s="6" t="s">
        <v>119</v>
      </c>
      <c r="K10" s="7">
        <v>10437</v>
      </c>
      <c r="M10" s="6" t="s">
        <v>308</v>
      </c>
      <c r="N10" s="7">
        <v>10423</v>
      </c>
      <c r="P10" s="6" t="s">
        <v>258</v>
      </c>
      <c r="Q10" s="7">
        <v>10423</v>
      </c>
      <c r="S10" s="11">
        <f t="shared" si="1"/>
        <v>4490</v>
      </c>
      <c r="W10">
        <f t="shared" si="2"/>
        <v>0</v>
      </c>
      <c r="X10">
        <f t="shared" si="3"/>
        <v>1</v>
      </c>
      <c r="Y10">
        <f t="shared" si="4"/>
        <v>0</v>
      </c>
      <c r="Z10">
        <f t="shared" si="5"/>
        <v>0</v>
      </c>
      <c r="AA10">
        <f t="shared" si="6"/>
        <v>0</v>
      </c>
    </row>
    <row r="11" spans="1:30" ht="18" customHeight="1" x14ac:dyDescent="0.3">
      <c r="A11" s="15"/>
      <c r="B11" s="3" t="s">
        <v>37</v>
      </c>
      <c r="D11" s="6" t="s">
        <v>199</v>
      </c>
      <c r="E11" s="7">
        <v>4547</v>
      </c>
      <c r="G11" s="6" t="s">
        <v>110</v>
      </c>
      <c r="H11" s="7">
        <v>4582</v>
      </c>
      <c r="J11" s="6" t="s">
        <v>120</v>
      </c>
      <c r="K11" s="7">
        <v>10343</v>
      </c>
      <c r="M11" s="6" t="s">
        <v>309</v>
      </c>
      <c r="N11" s="7">
        <v>10107</v>
      </c>
      <c r="P11" s="6" t="s">
        <v>259</v>
      </c>
      <c r="Q11" s="7">
        <v>4595</v>
      </c>
      <c r="S11" s="11">
        <f t="shared" si="1"/>
        <v>4547</v>
      </c>
      <c r="W11">
        <f t="shared" si="2"/>
        <v>1</v>
      </c>
      <c r="X11">
        <f t="shared" si="3"/>
        <v>0</v>
      </c>
      <c r="Y11">
        <f t="shared" si="4"/>
        <v>0</v>
      </c>
      <c r="Z11">
        <f t="shared" si="5"/>
        <v>0</v>
      </c>
      <c r="AA11">
        <f t="shared" si="6"/>
        <v>0</v>
      </c>
    </row>
    <row r="12" spans="1:30" ht="18" customHeight="1" x14ac:dyDescent="0.3">
      <c r="A12" s="15"/>
      <c r="B12" s="3" t="s">
        <v>38</v>
      </c>
      <c r="D12" s="6" t="s">
        <v>200</v>
      </c>
      <c r="E12" s="7">
        <v>2921</v>
      </c>
      <c r="G12" s="6" t="s">
        <v>111</v>
      </c>
      <c r="H12" s="7">
        <v>2941</v>
      </c>
      <c r="J12" s="6" t="s">
        <v>121</v>
      </c>
      <c r="K12" s="7">
        <v>9103</v>
      </c>
      <c r="M12" s="6" t="s">
        <v>310</v>
      </c>
      <c r="N12" s="7">
        <v>9103</v>
      </c>
      <c r="P12" s="6" t="s">
        <v>260</v>
      </c>
      <c r="Q12" s="7">
        <v>9102</v>
      </c>
      <c r="S12" s="11">
        <f t="shared" si="1"/>
        <v>2921</v>
      </c>
      <c r="W12">
        <f t="shared" si="2"/>
        <v>1</v>
      </c>
      <c r="X12">
        <f t="shared" si="3"/>
        <v>0</v>
      </c>
      <c r="Y12">
        <f t="shared" si="4"/>
        <v>0</v>
      </c>
      <c r="Z12">
        <f t="shared" si="5"/>
        <v>0</v>
      </c>
      <c r="AA12">
        <f t="shared" si="6"/>
        <v>0</v>
      </c>
    </row>
    <row r="13" spans="1:30" ht="18" customHeight="1" x14ac:dyDescent="0.3">
      <c r="A13" s="15"/>
      <c r="B13" s="3" t="s">
        <v>39</v>
      </c>
      <c r="D13" s="6" t="s">
        <v>201</v>
      </c>
      <c r="E13" s="7">
        <v>3107</v>
      </c>
      <c r="G13" s="6" t="s">
        <v>112</v>
      </c>
      <c r="H13" s="7">
        <v>2975</v>
      </c>
      <c r="J13" s="6" t="s">
        <v>122</v>
      </c>
      <c r="K13" s="7">
        <v>2923</v>
      </c>
      <c r="M13" s="6" t="s">
        <v>311</v>
      </c>
      <c r="N13" s="7">
        <v>7692</v>
      </c>
      <c r="P13" s="6" t="s">
        <v>261</v>
      </c>
      <c r="Q13" s="7">
        <v>7689</v>
      </c>
      <c r="S13" s="11">
        <f t="shared" si="1"/>
        <v>2923</v>
      </c>
      <c r="W13">
        <f t="shared" si="2"/>
        <v>0</v>
      </c>
      <c r="X13">
        <f t="shared" si="3"/>
        <v>0</v>
      </c>
      <c r="Y13">
        <f t="shared" si="4"/>
        <v>1</v>
      </c>
      <c r="Z13">
        <f t="shared" si="5"/>
        <v>0</v>
      </c>
      <c r="AA13">
        <f t="shared" si="6"/>
        <v>0</v>
      </c>
    </row>
    <row r="14" spans="1:30" ht="18" customHeight="1" x14ac:dyDescent="0.3">
      <c r="A14" s="15"/>
      <c r="B14" s="3" t="s">
        <v>40</v>
      </c>
      <c r="D14" s="6" t="s">
        <v>202</v>
      </c>
      <c r="E14" s="7">
        <v>2818</v>
      </c>
      <c r="G14" s="6" t="s">
        <v>113</v>
      </c>
      <c r="H14" s="7">
        <v>2864</v>
      </c>
      <c r="J14" s="6" t="s">
        <v>123</v>
      </c>
      <c r="K14" s="7">
        <v>2873</v>
      </c>
      <c r="M14" s="6" t="s">
        <v>312</v>
      </c>
      <c r="N14" s="7">
        <v>3202</v>
      </c>
      <c r="P14" s="6" t="s">
        <v>262</v>
      </c>
      <c r="Q14" s="7">
        <v>7706</v>
      </c>
      <c r="S14" s="11">
        <f t="shared" si="1"/>
        <v>2818</v>
      </c>
      <c r="W14">
        <f t="shared" si="2"/>
        <v>1</v>
      </c>
      <c r="X14">
        <f t="shared" si="3"/>
        <v>0</v>
      </c>
      <c r="Y14">
        <f t="shared" si="4"/>
        <v>0</v>
      </c>
      <c r="Z14">
        <f t="shared" si="5"/>
        <v>0</v>
      </c>
      <c r="AA14">
        <f t="shared" si="6"/>
        <v>0</v>
      </c>
    </row>
    <row r="15" spans="1:30" ht="18" customHeight="1" x14ac:dyDescent="0.3">
      <c r="A15" s="15"/>
      <c r="B15" s="3" t="s">
        <v>41</v>
      </c>
      <c r="D15" s="6" t="s">
        <v>203</v>
      </c>
      <c r="E15" s="7">
        <v>3130</v>
      </c>
      <c r="G15" s="6" t="s">
        <v>114</v>
      </c>
      <c r="H15" s="7">
        <v>3127</v>
      </c>
      <c r="J15" s="6" t="s">
        <v>124</v>
      </c>
      <c r="K15" s="7">
        <v>9496</v>
      </c>
      <c r="M15" s="6" t="s">
        <v>313</v>
      </c>
      <c r="N15" s="7">
        <v>9008</v>
      </c>
      <c r="P15" s="6" t="s">
        <v>263</v>
      </c>
      <c r="Q15" s="7">
        <v>9422</v>
      </c>
      <c r="S15" s="11">
        <f t="shared" si="1"/>
        <v>3127</v>
      </c>
      <c r="W15">
        <f t="shared" si="2"/>
        <v>0</v>
      </c>
      <c r="X15">
        <f t="shared" si="3"/>
        <v>1</v>
      </c>
      <c r="Y15">
        <f t="shared" si="4"/>
        <v>0</v>
      </c>
      <c r="Z15">
        <f t="shared" si="5"/>
        <v>0</v>
      </c>
      <c r="AA15">
        <f t="shared" si="6"/>
        <v>0</v>
      </c>
    </row>
    <row r="16" spans="1:30" ht="18" customHeight="1" x14ac:dyDescent="0.3">
      <c r="A16" s="15"/>
      <c r="B16" s="3" t="s">
        <v>42</v>
      </c>
      <c r="D16" s="6" t="s">
        <v>204</v>
      </c>
      <c r="E16" s="7">
        <v>3004</v>
      </c>
      <c r="G16" s="6" t="s">
        <v>115</v>
      </c>
      <c r="H16" s="7">
        <v>3001</v>
      </c>
      <c r="J16" s="6" t="s">
        <v>125</v>
      </c>
      <c r="K16" s="7">
        <v>3001</v>
      </c>
      <c r="M16" s="6" t="s">
        <v>314</v>
      </c>
      <c r="N16" s="7">
        <v>8533</v>
      </c>
      <c r="P16" s="6" t="s">
        <v>264</v>
      </c>
      <c r="Q16" s="7">
        <v>8355</v>
      </c>
      <c r="S16" s="11">
        <f t="shared" si="1"/>
        <v>3001</v>
      </c>
      <c r="W16">
        <f t="shared" si="2"/>
        <v>0</v>
      </c>
      <c r="X16">
        <f t="shared" si="3"/>
        <v>1</v>
      </c>
      <c r="Y16">
        <f t="shared" si="4"/>
        <v>1</v>
      </c>
      <c r="Z16">
        <f t="shared" si="5"/>
        <v>0</v>
      </c>
      <c r="AA16">
        <f t="shared" si="6"/>
        <v>0</v>
      </c>
    </row>
  </sheetData>
  <mergeCells count="6">
    <mergeCell ref="P4:Q4"/>
    <mergeCell ref="A5:A16"/>
    <mergeCell ref="D4:E4"/>
    <mergeCell ref="J4:K4"/>
    <mergeCell ref="M4:N4"/>
    <mergeCell ref="G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D16"/>
  <sheetViews>
    <sheetView zoomScale="80" zoomScaleNormal="80" workbookViewId="0">
      <selection activeCell="A5" sqref="A5:A16"/>
    </sheetView>
  </sheetViews>
  <sheetFormatPr defaultRowHeight="14.4" x14ac:dyDescent="0.3"/>
  <cols>
    <col min="2" max="2" width="12.77734375" bestFit="1" customWidth="1"/>
    <col min="4" max="4" width="13.77734375" customWidth="1"/>
    <col min="7" max="7" width="13.33203125" bestFit="1" customWidth="1"/>
    <col min="10" max="10" width="13.33203125" bestFit="1" customWidth="1"/>
    <col min="13" max="13" width="13.33203125" bestFit="1" customWidth="1"/>
    <col min="16" max="16" width="13.33203125" bestFit="1" customWidth="1"/>
    <col min="19" max="19" width="26.21875" bestFit="1" customWidth="1"/>
    <col min="22" max="22" width="26.77734375" bestFit="1" customWidth="1"/>
  </cols>
  <sheetData>
    <row r="4" spans="1:30" ht="21" x14ac:dyDescent="0.3">
      <c r="D4" s="12">
        <v>0.15</v>
      </c>
      <c r="E4" s="14"/>
      <c r="G4" s="12">
        <v>0.25</v>
      </c>
      <c r="H4" s="13"/>
      <c r="J4" s="12">
        <v>0.35</v>
      </c>
      <c r="K4" s="13"/>
      <c r="M4" s="12">
        <v>0.45</v>
      </c>
      <c r="N4" s="14"/>
      <c r="P4" s="12">
        <v>0.55000000000000004</v>
      </c>
      <c r="Q4" s="14"/>
    </row>
    <row r="5" spans="1:30" ht="25.05" customHeight="1" x14ac:dyDescent="0.3">
      <c r="A5" s="15" t="s">
        <v>65</v>
      </c>
      <c r="B5" s="1" t="s">
        <v>0</v>
      </c>
      <c r="D5" s="4" t="s">
        <v>11</v>
      </c>
      <c r="E5" s="4" t="s">
        <v>12</v>
      </c>
      <c r="G5" s="4" t="s">
        <v>11</v>
      </c>
      <c r="H5" s="4" t="s">
        <v>12</v>
      </c>
      <c r="J5" s="4" t="s">
        <v>11</v>
      </c>
      <c r="K5" s="4" t="s">
        <v>12</v>
      </c>
      <c r="M5" s="4" t="s">
        <v>11</v>
      </c>
      <c r="N5" s="4" t="s">
        <v>12</v>
      </c>
      <c r="P5" s="4" t="s">
        <v>11</v>
      </c>
      <c r="Q5" s="4" t="s">
        <v>12</v>
      </c>
      <c r="S5" s="10" t="s">
        <v>64</v>
      </c>
      <c r="W5" s="8">
        <v>0.15</v>
      </c>
      <c r="X5" s="8">
        <v>0.25</v>
      </c>
      <c r="Y5" s="8">
        <v>0.35</v>
      </c>
      <c r="Z5" s="8">
        <v>0.45</v>
      </c>
      <c r="AA5" s="8">
        <v>0.55000000000000004</v>
      </c>
      <c r="AB5" s="8"/>
      <c r="AC5" s="8"/>
      <c r="AD5" s="8"/>
    </row>
    <row r="6" spans="1:30" ht="18" x14ac:dyDescent="0.3">
      <c r="A6" s="15"/>
      <c r="B6" s="2"/>
      <c r="D6" s="5"/>
      <c r="G6" s="5"/>
      <c r="J6" s="5"/>
      <c r="M6" s="5"/>
      <c r="P6" s="5"/>
      <c r="S6" s="11"/>
      <c r="V6" s="9" t="s">
        <v>63</v>
      </c>
      <c r="W6">
        <f>COUNTIF(W7:W16,1)</f>
        <v>3</v>
      </c>
      <c r="X6">
        <f t="shared" ref="X6:AA6" si="0">COUNTIF(X7:X16,1)</f>
        <v>6</v>
      </c>
      <c r="Y6">
        <f t="shared" si="0"/>
        <v>0</v>
      </c>
      <c r="Z6">
        <f t="shared" si="0"/>
        <v>0</v>
      </c>
      <c r="AA6">
        <f t="shared" si="0"/>
        <v>1</v>
      </c>
    </row>
    <row r="7" spans="1:30" ht="18" customHeight="1" x14ac:dyDescent="0.3">
      <c r="A7" s="15"/>
      <c r="B7" s="3" t="s">
        <v>43</v>
      </c>
      <c r="D7" s="6" t="s">
        <v>215</v>
      </c>
      <c r="E7" s="7">
        <v>3379</v>
      </c>
      <c r="G7" s="6" t="s">
        <v>126</v>
      </c>
      <c r="H7" s="7">
        <v>3465</v>
      </c>
      <c r="J7" s="6" t="s">
        <v>136</v>
      </c>
      <c r="K7" s="7">
        <v>13236</v>
      </c>
      <c r="M7" s="6" t="s">
        <v>315</v>
      </c>
      <c r="N7" s="7">
        <v>12468</v>
      </c>
      <c r="P7" s="6" t="s">
        <v>265</v>
      </c>
      <c r="Q7" s="7">
        <v>3451</v>
      </c>
      <c r="S7" s="11">
        <f>MIN(E7,H7,K7,N7,Q7)</f>
        <v>3379</v>
      </c>
      <c r="W7">
        <f>IF(E7=$S7,1,0)</f>
        <v>1</v>
      </c>
      <c r="X7">
        <f>IF(H7=$S7,1,0)</f>
        <v>0</v>
      </c>
      <c r="Y7">
        <f>IF(K7=$S7,1,0)</f>
        <v>0</v>
      </c>
      <c r="Z7">
        <f>IF(N7=$S7,1,0)</f>
        <v>0</v>
      </c>
      <c r="AA7">
        <f>IF(Q7=$S7,1,0)</f>
        <v>0</v>
      </c>
    </row>
    <row r="8" spans="1:30" ht="18" customHeight="1" x14ac:dyDescent="0.3">
      <c r="A8" s="15"/>
      <c r="B8" s="3" t="s">
        <v>44</v>
      </c>
      <c r="D8" s="6" t="s">
        <v>216</v>
      </c>
      <c r="E8" s="7">
        <v>3592</v>
      </c>
      <c r="G8" s="6" t="s">
        <v>127</v>
      </c>
      <c r="H8" s="7">
        <v>3429</v>
      </c>
      <c r="J8" s="6" t="s">
        <v>137</v>
      </c>
      <c r="K8" s="7">
        <v>3448</v>
      </c>
      <c r="M8" s="6" t="s">
        <v>316</v>
      </c>
      <c r="N8" s="7">
        <v>13277</v>
      </c>
      <c r="P8" s="6" t="s">
        <v>266</v>
      </c>
      <c r="Q8" s="7">
        <v>13097</v>
      </c>
      <c r="S8" s="11">
        <f t="shared" ref="S8:S16" si="1">MIN(E8,H8,K8,N8,Q8)</f>
        <v>3429</v>
      </c>
      <c r="W8">
        <f t="shared" ref="W8:W16" si="2">IF(E8=$S8,1,0)</f>
        <v>0</v>
      </c>
      <c r="X8">
        <f t="shared" ref="X8:X16" si="3">IF(H8=$S8,1,0)</f>
        <v>1</v>
      </c>
      <c r="Y8">
        <f t="shared" ref="Y8:Y16" si="4">IF(K8=$S8,1,0)</f>
        <v>0</v>
      </c>
      <c r="Z8">
        <f t="shared" ref="Z8:Z16" si="5">IF(N8=$S8,1,0)</f>
        <v>0</v>
      </c>
      <c r="AA8">
        <f t="shared" ref="AA8:AA16" si="6">IF(Q8=$S8,1,0)</f>
        <v>0</v>
      </c>
    </row>
    <row r="9" spans="1:30" ht="18" customHeight="1" x14ac:dyDescent="0.3">
      <c r="A9" s="15"/>
      <c r="B9" s="3" t="s">
        <v>45</v>
      </c>
      <c r="D9" s="6" t="s">
        <v>217</v>
      </c>
      <c r="E9" s="7">
        <v>3232</v>
      </c>
      <c r="G9" s="6" t="s">
        <v>128</v>
      </c>
      <c r="H9" s="7">
        <v>3272</v>
      </c>
      <c r="J9" s="6" t="s">
        <v>138</v>
      </c>
      <c r="K9" s="7">
        <v>3262</v>
      </c>
      <c r="M9" s="6" t="s">
        <v>317</v>
      </c>
      <c r="N9" s="7">
        <v>13424</v>
      </c>
      <c r="P9" s="6" t="s">
        <v>267</v>
      </c>
      <c r="Q9" s="7">
        <v>13375</v>
      </c>
      <c r="S9" s="11">
        <f t="shared" si="1"/>
        <v>3232</v>
      </c>
      <c r="W9">
        <f t="shared" si="2"/>
        <v>1</v>
      </c>
      <c r="X9">
        <f t="shared" si="3"/>
        <v>0</v>
      </c>
      <c r="Y9">
        <f t="shared" si="4"/>
        <v>0</v>
      </c>
      <c r="Z9">
        <f t="shared" si="5"/>
        <v>0</v>
      </c>
      <c r="AA9">
        <f t="shared" si="6"/>
        <v>0</v>
      </c>
    </row>
    <row r="10" spans="1:30" ht="18" customHeight="1" x14ac:dyDescent="0.3">
      <c r="A10" s="15"/>
      <c r="B10" s="3" t="s">
        <v>46</v>
      </c>
      <c r="D10" s="6" t="s">
        <v>218</v>
      </c>
      <c r="E10" s="7">
        <v>3456</v>
      </c>
      <c r="G10" s="6" t="s">
        <v>129</v>
      </c>
      <c r="H10" s="7">
        <v>3313</v>
      </c>
      <c r="J10" s="6" t="s">
        <v>139</v>
      </c>
      <c r="K10" s="7">
        <v>12395</v>
      </c>
      <c r="M10" s="6" t="s">
        <v>318</v>
      </c>
      <c r="N10" s="7">
        <v>12331</v>
      </c>
      <c r="P10" s="6" t="s">
        <v>268</v>
      </c>
      <c r="Q10" s="7">
        <v>12056</v>
      </c>
      <c r="S10" s="11">
        <f t="shared" si="1"/>
        <v>3313</v>
      </c>
      <c r="W10">
        <f t="shared" si="2"/>
        <v>0</v>
      </c>
      <c r="X10">
        <f t="shared" si="3"/>
        <v>1</v>
      </c>
      <c r="Y10">
        <f t="shared" si="4"/>
        <v>0</v>
      </c>
      <c r="Z10">
        <f t="shared" si="5"/>
        <v>0</v>
      </c>
      <c r="AA10">
        <f t="shared" si="6"/>
        <v>0</v>
      </c>
    </row>
    <row r="11" spans="1:30" ht="18" customHeight="1" x14ac:dyDescent="0.3">
      <c r="A11" s="15"/>
      <c r="B11" s="3" t="s">
        <v>47</v>
      </c>
      <c r="D11" s="6" t="s">
        <v>219</v>
      </c>
      <c r="E11" s="7">
        <v>3381</v>
      </c>
      <c r="G11" s="6" t="s">
        <v>130</v>
      </c>
      <c r="H11" s="7">
        <v>3342</v>
      </c>
      <c r="J11" s="6" t="s">
        <v>140</v>
      </c>
      <c r="K11" s="7">
        <v>12397</v>
      </c>
      <c r="M11" s="6" t="s">
        <v>319</v>
      </c>
      <c r="N11" s="7">
        <v>12165</v>
      </c>
      <c r="P11" s="6" t="s">
        <v>269</v>
      </c>
      <c r="Q11" s="7">
        <v>3350</v>
      </c>
      <c r="S11" s="11">
        <f t="shared" si="1"/>
        <v>3342</v>
      </c>
      <c r="W11">
        <f t="shared" si="2"/>
        <v>0</v>
      </c>
      <c r="X11">
        <f t="shared" si="3"/>
        <v>1</v>
      </c>
      <c r="Y11">
        <f t="shared" si="4"/>
        <v>0</v>
      </c>
      <c r="Z11">
        <f t="shared" si="5"/>
        <v>0</v>
      </c>
      <c r="AA11">
        <f t="shared" si="6"/>
        <v>0</v>
      </c>
    </row>
    <row r="12" spans="1:30" ht="18" customHeight="1" x14ac:dyDescent="0.3">
      <c r="A12" s="15"/>
      <c r="B12" s="3" t="s">
        <v>48</v>
      </c>
      <c r="D12" s="6" t="s">
        <v>220</v>
      </c>
      <c r="E12" s="7">
        <v>3415</v>
      </c>
      <c r="G12" s="6" t="s">
        <v>131</v>
      </c>
      <c r="H12" s="7">
        <v>3392</v>
      </c>
      <c r="J12" s="6" t="s">
        <v>141</v>
      </c>
      <c r="K12" s="7">
        <v>13523</v>
      </c>
      <c r="M12" s="6" t="s">
        <v>320</v>
      </c>
      <c r="N12" s="7">
        <v>13406</v>
      </c>
      <c r="P12" s="6" t="s">
        <v>270</v>
      </c>
      <c r="Q12" s="7">
        <v>3448</v>
      </c>
      <c r="S12" s="11">
        <f t="shared" si="1"/>
        <v>3392</v>
      </c>
      <c r="W12">
        <f t="shared" si="2"/>
        <v>0</v>
      </c>
      <c r="X12">
        <f t="shared" si="3"/>
        <v>1</v>
      </c>
      <c r="Y12">
        <f t="shared" si="4"/>
        <v>0</v>
      </c>
      <c r="Z12">
        <f t="shared" si="5"/>
        <v>0</v>
      </c>
      <c r="AA12">
        <f t="shared" si="6"/>
        <v>0</v>
      </c>
    </row>
    <row r="13" spans="1:30" ht="18" customHeight="1" x14ac:dyDescent="0.3">
      <c r="A13" s="15"/>
      <c r="B13" s="3" t="s">
        <v>49</v>
      </c>
      <c r="D13" s="6" t="s">
        <v>221</v>
      </c>
      <c r="E13" s="7">
        <v>3682</v>
      </c>
      <c r="G13" s="6" t="s">
        <v>132</v>
      </c>
      <c r="H13" s="7">
        <v>3672</v>
      </c>
      <c r="J13" s="6" t="s">
        <v>142</v>
      </c>
      <c r="K13" s="7">
        <v>9906</v>
      </c>
      <c r="M13" s="6" t="s">
        <v>321</v>
      </c>
      <c r="N13" s="7">
        <v>13514</v>
      </c>
      <c r="P13" s="6" t="s">
        <v>271</v>
      </c>
      <c r="Q13" s="7">
        <v>13045</v>
      </c>
      <c r="S13" s="11">
        <f t="shared" si="1"/>
        <v>3672</v>
      </c>
      <c r="W13">
        <f t="shared" si="2"/>
        <v>0</v>
      </c>
      <c r="X13">
        <f t="shared" si="3"/>
        <v>1</v>
      </c>
      <c r="Y13">
        <f t="shared" si="4"/>
        <v>0</v>
      </c>
      <c r="Z13">
        <f t="shared" si="5"/>
        <v>0</v>
      </c>
      <c r="AA13">
        <f t="shared" si="6"/>
        <v>0</v>
      </c>
    </row>
    <row r="14" spans="1:30" ht="18" customHeight="1" x14ac:dyDescent="0.3">
      <c r="A14" s="15"/>
      <c r="B14" s="3" t="s">
        <v>50</v>
      </c>
      <c r="D14" s="6" t="s">
        <v>222</v>
      </c>
      <c r="E14" s="7">
        <v>3534</v>
      </c>
      <c r="G14" s="6" t="s">
        <v>133</v>
      </c>
      <c r="H14" s="7">
        <v>3489</v>
      </c>
      <c r="J14" s="6" t="s">
        <v>143</v>
      </c>
      <c r="K14" s="7">
        <v>4577</v>
      </c>
      <c r="M14" s="6" t="s">
        <v>322</v>
      </c>
      <c r="N14" s="7">
        <v>13332</v>
      </c>
      <c r="P14" s="6" t="s">
        <v>272</v>
      </c>
      <c r="Q14" s="7">
        <v>3488</v>
      </c>
      <c r="S14" s="11">
        <f t="shared" si="1"/>
        <v>3488</v>
      </c>
      <c r="W14">
        <f t="shared" si="2"/>
        <v>0</v>
      </c>
      <c r="X14">
        <f t="shared" si="3"/>
        <v>0</v>
      </c>
      <c r="Y14">
        <f t="shared" si="4"/>
        <v>0</v>
      </c>
      <c r="Z14">
        <f t="shared" si="5"/>
        <v>0</v>
      </c>
      <c r="AA14">
        <f t="shared" si="6"/>
        <v>1</v>
      </c>
    </row>
    <row r="15" spans="1:30" ht="18" customHeight="1" x14ac:dyDescent="0.3">
      <c r="A15" s="15"/>
      <c r="B15" s="3" t="s">
        <v>51</v>
      </c>
      <c r="D15" s="6" t="s">
        <v>223</v>
      </c>
      <c r="E15" s="7">
        <v>3368</v>
      </c>
      <c r="G15" s="6" t="s">
        <v>134</v>
      </c>
      <c r="H15" s="7">
        <v>3290</v>
      </c>
      <c r="J15" s="6" t="s">
        <v>144</v>
      </c>
      <c r="K15" s="7">
        <v>3304</v>
      </c>
      <c r="M15" s="6" t="s">
        <v>323</v>
      </c>
      <c r="N15" s="7">
        <v>12641</v>
      </c>
      <c r="P15" s="6" t="s">
        <v>273</v>
      </c>
      <c r="Q15" s="7">
        <v>12239</v>
      </c>
      <c r="S15" s="11">
        <f t="shared" si="1"/>
        <v>3290</v>
      </c>
      <c r="W15">
        <f t="shared" si="2"/>
        <v>0</v>
      </c>
      <c r="X15">
        <f t="shared" si="3"/>
        <v>1</v>
      </c>
      <c r="Y15">
        <f t="shared" si="4"/>
        <v>0</v>
      </c>
      <c r="Z15">
        <f t="shared" si="5"/>
        <v>0</v>
      </c>
      <c r="AA15">
        <f t="shared" si="6"/>
        <v>0</v>
      </c>
    </row>
    <row r="16" spans="1:30" ht="18" customHeight="1" x14ac:dyDescent="0.3">
      <c r="A16" s="15"/>
      <c r="B16" s="3" t="s">
        <v>52</v>
      </c>
      <c r="D16" s="6" t="s">
        <v>224</v>
      </c>
      <c r="E16" s="7">
        <v>3204</v>
      </c>
      <c r="G16" s="6" t="s">
        <v>135</v>
      </c>
      <c r="H16" s="7">
        <v>3237</v>
      </c>
      <c r="J16" s="6" t="s">
        <v>145</v>
      </c>
      <c r="K16" s="7">
        <v>13083</v>
      </c>
      <c r="M16" s="6" t="s">
        <v>324</v>
      </c>
      <c r="N16" s="7">
        <v>12813</v>
      </c>
      <c r="P16" s="6" t="s">
        <v>274</v>
      </c>
      <c r="Q16" s="7">
        <v>12811</v>
      </c>
      <c r="S16" s="11">
        <f t="shared" si="1"/>
        <v>3204</v>
      </c>
      <c r="W16">
        <f t="shared" si="2"/>
        <v>1</v>
      </c>
      <c r="X16">
        <f t="shared" si="3"/>
        <v>0</v>
      </c>
      <c r="Y16">
        <f t="shared" si="4"/>
        <v>0</v>
      </c>
      <c r="Z16">
        <f t="shared" si="5"/>
        <v>0</v>
      </c>
      <c r="AA16">
        <f t="shared" si="6"/>
        <v>0</v>
      </c>
    </row>
  </sheetData>
  <mergeCells count="6">
    <mergeCell ref="P4:Q4"/>
    <mergeCell ref="A5:A16"/>
    <mergeCell ref="D4:E4"/>
    <mergeCell ref="G4:H4"/>
    <mergeCell ref="J4:K4"/>
    <mergeCell ref="M4:N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D16"/>
  <sheetViews>
    <sheetView zoomScale="80" zoomScaleNormal="80" workbookViewId="0">
      <selection activeCell="A5" sqref="A5:A16"/>
    </sheetView>
  </sheetViews>
  <sheetFormatPr defaultRowHeight="14.4" x14ac:dyDescent="0.3"/>
  <cols>
    <col min="2" max="2" width="12.77734375" bestFit="1" customWidth="1"/>
    <col min="4" max="4" width="13.77734375" customWidth="1"/>
    <col min="7" max="7" width="13.33203125" bestFit="1" customWidth="1"/>
    <col min="10" max="10" width="13.33203125" bestFit="1" customWidth="1"/>
    <col min="13" max="13" width="13.33203125" bestFit="1" customWidth="1"/>
    <col min="16" max="16" width="13.33203125" bestFit="1" customWidth="1"/>
    <col min="19" max="19" width="26.21875" bestFit="1" customWidth="1"/>
    <col min="22" max="22" width="26.77734375" bestFit="1" customWidth="1"/>
  </cols>
  <sheetData>
    <row r="4" spans="1:30" ht="21" x14ac:dyDescent="0.3">
      <c r="D4" s="12">
        <v>0.15</v>
      </c>
      <c r="E4" s="14"/>
      <c r="G4" s="12">
        <v>0.25</v>
      </c>
      <c r="H4" s="13"/>
      <c r="J4" s="12">
        <v>0.35</v>
      </c>
      <c r="K4" s="13"/>
      <c r="M4" s="12">
        <v>0.45</v>
      </c>
      <c r="N4" s="14"/>
      <c r="P4" s="12">
        <v>0.55000000000000004</v>
      </c>
      <c r="Q4" s="14"/>
    </row>
    <row r="5" spans="1:30" ht="25.05" customHeight="1" x14ac:dyDescent="0.3">
      <c r="A5" s="15" t="s">
        <v>65</v>
      </c>
      <c r="B5" s="1" t="s">
        <v>0</v>
      </c>
      <c r="D5" s="4" t="s">
        <v>11</v>
      </c>
      <c r="E5" s="4" t="s">
        <v>12</v>
      </c>
      <c r="G5" s="4" t="s">
        <v>11</v>
      </c>
      <c r="H5" s="4" t="s">
        <v>12</v>
      </c>
      <c r="J5" s="4" t="s">
        <v>11</v>
      </c>
      <c r="K5" s="4" t="s">
        <v>12</v>
      </c>
      <c r="M5" s="4" t="s">
        <v>11</v>
      </c>
      <c r="N5" s="4" t="s">
        <v>12</v>
      </c>
      <c r="P5" s="4" t="s">
        <v>11</v>
      </c>
      <c r="Q5" s="4" t="s">
        <v>12</v>
      </c>
      <c r="S5" s="10" t="s">
        <v>64</v>
      </c>
      <c r="W5" s="8">
        <v>0.15</v>
      </c>
      <c r="X5" s="8">
        <v>0.25</v>
      </c>
      <c r="Y5" s="8">
        <v>0.35</v>
      </c>
      <c r="Z5" s="8">
        <v>0.45</v>
      </c>
      <c r="AA5" s="8">
        <v>0.55000000000000004</v>
      </c>
      <c r="AB5" s="8"/>
      <c r="AC5" s="8"/>
      <c r="AD5" s="8"/>
    </row>
    <row r="6" spans="1:30" ht="18" x14ac:dyDescent="0.3">
      <c r="A6" s="15"/>
      <c r="B6" s="2"/>
      <c r="D6" s="5"/>
      <c r="G6" s="5"/>
      <c r="J6" s="5"/>
      <c r="M6" s="5"/>
      <c r="P6" s="5"/>
      <c r="S6" s="11"/>
      <c r="V6" s="9" t="s">
        <v>63</v>
      </c>
      <c r="W6">
        <f>COUNTIF(W7:W16,1)</f>
        <v>6</v>
      </c>
      <c r="X6">
        <f t="shared" ref="X6:AA6" si="0">COUNTIF(X7:X16,1)</f>
        <v>3</v>
      </c>
      <c r="Y6">
        <f t="shared" si="0"/>
        <v>1</v>
      </c>
      <c r="Z6">
        <f t="shared" si="0"/>
        <v>0</v>
      </c>
      <c r="AA6">
        <f t="shared" si="0"/>
        <v>0</v>
      </c>
    </row>
    <row r="7" spans="1:30" ht="18" customHeight="1" x14ac:dyDescent="0.3">
      <c r="A7" s="15"/>
      <c r="B7" s="3" t="s">
        <v>53</v>
      </c>
      <c r="D7" s="6" t="s">
        <v>225</v>
      </c>
      <c r="E7" s="7">
        <v>3519</v>
      </c>
      <c r="G7" s="6" t="s">
        <v>155</v>
      </c>
      <c r="H7" s="7">
        <v>3523</v>
      </c>
      <c r="J7" s="6" t="s">
        <v>146</v>
      </c>
      <c r="K7" s="7">
        <v>3531</v>
      </c>
      <c r="M7" s="6" t="s">
        <v>325</v>
      </c>
      <c r="N7" s="7">
        <v>17378</v>
      </c>
      <c r="P7" s="6" t="s">
        <v>275</v>
      </c>
      <c r="Q7" s="7">
        <v>9411</v>
      </c>
      <c r="S7" s="11">
        <f>MIN(E7,H7,K7,N7,Q7)</f>
        <v>3519</v>
      </c>
      <c r="W7">
        <f>IF(E7=$S7,1,0)</f>
        <v>1</v>
      </c>
      <c r="X7">
        <f>IF(H7=$S7,1,0)</f>
        <v>0</v>
      </c>
      <c r="Y7">
        <f>IF(K7=$S7,1,0)</f>
        <v>0</v>
      </c>
      <c r="Z7">
        <f>IF(N7=$S7,1,0)</f>
        <v>0</v>
      </c>
      <c r="AA7">
        <f>IF(Q7=$S7,1,0)</f>
        <v>0</v>
      </c>
    </row>
    <row r="8" spans="1:30" ht="18" customHeight="1" x14ac:dyDescent="0.3">
      <c r="A8" s="15"/>
      <c r="B8" s="3" t="s">
        <v>54</v>
      </c>
      <c r="D8" s="6" t="s">
        <v>226</v>
      </c>
      <c r="E8" s="7">
        <v>3587</v>
      </c>
      <c r="G8" s="6" t="s">
        <v>156</v>
      </c>
      <c r="H8" s="7">
        <v>3611</v>
      </c>
      <c r="J8" s="6" t="s">
        <v>147</v>
      </c>
      <c r="K8" s="7">
        <v>3584</v>
      </c>
      <c r="M8" s="6" t="s">
        <v>326</v>
      </c>
      <c r="N8" s="7">
        <v>16669</v>
      </c>
      <c r="P8" s="6" t="s">
        <v>276</v>
      </c>
      <c r="Q8" s="7">
        <v>15860</v>
      </c>
      <c r="S8" s="11">
        <f t="shared" ref="S8:S16" si="1">MIN(E8,H8,K8,N8,Q8)</f>
        <v>3584</v>
      </c>
      <c r="W8">
        <f t="shared" ref="W8:W16" si="2">IF(E8=$S8,1,0)</f>
        <v>0</v>
      </c>
      <c r="X8">
        <f t="shared" ref="X8:X16" si="3">IF(H8=$S8,1,0)</f>
        <v>0</v>
      </c>
      <c r="Y8">
        <f t="shared" ref="Y8:Y16" si="4">IF(K8=$S8,1,0)</f>
        <v>1</v>
      </c>
      <c r="Z8">
        <f t="shared" ref="Z8:Z16" si="5">IF(N8=$S8,1,0)</f>
        <v>0</v>
      </c>
      <c r="AA8">
        <f t="shared" ref="AA8:AA16" si="6">IF(Q8=$S8,1,0)</f>
        <v>0</v>
      </c>
    </row>
    <row r="9" spans="1:30" ht="18" customHeight="1" x14ac:dyDescent="0.3">
      <c r="A9" s="15"/>
      <c r="B9" s="3" t="s">
        <v>55</v>
      </c>
      <c r="D9" s="6" t="s">
        <v>227</v>
      </c>
      <c r="E9" s="7">
        <v>3253</v>
      </c>
      <c r="G9" s="6" t="s">
        <v>157</v>
      </c>
      <c r="H9" s="7">
        <v>3280</v>
      </c>
      <c r="J9" s="6" t="s">
        <v>148</v>
      </c>
      <c r="K9" s="7">
        <v>15575</v>
      </c>
      <c r="M9" s="6" t="s">
        <v>327</v>
      </c>
      <c r="N9" s="7">
        <v>15642</v>
      </c>
      <c r="P9" s="6" t="s">
        <v>277</v>
      </c>
      <c r="Q9" s="7">
        <v>15060</v>
      </c>
      <c r="S9" s="11">
        <f t="shared" si="1"/>
        <v>3253</v>
      </c>
      <c r="W9">
        <f t="shared" si="2"/>
        <v>1</v>
      </c>
      <c r="X9">
        <f t="shared" si="3"/>
        <v>0</v>
      </c>
      <c r="Y9">
        <f t="shared" si="4"/>
        <v>0</v>
      </c>
      <c r="Z9">
        <f t="shared" si="5"/>
        <v>0</v>
      </c>
      <c r="AA9">
        <f t="shared" si="6"/>
        <v>0</v>
      </c>
    </row>
    <row r="10" spans="1:30" ht="18" customHeight="1" x14ac:dyDescent="0.3">
      <c r="A10" s="15"/>
      <c r="B10" s="3" t="s">
        <v>56</v>
      </c>
      <c r="D10" s="6" t="s">
        <v>228</v>
      </c>
      <c r="E10" s="7">
        <v>3340</v>
      </c>
      <c r="G10" s="6" t="s">
        <v>158</v>
      </c>
      <c r="H10" s="7">
        <v>3325</v>
      </c>
      <c r="J10" s="6" t="s">
        <v>149</v>
      </c>
      <c r="K10" s="7">
        <v>13621</v>
      </c>
      <c r="M10" s="6" t="s">
        <v>328</v>
      </c>
      <c r="N10" s="7">
        <v>16686</v>
      </c>
      <c r="P10" s="6" t="s">
        <v>278</v>
      </c>
      <c r="Q10" s="7">
        <v>17396</v>
      </c>
      <c r="S10" s="11">
        <f t="shared" si="1"/>
        <v>3325</v>
      </c>
      <c r="W10">
        <f t="shared" si="2"/>
        <v>0</v>
      </c>
      <c r="X10">
        <f t="shared" si="3"/>
        <v>1</v>
      </c>
      <c r="Y10">
        <f t="shared" si="4"/>
        <v>0</v>
      </c>
      <c r="Z10">
        <f t="shared" si="5"/>
        <v>0</v>
      </c>
      <c r="AA10">
        <f t="shared" si="6"/>
        <v>0</v>
      </c>
    </row>
    <row r="11" spans="1:30" ht="18" customHeight="1" x14ac:dyDescent="0.3">
      <c r="A11" s="15"/>
      <c r="B11" s="3" t="s">
        <v>57</v>
      </c>
      <c r="D11" s="6" t="s">
        <v>229</v>
      </c>
      <c r="E11" s="7">
        <v>3455</v>
      </c>
      <c r="G11" s="6" t="s">
        <v>159</v>
      </c>
      <c r="H11" s="7">
        <v>3467</v>
      </c>
      <c r="J11" s="6" t="s">
        <v>150</v>
      </c>
      <c r="K11" s="7">
        <v>3462</v>
      </c>
      <c r="M11" s="6" t="s">
        <v>329</v>
      </c>
      <c r="N11" s="7">
        <v>17509</v>
      </c>
      <c r="P11" s="6" t="s">
        <v>279</v>
      </c>
      <c r="Q11" s="7">
        <v>17453</v>
      </c>
      <c r="S11" s="11">
        <f t="shared" si="1"/>
        <v>3455</v>
      </c>
      <c r="W11">
        <f t="shared" si="2"/>
        <v>1</v>
      </c>
      <c r="X11">
        <f t="shared" si="3"/>
        <v>0</v>
      </c>
      <c r="Y11">
        <f t="shared" si="4"/>
        <v>0</v>
      </c>
      <c r="Z11">
        <f t="shared" si="5"/>
        <v>0</v>
      </c>
      <c r="AA11">
        <f t="shared" si="6"/>
        <v>0</v>
      </c>
    </row>
    <row r="12" spans="1:30" ht="18" customHeight="1" x14ac:dyDescent="0.3">
      <c r="A12" s="15"/>
      <c r="B12" s="3" t="s">
        <v>58</v>
      </c>
      <c r="D12" s="6" t="s">
        <v>230</v>
      </c>
      <c r="E12" s="7">
        <v>3497</v>
      </c>
      <c r="G12" s="6" t="s">
        <v>160</v>
      </c>
      <c r="H12" s="7">
        <v>3564</v>
      </c>
      <c r="J12" s="6" t="s">
        <v>151</v>
      </c>
      <c r="K12" s="7">
        <v>3581</v>
      </c>
      <c r="M12" s="6" t="s">
        <v>330</v>
      </c>
      <c r="N12" s="7">
        <v>17261</v>
      </c>
      <c r="P12" s="6" t="s">
        <v>280</v>
      </c>
      <c r="Q12" s="7">
        <v>16795</v>
      </c>
      <c r="S12" s="11">
        <f t="shared" si="1"/>
        <v>3497</v>
      </c>
      <c r="W12">
        <f t="shared" si="2"/>
        <v>1</v>
      </c>
      <c r="X12">
        <f t="shared" si="3"/>
        <v>0</v>
      </c>
      <c r="Y12">
        <f t="shared" si="4"/>
        <v>0</v>
      </c>
      <c r="Z12">
        <f t="shared" si="5"/>
        <v>0</v>
      </c>
      <c r="AA12">
        <f t="shared" si="6"/>
        <v>0</v>
      </c>
    </row>
    <row r="13" spans="1:30" ht="18" customHeight="1" x14ac:dyDescent="0.3">
      <c r="A13" s="15"/>
      <c r="B13" s="3" t="s">
        <v>59</v>
      </c>
      <c r="D13" s="6" t="s">
        <v>231</v>
      </c>
      <c r="E13" s="7">
        <v>3501</v>
      </c>
      <c r="G13" s="6" t="s">
        <v>161</v>
      </c>
      <c r="H13" s="7">
        <v>3479</v>
      </c>
      <c r="J13" s="6" t="s">
        <v>152</v>
      </c>
      <c r="K13" s="7">
        <v>9476</v>
      </c>
      <c r="M13" s="6" t="s">
        <v>331</v>
      </c>
      <c r="N13" s="7">
        <v>3545</v>
      </c>
      <c r="P13" s="6" t="s">
        <v>281</v>
      </c>
      <c r="Q13" s="7">
        <v>3536</v>
      </c>
      <c r="S13" s="11">
        <f t="shared" si="1"/>
        <v>3479</v>
      </c>
      <c r="W13">
        <f t="shared" si="2"/>
        <v>0</v>
      </c>
      <c r="X13">
        <f t="shared" si="3"/>
        <v>1</v>
      </c>
      <c r="Y13">
        <f t="shared" si="4"/>
        <v>0</v>
      </c>
      <c r="Z13">
        <f t="shared" si="5"/>
        <v>0</v>
      </c>
      <c r="AA13">
        <f t="shared" si="6"/>
        <v>0</v>
      </c>
    </row>
    <row r="14" spans="1:30" ht="18" customHeight="1" x14ac:dyDescent="0.3">
      <c r="A14" s="15"/>
      <c r="B14" s="3" t="s">
        <v>60</v>
      </c>
      <c r="D14" s="6" t="s">
        <v>232</v>
      </c>
      <c r="E14" s="7">
        <v>3438</v>
      </c>
      <c r="G14" s="6" t="s">
        <v>162</v>
      </c>
      <c r="H14" s="7">
        <v>3452</v>
      </c>
      <c r="J14" s="6" t="s">
        <v>153</v>
      </c>
      <c r="K14" s="7">
        <v>11692</v>
      </c>
      <c r="M14" s="6" t="s">
        <v>332</v>
      </c>
      <c r="N14" s="7">
        <v>17182</v>
      </c>
      <c r="P14" s="6" t="s">
        <v>282</v>
      </c>
      <c r="Q14" s="7">
        <v>16520</v>
      </c>
      <c r="S14" s="11">
        <f t="shared" si="1"/>
        <v>3438</v>
      </c>
      <c r="W14">
        <f t="shared" si="2"/>
        <v>1</v>
      </c>
      <c r="X14">
        <f t="shared" si="3"/>
        <v>0</v>
      </c>
      <c r="Y14">
        <f t="shared" si="4"/>
        <v>0</v>
      </c>
      <c r="Z14">
        <f t="shared" si="5"/>
        <v>0</v>
      </c>
      <c r="AA14">
        <f t="shared" si="6"/>
        <v>0</v>
      </c>
    </row>
    <row r="15" spans="1:30" ht="18" customHeight="1" x14ac:dyDescent="0.3">
      <c r="A15" s="15"/>
      <c r="B15" s="3" t="s">
        <v>61</v>
      </c>
      <c r="D15" s="6" t="s">
        <v>233</v>
      </c>
      <c r="E15" s="7">
        <v>3671</v>
      </c>
      <c r="G15" s="6" t="s">
        <v>163</v>
      </c>
      <c r="H15" s="7">
        <v>17967</v>
      </c>
      <c r="J15" s="6" t="s">
        <v>154</v>
      </c>
      <c r="K15" s="7">
        <v>17977</v>
      </c>
      <c r="M15" s="6" t="s">
        <v>333</v>
      </c>
      <c r="N15" s="7">
        <v>17830</v>
      </c>
      <c r="P15" s="6" t="s">
        <v>283</v>
      </c>
      <c r="Q15" s="7">
        <v>17634</v>
      </c>
      <c r="S15" s="11">
        <f t="shared" si="1"/>
        <v>3671</v>
      </c>
      <c r="W15">
        <f t="shared" si="2"/>
        <v>1</v>
      </c>
      <c r="X15">
        <f t="shared" si="3"/>
        <v>0</v>
      </c>
      <c r="Y15">
        <f t="shared" si="4"/>
        <v>0</v>
      </c>
      <c r="Z15">
        <f t="shared" si="5"/>
        <v>0</v>
      </c>
      <c r="AA15">
        <f t="shared" si="6"/>
        <v>0</v>
      </c>
    </row>
    <row r="16" spans="1:30" ht="18" customHeight="1" x14ac:dyDescent="0.3">
      <c r="A16" s="15"/>
      <c r="B16" s="3" t="s">
        <v>62</v>
      </c>
      <c r="D16" s="6" t="s">
        <v>234</v>
      </c>
      <c r="E16" s="7">
        <v>3849</v>
      </c>
      <c r="G16" s="6" t="s">
        <v>164</v>
      </c>
      <c r="H16" s="7">
        <v>3825</v>
      </c>
      <c r="J16" s="6" t="s">
        <v>122</v>
      </c>
      <c r="K16" s="7">
        <v>19202</v>
      </c>
      <c r="M16" s="6" t="s">
        <v>334</v>
      </c>
      <c r="N16" s="7">
        <v>19202</v>
      </c>
      <c r="P16" s="6" t="s">
        <v>284</v>
      </c>
      <c r="Q16" s="7">
        <v>19202</v>
      </c>
      <c r="S16" s="11">
        <f t="shared" si="1"/>
        <v>3825</v>
      </c>
      <c r="W16">
        <f t="shared" si="2"/>
        <v>0</v>
      </c>
      <c r="X16">
        <f t="shared" si="3"/>
        <v>1</v>
      </c>
      <c r="Y16">
        <f t="shared" si="4"/>
        <v>0</v>
      </c>
      <c r="Z16">
        <f t="shared" si="5"/>
        <v>0</v>
      </c>
      <c r="AA16">
        <f t="shared" si="6"/>
        <v>0</v>
      </c>
    </row>
  </sheetData>
  <mergeCells count="6">
    <mergeCell ref="P4:Q4"/>
    <mergeCell ref="A5:A16"/>
    <mergeCell ref="D4:E4"/>
    <mergeCell ref="G4:H4"/>
    <mergeCell ref="J4:K4"/>
    <mergeCell ref="M4:N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D16"/>
  <sheetViews>
    <sheetView tabSelected="1" zoomScale="80" zoomScaleNormal="80" workbookViewId="0">
      <selection activeCell="A5" sqref="A5:A16"/>
    </sheetView>
  </sheetViews>
  <sheetFormatPr defaultRowHeight="14.4" x14ac:dyDescent="0.3"/>
  <cols>
    <col min="2" max="2" width="12.77734375" bestFit="1" customWidth="1"/>
    <col min="4" max="4" width="13.77734375" customWidth="1"/>
    <col min="7" max="7" width="13.33203125" bestFit="1" customWidth="1"/>
    <col min="10" max="10" width="13.33203125" bestFit="1" customWidth="1"/>
    <col min="13" max="13" width="13.33203125" bestFit="1" customWidth="1"/>
    <col min="16" max="16" width="13.33203125" bestFit="1" customWidth="1"/>
    <col min="19" max="19" width="26.21875" bestFit="1" customWidth="1"/>
    <col min="22" max="22" width="26.77734375" bestFit="1" customWidth="1"/>
  </cols>
  <sheetData>
    <row r="4" spans="1:30" ht="21" x14ac:dyDescent="0.3">
      <c r="D4" s="12">
        <v>0.15</v>
      </c>
      <c r="E4" s="14"/>
      <c r="G4" s="12">
        <v>0.25</v>
      </c>
      <c r="H4" s="13"/>
      <c r="J4" s="12">
        <v>0.35</v>
      </c>
      <c r="K4" s="13"/>
      <c r="M4" s="12">
        <v>0.45</v>
      </c>
      <c r="N4" s="14"/>
      <c r="P4" s="12">
        <v>0.55000000000000004</v>
      </c>
      <c r="Q4" s="14"/>
    </row>
    <row r="5" spans="1:30" ht="25.05" customHeight="1" x14ac:dyDescent="0.3">
      <c r="A5" s="15" t="s">
        <v>65</v>
      </c>
      <c r="B5" s="1" t="s">
        <v>0</v>
      </c>
      <c r="D5" s="4" t="s">
        <v>11</v>
      </c>
      <c r="E5" s="4" t="s">
        <v>12</v>
      </c>
      <c r="G5" s="4" t="s">
        <v>11</v>
      </c>
      <c r="H5" s="4" t="s">
        <v>12</v>
      </c>
      <c r="J5" s="4" t="s">
        <v>11</v>
      </c>
      <c r="K5" s="4" t="s">
        <v>12</v>
      </c>
      <c r="M5" s="4" t="s">
        <v>11</v>
      </c>
      <c r="N5" s="4" t="s">
        <v>12</v>
      </c>
      <c r="P5" s="4" t="s">
        <v>11</v>
      </c>
      <c r="Q5" s="4" t="s">
        <v>12</v>
      </c>
      <c r="S5" s="10" t="s">
        <v>64</v>
      </c>
      <c r="W5" s="8">
        <v>0.15</v>
      </c>
      <c r="X5" s="8">
        <v>0.25</v>
      </c>
      <c r="Y5" s="8">
        <v>0.35</v>
      </c>
      <c r="Z5" s="8">
        <v>0.45</v>
      </c>
      <c r="AA5" s="8">
        <v>0.55000000000000004</v>
      </c>
      <c r="AB5" s="8"/>
      <c r="AC5" s="8"/>
      <c r="AD5" s="8"/>
    </row>
    <row r="6" spans="1:30" ht="18" x14ac:dyDescent="0.3">
      <c r="A6" s="15"/>
      <c r="B6" s="2"/>
      <c r="D6" s="5"/>
      <c r="G6" s="5"/>
      <c r="J6" s="5"/>
      <c r="M6" s="5"/>
      <c r="P6" s="5"/>
      <c r="S6" s="11"/>
      <c r="V6" s="9" t="s">
        <v>63</v>
      </c>
      <c r="W6">
        <f>COUNTIF(W7:W16,1)</f>
        <v>1</v>
      </c>
      <c r="X6">
        <f t="shared" ref="X6:AA6" si="0">COUNTIF(X7:X16,1)</f>
        <v>5</v>
      </c>
      <c r="Y6">
        <f t="shared" si="0"/>
        <v>1</v>
      </c>
      <c r="Z6">
        <f t="shared" si="0"/>
        <v>1</v>
      </c>
      <c r="AA6">
        <f t="shared" si="0"/>
        <v>4</v>
      </c>
    </row>
    <row r="7" spans="1:30" ht="18" customHeight="1" x14ac:dyDescent="0.3">
      <c r="A7" s="15"/>
      <c r="B7" s="3" t="s">
        <v>1</v>
      </c>
      <c r="D7" s="6"/>
      <c r="E7" s="7"/>
      <c r="G7" s="6" t="s">
        <v>165</v>
      </c>
      <c r="H7" s="7">
        <v>6897</v>
      </c>
      <c r="J7" s="6" t="s">
        <v>175</v>
      </c>
      <c r="K7" s="7">
        <v>7150</v>
      </c>
      <c r="M7" s="6"/>
      <c r="N7" s="7"/>
      <c r="P7" s="6" t="s">
        <v>335</v>
      </c>
      <c r="Q7" s="7">
        <v>7143</v>
      </c>
      <c r="S7" s="11">
        <f>MIN(E7,H7,K7,N7,Q7)</f>
        <v>6897</v>
      </c>
      <c r="W7">
        <f>IF(E7=$S7,1,0)</f>
        <v>0</v>
      </c>
      <c r="X7">
        <f>IF(H7=$S7,1,0)</f>
        <v>1</v>
      </c>
      <c r="Y7">
        <f>IF(K7=$S7,1,0)</f>
        <v>0</v>
      </c>
      <c r="Z7">
        <f>IF(N7=$S7,1,0)</f>
        <v>0</v>
      </c>
      <c r="AA7">
        <f>IF(Q7=$S7,1,0)</f>
        <v>0</v>
      </c>
    </row>
    <row r="8" spans="1:30" ht="18" customHeight="1" x14ac:dyDescent="0.3">
      <c r="A8" s="15"/>
      <c r="B8" s="3" t="s">
        <v>2</v>
      </c>
      <c r="D8" s="6"/>
      <c r="E8" s="7"/>
      <c r="G8" s="6" t="s">
        <v>166</v>
      </c>
      <c r="H8" s="7">
        <v>6325</v>
      </c>
      <c r="J8" s="6" t="s">
        <v>176</v>
      </c>
      <c r="K8" s="7">
        <v>13338</v>
      </c>
      <c r="M8" s="6"/>
      <c r="N8" s="7"/>
      <c r="P8" s="6" t="s">
        <v>336</v>
      </c>
      <c r="Q8" s="7">
        <v>6634</v>
      </c>
      <c r="S8" s="11">
        <f t="shared" ref="S8:S16" si="1">MIN(E8,H8,K8,N8,Q8)</f>
        <v>6325</v>
      </c>
      <c r="W8">
        <f t="shared" ref="W8:W16" si="2">IF(E8=$S8,1,0)</f>
        <v>0</v>
      </c>
      <c r="X8">
        <f t="shared" ref="X8:X16" si="3">IF(H8=$S8,1,0)</f>
        <v>1</v>
      </c>
      <c r="Y8">
        <f t="shared" ref="Y8:Y16" si="4">IF(K8=$S8,1,0)</f>
        <v>0</v>
      </c>
      <c r="Z8">
        <f t="shared" ref="Z8:Z16" si="5">IF(N8=$S8,1,0)</f>
        <v>0</v>
      </c>
      <c r="AA8">
        <f t="shared" ref="AA8:AA16" si="6">IF(Q8=$S8,1,0)</f>
        <v>0</v>
      </c>
    </row>
    <row r="9" spans="1:30" ht="18" customHeight="1" x14ac:dyDescent="0.3">
      <c r="A9" s="15"/>
      <c r="B9" s="3" t="s">
        <v>3</v>
      </c>
      <c r="D9" s="6"/>
      <c r="E9" s="7"/>
      <c r="G9" s="6" t="s">
        <v>167</v>
      </c>
      <c r="H9" s="7">
        <v>6837</v>
      </c>
      <c r="J9" s="6" t="s">
        <v>177</v>
      </c>
      <c r="K9" s="7">
        <v>20054</v>
      </c>
      <c r="M9" s="6"/>
      <c r="N9" s="7"/>
      <c r="P9" s="6" t="s">
        <v>337</v>
      </c>
      <c r="Q9" s="7">
        <v>7072</v>
      </c>
      <c r="S9" s="11">
        <f t="shared" si="1"/>
        <v>6837</v>
      </c>
      <c r="W9">
        <f t="shared" si="2"/>
        <v>0</v>
      </c>
      <c r="X9">
        <f t="shared" si="3"/>
        <v>1</v>
      </c>
      <c r="Y9">
        <f t="shared" si="4"/>
        <v>0</v>
      </c>
      <c r="Z9">
        <f t="shared" si="5"/>
        <v>0</v>
      </c>
      <c r="AA9">
        <f t="shared" si="6"/>
        <v>0</v>
      </c>
    </row>
    <row r="10" spans="1:30" ht="18" customHeight="1" x14ac:dyDescent="0.3">
      <c r="A10" s="15"/>
      <c r="B10" s="3" t="s">
        <v>4</v>
      </c>
      <c r="D10" s="6"/>
      <c r="E10" s="7"/>
      <c r="G10" s="6" t="s">
        <v>168</v>
      </c>
      <c r="H10" s="7">
        <v>6474</v>
      </c>
      <c r="J10" s="6" t="s">
        <v>178</v>
      </c>
      <c r="K10" s="7">
        <v>16571</v>
      </c>
      <c r="M10" s="6"/>
      <c r="N10" s="7"/>
      <c r="P10" s="6" t="s">
        <v>338</v>
      </c>
      <c r="Q10" s="7">
        <v>8802</v>
      </c>
      <c r="S10" s="11">
        <f t="shared" si="1"/>
        <v>6474</v>
      </c>
      <c r="W10">
        <f t="shared" si="2"/>
        <v>0</v>
      </c>
      <c r="X10">
        <f t="shared" si="3"/>
        <v>1</v>
      </c>
      <c r="Y10">
        <f t="shared" si="4"/>
        <v>0</v>
      </c>
      <c r="Z10">
        <f t="shared" si="5"/>
        <v>0</v>
      </c>
      <c r="AA10">
        <f t="shared" si="6"/>
        <v>0</v>
      </c>
    </row>
    <row r="11" spans="1:30" ht="18" customHeight="1" x14ac:dyDescent="0.3">
      <c r="A11" s="15"/>
      <c r="B11" s="3" t="s">
        <v>5</v>
      </c>
      <c r="D11" s="6"/>
      <c r="E11" s="7"/>
      <c r="G11" s="6" t="s">
        <v>169</v>
      </c>
      <c r="H11" s="7">
        <v>10017</v>
      </c>
      <c r="J11" s="6" t="s">
        <v>179</v>
      </c>
      <c r="K11" s="7">
        <v>13585</v>
      </c>
      <c r="M11" s="6"/>
      <c r="N11" s="7"/>
      <c r="P11" s="6" t="s">
        <v>339</v>
      </c>
      <c r="Q11" s="7">
        <v>9109</v>
      </c>
      <c r="S11" s="11">
        <f t="shared" si="1"/>
        <v>9109</v>
      </c>
      <c r="W11">
        <f t="shared" si="2"/>
        <v>0</v>
      </c>
      <c r="X11">
        <f t="shared" si="3"/>
        <v>0</v>
      </c>
      <c r="Y11">
        <f t="shared" si="4"/>
        <v>0</v>
      </c>
      <c r="Z11">
        <f t="shared" si="5"/>
        <v>0</v>
      </c>
      <c r="AA11">
        <f t="shared" si="6"/>
        <v>1</v>
      </c>
    </row>
    <row r="12" spans="1:30" ht="18" customHeight="1" x14ac:dyDescent="0.3">
      <c r="A12" s="15"/>
      <c r="B12" s="3" t="s">
        <v>6</v>
      </c>
      <c r="D12" s="6"/>
      <c r="E12" s="7"/>
      <c r="G12" s="6" t="s">
        <v>170</v>
      </c>
      <c r="H12" s="7">
        <v>13845</v>
      </c>
      <c r="J12" s="6" t="s">
        <v>180</v>
      </c>
      <c r="K12" s="7">
        <v>18744</v>
      </c>
      <c r="M12" s="6"/>
      <c r="N12" s="7"/>
      <c r="P12" s="6" t="s">
        <v>340</v>
      </c>
      <c r="Q12" s="7">
        <v>10847</v>
      </c>
      <c r="S12" s="11">
        <f t="shared" si="1"/>
        <v>10847</v>
      </c>
      <c r="W12">
        <f t="shared" si="2"/>
        <v>0</v>
      </c>
      <c r="X12">
        <f t="shared" si="3"/>
        <v>0</v>
      </c>
      <c r="Y12">
        <f t="shared" si="4"/>
        <v>0</v>
      </c>
      <c r="Z12">
        <f t="shared" si="5"/>
        <v>0</v>
      </c>
      <c r="AA12">
        <f t="shared" si="6"/>
        <v>1</v>
      </c>
    </row>
    <row r="13" spans="1:30" ht="18" customHeight="1" x14ac:dyDescent="0.3">
      <c r="A13" s="15"/>
      <c r="B13" s="3" t="s">
        <v>7</v>
      </c>
      <c r="D13" s="6"/>
      <c r="E13" s="7"/>
      <c r="G13" s="6" t="s">
        <v>171</v>
      </c>
      <c r="H13" s="7">
        <v>7983</v>
      </c>
      <c r="J13" s="6" t="s">
        <v>181</v>
      </c>
      <c r="K13" s="7">
        <v>6622</v>
      </c>
      <c r="M13" s="6"/>
      <c r="N13" s="7"/>
      <c r="P13" s="6" t="s">
        <v>341</v>
      </c>
      <c r="Q13" s="7">
        <v>18227</v>
      </c>
      <c r="S13" s="11">
        <f t="shared" si="1"/>
        <v>6622</v>
      </c>
      <c r="W13">
        <f t="shared" si="2"/>
        <v>0</v>
      </c>
      <c r="X13">
        <f t="shared" si="3"/>
        <v>0</v>
      </c>
      <c r="Y13">
        <f t="shared" si="4"/>
        <v>1</v>
      </c>
      <c r="Z13">
        <f t="shared" si="5"/>
        <v>0</v>
      </c>
      <c r="AA13">
        <f t="shared" si="6"/>
        <v>0</v>
      </c>
    </row>
    <row r="14" spans="1:30" ht="18" customHeight="1" x14ac:dyDescent="0.3">
      <c r="A14" s="15"/>
      <c r="B14" s="3" t="s">
        <v>8</v>
      </c>
      <c r="D14" s="6"/>
      <c r="E14" s="7"/>
      <c r="G14" s="6" t="s">
        <v>172</v>
      </c>
      <c r="H14" s="7">
        <v>14972</v>
      </c>
      <c r="J14" s="6" t="s">
        <v>182</v>
      </c>
      <c r="K14" s="7">
        <v>19592</v>
      </c>
      <c r="M14" s="6"/>
      <c r="N14" s="7"/>
      <c r="P14" s="6" t="s">
        <v>342</v>
      </c>
      <c r="Q14" s="7">
        <v>9276</v>
      </c>
      <c r="S14" s="11">
        <f t="shared" si="1"/>
        <v>9276</v>
      </c>
      <c r="W14">
        <f t="shared" si="2"/>
        <v>0</v>
      </c>
      <c r="X14">
        <f t="shared" si="3"/>
        <v>0</v>
      </c>
      <c r="Y14">
        <f t="shared" si="4"/>
        <v>0</v>
      </c>
      <c r="Z14">
        <f t="shared" si="5"/>
        <v>0</v>
      </c>
      <c r="AA14">
        <f t="shared" si="6"/>
        <v>1</v>
      </c>
    </row>
    <row r="15" spans="1:30" ht="18" customHeight="1" x14ac:dyDescent="0.3">
      <c r="A15" s="15"/>
      <c r="B15" s="3" t="s">
        <v>9</v>
      </c>
      <c r="D15" s="6"/>
      <c r="E15" s="7"/>
      <c r="G15" s="6" t="s">
        <v>173</v>
      </c>
      <c r="H15" s="7">
        <v>6430</v>
      </c>
      <c r="J15" s="6" t="s">
        <v>183</v>
      </c>
      <c r="K15" s="7">
        <v>33531</v>
      </c>
      <c r="M15" s="6"/>
      <c r="N15" s="7"/>
      <c r="P15" s="6" t="s">
        <v>343</v>
      </c>
      <c r="Q15" s="7">
        <v>16644</v>
      </c>
      <c r="S15" s="11">
        <f t="shared" si="1"/>
        <v>6430</v>
      </c>
      <c r="W15">
        <f t="shared" si="2"/>
        <v>0</v>
      </c>
      <c r="X15">
        <f t="shared" si="3"/>
        <v>1</v>
      </c>
      <c r="Y15">
        <f t="shared" si="4"/>
        <v>0</v>
      </c>
      <c r="Z15">
        <f t="shared" si="5"/>
        <v>0</v>
      </c>
      <c r="AA15">
        <f t="shared" si="6"/>
        <v>0</v>
      </c>
    </row>
    <row r="16" spans="1:30" ht="18" customHeight="1" x14ac:dyDescent="0.3">
      <c r="A16" s="15"/>
      <c r="B16" s="3" t="s">
        <v>10</v>
      </c>
      <c r="D16" s="6"/>
      <c r="E16" s="7"/>
      <c r="G16" s="6" t="s">
        <v>174</v>
      </c>
      <c r="H16" s="7">
        <v>10585</v>
      </c>
      <c r="J16" s="6" t="s">
        <v>184</v>
      </c>
      <c r="K16" s="7">
        <v>19293</v>
      </c>
      <c r="M16" s="6"/>
      <c r="N16" s="7"/>
      <c r="P16" s="6" t="s">
        <v>344</v>
      </c>
      <c r="Q16" s="7">
        <v>0</v>
      </c>
      <c r="S16" s="11">
        <f t="shared" si="1"/>
        <v>0</v>
      </c>
      <c r="W16">
        <f t="shared" si="2"/>
        <v>1</v>
      </c>
      <c r="X16">
        <f t="shared" si="3"/>
        <v>0</v>
      </c>
      <c r="Y16">
        <f t="shared" si="4"/>
        <v>0</v>
      </c>
      <c r="Z16">
        <f t="shared" si="5"/>
        <v>1</v>
      </c>
      <c r="AA16">
        <f t="shared" si="6"/>
        <v>1</v>
      </c>
    </row>
  </sheetData>
  <mergeCells count="6">
    <mergeCell ref="P4:Q4"/>
    <mergeCell ref="A5:A16"/>
    <mergeCell ref="D4:E4"/>
    <mergeCell ref="G4:H4"/>
    <mergeCell ref="J4:K4"/>
    <mergeCell ref="M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30 X 15</vt:lpstr>
      <vt:lpstr>30 X 20</vt:lpstr>
      <vt:lpstr>50 X 10</vt:lpstr>
      <vt:lpstr>50 X 15</vt:lpstr>
      <vt:lpstr>50 X 20</vt:lpstr>
      <vt:lpstr>100 X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2020-09-16T15:20:32Z</dcterms:modified>
</cp:coreProperties>
</file>