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30 X 15" sheetId="2" r:id="rId1"/>
    <sheet name="30 X 20 U" sheetId="7" r:id="rId2"/>
    <sheet name="30 X 20" sheetId="3" r:id="rId3"/>
    <sheet name="50 X 10" sheetId="4" r:id="rId4"/>
    <sheet name="50 X 10 U" sheetId="8" r:id="rId5"/>
    <sheet name="50 X 15" sheetId="5" r:id="rId6"/>
    <sheet name="50 X 20" sheetId="6" r:id="rId7"/>
    <sheet name="100 X 20" sheetId="1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8" l="1"/>
  <c r="AD34" i="8" s="1"/>
  <c r="Y33" i="8"/>
  <c r="AF33" i="8" s="1"/>
  <c r="Y32" i="8"/>
  <c r="AF32" i="8" s="1"/>
  <c r="Y31" i="8"/>
  <c r="AC31" i="8" s="1"/>
  <c r="Y30" i="8"/>
  <c r="AF30" i="8" s="1"/>
  <c r="Y29" i="8"/>
  <c r="AE29" i="8" s="1"/>
  <c r="Y28" i="8"/>
  <c r="AF28" i="8" s="1"/>
  <c r="Y27" i="8"/>
  <c r="AE27" i="8" s="1"/>
  <c r="Y26" i="8"/>
  <c r="AD26" i="8" s="1"/>
  <c r="Y25" i="8"/>
  <c r="AE25" i="8" s="1"/>
  <c r="Y16" i="8"/>
  <c r="AF16" i="8" s="1"/>
  <c r="Y15" i="8"/>
  <c r="AE15" i="8" s="1"/>
  <c r="Y14" i="8"/>
  <c r="AD14" i="8" s="1"/>
  <c r="Y13" i="8"/>
  <c r="AE13" i="8" s="1"/>
  <c r="Y12" i="8"/>
  <c r="AF12" i="8" s="1"/>
  <c r="Y11" i="8"/>
  <c r="AC11" i="8" s="1"/>
  <c r="Y10" i="8"/>
  <c r="AF10" i="8" s="1"/>
  <c r="Y9" i="8"/>
  <c r="AE9" i="8" s="1"/>
  <c r="AF8" i="8"/>
  <c r="AE8" i="8"/>
  <c r="Y8" i="8"/>
  <c r="AD8" i="8" s="1"/>
  <c r="Y7" i="8"/>
  <c r="AE7" i="8" s="1"/>
  <c r="AF34" i="7"/>
  <c r="AE34" i="7"/>
  <c r="AC34" i="7"/>
  <c r="Y34" i="7"/>
  <c r="AD34" i="7" s="1"/>
  <c r="Y33" i="7"/>
  <c r="AF33" i="7" s="1"/>
  <c r="Y32" i="7"/>
  <c r="AF32" i="7" s="1"/>
  <c r="Y31" i="7"/>
  <c r="AC31" i="7" s="1"/>
  <c r="Y30" i="7"/>
  <c r="AF30" i="7" s="1"/>
  <c r="Y29" i="7"/>
  <c r="AE29" i="7" s="1"/>
  <c r="Y28" i="7"/>
  <c r="AF28" i="7" s="1"/>
  <c r="Y27" i="7"/>
  <c r="AE27" i="7" s="1"/>
  <c r="Y26" i="7"/>
  <c r="AD26" i="7" s="1"/>
  <c r="Y25" i="7"/>
  <c r="AE25" i="7" s="1"/>
  <c r="Y16" i="7"/>
  <c r="AF16" i="7" s="1"/>
  <c r="Y15" i="7"/>
  <c r="AE15" i="7" s="1"/>
  <c r="Y14" i="7"/>
  <c r="AD14" i="7" s="1"/>
  <c r="Y13" i="7"/>
  <c r="AF13" i="7" s="1"/>
  <c r="Y12" i="7"/>
  <c r="AF12" i="7" s="1"/>
  <c r="Y11" i="7"/>
  <c r="AC11" i="7" s="1"/>
  <c r="Y10" i="7"/>
  <c r="AF10" i="7" s="1"/>
  <c r="Y9" i="7"/>
  <c r="AE9" i="7" s="1"/>
  <c r="Y8" i="7"/>
  <c r="AD8" i="7" s="1"/>
  <c r="Y7" i="7"/>
  <c r="AE7" i="7" s="1"/>
  <c r="Y7" i="2"/>
  <c r="AF7" i="2" s="1"/>
  <c r="Y8" i="2"/>
  <c r="Y9" i="2"/>
  <c r="AF9" i="2" s="1"/>
  <c r="Y10" i="2"/>
  <c r="Y11" i="2"/>
  <c r="AF11" i="2" s="1"/>
  <c r="Y12" i="2"/>
  <c r="AF12" i="2" s="1"/>
  <c r="Y13" i="2"/>
  <c r="AF13" i="2" s="1"/>
  <c r="Y14" i="2"/>
  <c r="AF14" i="2" s="1"/>
  <c r="Y15" i="2"/>
  <c r="AF15" i="2" s="1"/>
  <c r="Y16" i="2"/>
  <c r="AF16" i="2" s="1"/>
  <c r="Y25" i="2"/>
  <c r="AF25" i="2" s="1"/>
  <c r="Y26" i="2"/>
  <c r="AF26" i="2" s="1"/>
  <c r="Y27" i="2"/>
  <c r="AF27" i="2" s="1"/>
  <c r="Y28" i="2"/>
  <c r="AF28" i="2" s="1"/>
  <c r="Y29" i="2"/>
  <c r="AF29" i="2" s="1"/>
  <c r="Y30" i="2"/>
  <c r="AF30" i="2" s="1"/>
  <c r="Y31" i="2"/>
  <c r="AF31" i="2" s="1"/>
  <c r="Y32" i="2"/>
  <c r="AF32" i="2" s="1"/>
  <c r="Y33" i="2"/>
  <c r="AF33" i="2" s="1"/>
  <c r="Y34" i="2"/>
  <c r="AF34" i="2" s="1"/>
  <c r="V26" i="6"/>
  <c r="V24" i="6" s="1"/>
  <c r="V27" i="6"/>
  <c r="V28" i="6"/>
  <c r="V29" i="6"/>
  <c r="V30" i="6"/>
  <c r="V31" i="6"/>
  <c r="V32" i="6"/>
  <c r="V33" i="6"/>
  <c r="V34" i="6"/>
  <c r="V25" i="6"/>
  <c r="V8" i="6"/>
  <c r="V9" i="6"/>
  <c r="V10" i="6"/>
  <c r="V11" i="6"/>
  <c r="V12" i="6"/>
  <c r="V13" i="6"/>
  <c r="V14" i="6"/>
  <c r="V15" i="6"/>
  <c r="V16" i="6"/>
  <c r="V7" i="6"/>
  <c r="V8" i="5"/>
  <c r="V9" i="5"/>
  <c r="V10" i="5"/>
  <c r="V11" i="5"/>
  <c r="V12" i="5"/>
  <c r="V13" i="5"/>
  <c r="V14" i="5"/>
  <c r="V15" i="5"/>
  <c r="V16" i="5"/>
  <c r="V7" i="5"/>
  <c r="V6" i="5"/>
  <c r="V8" i="4"/>
  <c r="V9" i="4"/>
  <c r="V10" i="4"/>
  <c r="V11" i="4"/>
  <c r="V12" i="4"/>
  <c r="V13" i="4"/>
  <c r="V14" i="4"/>
  <c r="V15" i="4"/>
  <c r="V16" i="4"/>
  <c r="V7" i="4"/>
  <c r="V6" i="4" s="1"/>
  <c r="V8" i="3"/>
  <c r="V6" i="3" s="1"/>
  <c r="V9" i="3"/>
  <c r="V10" i="3"/>
  <c r="V11" i="3"/>
  <c r="V12" i="3"/>
  <c r="V13" i="3"/>
  <c r="V14" i="3"/>
  <c r="V15" i="3"/>
  <c r="V16" i="3"/>
  <c r="V7" i="3"/>
  <c r="O8" i="5"/>
  <c r="O9" i="5"/>
  <c r="O10" i="5"/>
  <c r="O11" i="5"/>
  <c r="O12" i="5"/>
  <c r="O13" i="5"/>
  <c r="O14" i="5"/>
  <c r="O15" i="5"/>
  <c r="O16" i="5"/>
  <c r="O7" i="5"/>
  <c r="O8" i="4"/>
  <c r="O9" i="4"/>
  <c r="O10" i="4"/>
  <c r="O11" i="4"/>
  <c r="O12" i="4"/>
  <c r="O13" i="4"/>
  <c r="O14" i="4"/>
  <c r="O15" i="4"/>
  <c r="O16" i="4"/>
  <c r="O7" i="4"/>
  <c r="O8" i="3"/>
  <c r="O9" i="3"/>
  <c r="O10" i="3"/>
  <c r="O11" i="3"/>
  <c r="O12" i="3"/>
  <c r="O13" i="3"/>
  <c r="O14" i="3"/>
  <c r="O15" i="3"/>
  <c r="O16" i="3"/>
  <c r="O7" i="3"/>
  <c r="AF8" i="2"/>
  <c r="AF10" i="2"/>
  <c r="AD29" i="8" l="1"/>
  <c r="AF29" i="8"/>
  <c r="AC27" i="8"/>
  <c r="AF27" i="8"/>
  <c r="AC34" i="8"/>
  <c r="AD28" i="8"/>
  <c r="AD31" i="8"/>
  <c r="AE26" i="8"/>
  <c r="AE31" i="8"/>
  <c r="AF26" i="8"/>
  <c r="AE32" i="8"/>
  <c r="AC28" i="8"/>
  <c r="AE34" i="8"/>
  <c r="AC26" i="8"/>
  <c r="AF34" i="8"/>
  <c r="AE28" i="8"/>
  <c r="AF29" i="7"/>
  <c r="AC27" i="7"/>
  <c r="AF27" i="7"/>
  <c r="AD29" i="7"/>
  <c r="AC26" i="7"/>
  <c r="AD28" i="7"/>
  <c r="AD31" i="7"/>
  <c r="AE31" i="7"/>
  <c r="AC28" i="7"/>
  <c r="AE28" i="7"/>
  <c r="AE32" i="7"/>
  <c r="AF26" i="7"/>
  <c r="AE26" i="7"/>
  <c r="AC15" i="8"/>
  <c r="AF15" i="8"/>
  <c r="AD11" i="8"/>
  <c r="AF7" i="8"/>
  <c r="AF9" i="8"/>
  <c r="AC14" i="8"/>
  <c r="AD16" i="8"/>
  <c r="AE12" i="8"/>
  <c r="AC16" i="8"/>
  <c r="AE14" i="8"/>
  <c r="AE16" i="8"/>
  <c r="AC7" i="8"/>
  <c r="AC8" i="8"/>
  <c r="AF14" i="8"/>
  <c r="AD9" i="8"/>
  <c r="AC15" i="7"/>
  <c r="AF15" i="7"/>
  <c r="AE8" i="7"/>
  <c r="AF8" i="7"/>
  <c r="AD11" i="7"/>
  <c r="AC16" i="7"/>
  <c r="AD16" i="7"/>
  <c r="AF9" i="7"/>
  <c r="AE14" i="7"/>
  <c r="AE16" i="7"/>
  <c r="AE12" i="7"/>
  <c r="AD9" i="7"/>
  <c r="AC14" i="7"/>
  <c r="AC8" i="7"/>
  <c r="AF14" i="7"/>
  <c r="AC7" i="7"/>
  <c r="AF7" i="7"/>
  <c r="AE11" i="8"/>
  <c r="AC25" i="8"/>
  <c r="AC33" i="8"/>
  <c r="AC10" i="8"/>
  <c r="AF11" i="8"/>
  <c r="AD13" i="8"/>
  <c r="AD25" i="8"/>
  <c r="AC30" i="8"/>
  <c r="AF31" i="8"/>
  <c r="AD33" i="8"/>
  <c r="AD10" i="8"/>
  <c r="AD30" i="8"/>
  <c r="AE33" i="8"/>
  <c r="AD7" i="8"/>
  <c r="AE10" i="8"/>
  <c r="AC12" i="8"/>
  <c r="AF13" i="8"/>
  <c r="AD15" i="8"/>
  <c r="AF25" i="8"/>
  <c r="AF24" i="8" s="1"/>
  <c r="AD27" i="8"/>
  <c r="AE30" i="8"/>
  <c r="AE24" i="8" s="1"/>
  <c r="AC32" i="8"/>
  <c r="AC13" i="8"/>
  <c r="AC9" i="8"/>
  <c r="AD12" i="8"/>
  <c r="AC29" i="8"/>
  <c r="AD32" i="8"/>
  <c r="AC13" i="7"/>
  <c r="AC25" i="7"/>
  <c r="AC33" i="7"/>
  <c r="AC10" i="7"/>
  <c r="AF11" i="7"/>
  <c r="AD13" i="7"/>
  <c r="AD25" i="7"/>
  <c r="AC30" i="7"/>
  <c r="AF31" i="7"/>
  <c r="AD33" i="7"/>
  <c r="AE13" i="7"/>
  <c r="AD30" i="7"/>
  <c r="AE33" i="7"/>
  <c r="AD7" i="7"/>
  <c r="AE10" i="7"/>
  <c r="AC12" i="7"/>
  <c r="AD15" i="7"/>
  <c r="AF25" i="7"/>
  <c r="AD27" i="7"/>
  <c r="AE30" i="7"/>
  <c r="AC32" i="7"/>
  <c r="AE11" i="7"/>
  <c r="AD10" i="7"/>
  <c r="AC9" i="7"/>
  <c r="AD12" i="7"/>
  <c r="AC29" i="7"/>
  <c r="AD32" i="7"/>
  <c r="AF6" i="2"/>
  <c r="V6" i="6"/>
  <c r="AF24" i="2"/>
  <c r="M34" i="1"/>
  <c r="S34" i="1" s="1"/>
  <c r="M33" i="1"/>
  <c r="S33" i="1" s="1"/>
  <c r="M32" i="1"/>
  <c r="S32" i="1" s="1"/>
  <c r="M31" i="1"/>
  <c r="R31" i="1" s="1"/>
  <c r="M30" i="1"/>
  <c r="S30" i="1" s="1"/>
  <c r="M29" i="1"/>
  <c r="R29" i="1" s="1"/>
  <c r="M28" i="1"/>
  <c r="S28" i="1" s="1"/>
  <c r="M27" i="1"/>
  <c r="R27" i="1" s="1"/>
  <c r="M26" i="1"/>
  <c r="S26" i="1" s="1"/>
  <c r="M25" i="1"/>
  <c r="R25" i="1" s="1"/>
  <c r="AD34" i="2"/>
  <c r="AE33" i="2"/>
  <c r="AD32" i="2"/>
  <c r="AE31" i="2"/>
  <c r="AD30" i="2"/>
  <c r="AE29" i="2"/>
  <c r="AD28" i="2"/>
  <c r="AE27" i="2"/>
  <c r="AD26" i="2"/>
  <c r="AE25" i="2"/>
  <c r="O34" i="3"/>
  <c r="T34" i="3" s="1"/>
  <c r="O33" i="3"/>
  <c r="T33" i="3" s="1"/>
  <c r="O32" i="3"/>
  <c r="T32" i="3" s="1"/>
  <c r="O31" i="3"/>
  <c r="T31" i="3" s="1"/>
  <c r="O30" i="3"/>
  <c r="T30" i="3" s="1"/>
  <c r="O29" i="3"/>
  <c r="T29" i="3" s="1"/>
  <c r="O28" i="3"/>
  <c r="T28" i="3" s="1"/>
  <c r="O27" i="3"/>
  <c r="T27" i="3" s="1"/>
  <c r="O26" i="3"/>
  <c r="T26" i="3" s="1"/>
  <c r="O25" i="3"/>
  <c r="T25" i="3" s="1"/>
  <c r="O34" i="4"/>
  <c r="S34" i="4" s="1"/>
  <c r="O33" i="4"/>
  <c r="U33" i="4" s="1"/>
  <c r="O32" i="4"/>
  <c r="S32" i="4" s="1"/>
  <c r="O31" i="4"/>
  <c r="U31" i="4" s="1"/>
  <c r="O30" i="4"/>
  <c r="S30" i="4" s="1"/>
  <c r="O29" i="4"/>
  <c r="U29" i="4" s="1"/>
  <c r="O28" i="4"/>
  <c r="S28" i="4" s="1"/>
  <c r="O27" i="4"/>
  <c r="U27" i="4" s="1"/>
  <c r="O26" i="4"/>
  <c r="S26" i="4" s="1"/>
  <c r="O25" i="4"/>
  <c r="U25" i="4" s="1"/>
  <c r="O34" i="5"/>
  <c r="U34" i="5" s="1"/>
  <c r="O33" i="5"/>
  <c r="U33" i="5" s="1"/>
  <c r="O32" i="5"/>
  <c r="U32" i="5" s="1"/>
  <c r="O31" i="5"/>
  <c r="U31" i="5" s="1"/>
  <c r="O30" i="5"/>
  <c r="U30" i="5" s="1"/>
  <c r="O29" i="5"/>
  <c r="U29" i="5" s="1"/>
  <c r="O28" i="5"/>
  <c r="U28" i="5" s="1"/>
  <c r="O27" i="5"/>
  <c r="U27" i="5" s="1"/>
  <c r="O26" i="5"/>
  <c r="U26" i="5" s="1"/>
  <c r="O25" i="5"/>
  <c r="S25" i="5" s="1"/>
  <c r="O34" i="6"/>
  <c r="U34" i="6" s="1"/>
  <c r="O33" i="6"/>
  <c r="O32" i="6"/>
  <c r="U32" i="6" s="1"/>
  <c r="O31" i="6"/>
  <c r="T31" i="6" s="1"/>
  <c r="O30" i="6"/>
  <c r="U30" i="6" s="1"/>
  <c r="O29" i="6"/>
  <c r="U29" i="6" s="1"/>
  <c r="O28" i="6"/>
  <c r="U28" i="6" s="1"/>
  <c r="O27" i="6"/>
  <c r="T27" i="6" s="1"/>
  <c r="O26" i="6"/>
  <c r="U26" i="6" s="1"/>
  <c r="O25" i="6"/>
  <c r="U25" i="6" s="1"/>
  <c r="S16" i="1"/>
  <c r="R16" i="1"/>
  <c r="Q16" i="1"/>
  <c r="S15" i="1"/>
  <c r="R15" i="1"/>
  <c r="Q15" i="1"/>
  <c r="S14" i="1"/>
  <c r="S6" i="1" s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Q6" i="1" s="1"/>
  <c r="R6" i="1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U6" i="5" s="1"/>
  <c r="T7" i="5"/>
  <c r="S7" i="5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U6" i="4" s="1"/>
  <c r="T7" i="4"/>
  <c r="S7" i="4"/>
  <c r="S6" i="4" s="1"/>
  <c r="AE24" i="7" l="1"/>
  <c r="AF24" i="7"/>
  <c r="AC6" i="8"/>
  <c r="AE6" i="8"/>
  <c r="AF6" i="8"/>
  <c r="AE6" i="7"/>
  <c r="AC6" i="7"/>
  <c r="AF6" i="7"/>
  <c r="AC24" i="8"/>
  <c r="AD24" i="8"/>
  <c r="AD6" i="8"/>
  <c r="AC24" i="7"/>
  <c r="AD24" i="7"/>
  <c r="AD6" i="7"/>
  <c r="T6" i="5"/>
  <c r="T6" i="4"/>
  <c r="U27" i="3"/>
  <c r="U32" i="4"/>
  <c r="S28" i="6"/>
  <c r="T28" i="6"/>
  <c r="S29" i="4"/>
  <c r="U30" i="4"/>
  <c r="AC33" i="2"/>
  <c r="AC25" i="2"/>
  <c r="AC29" i="2"/>
  <c r="T26" i="4"/>
  <c r="U26" i="4"/>
  <c r="U24" i="4" s="1"/>
  <c r="T30" i="4"/>
  <c r="S33" i="4"/>
  <c r="T28" i="4"/>
  <c r="S31" i="4"/>
  <c r="U34" i="4"/>
  <c r="U28" i="4"/>
  <c r="T34" i="4"/>
  <c r="T32" i="4"/>
  <c r="U28" i="3"/>
  <c r="U31" i="3"/>
  <c r="S25" i="6"/>
  <c r="T25" i="6"/>
  <c r="U29" i="3"/>
  <c r="U26" i="3"/>
  <c r="U30" i="3"/>
  <c r="U34" i="3"/>
  <c r="U25" i="3"/>
  <c r="U33" i="3"/>
  <c r="U32" i="3"/>
  <c r="AE26" i="2"/>
  <c r="AE30" i="2"/>
  <c r="AC31" i="2"/>
  <c r="AE28" i="2"/>
  <c r="AE32" i="2"/>
  <c r="AC27" i="2"/>
  <c r="AE34" i="2"/>
  <c r="Q25" i="1"/>
  <c r="Q27" i="1"/>
  <c r="Q29" i="1"/>
  <c r="Q31" i="1"/>
  <c r="Q33" i="1"/>
  <c r="R33" i="1"/>
  <c r="S25" i="1"/>
  <c r="S27" i="1"/>
  <c r="S29" i="1"/>
  <c r="S31" i="1"/>
  <c r="Q26" i="1"/>
  <c r="Q28" i="1"/>
  <c r="Q30" i="1"/>
  <c r="Q32" i="1"/>
  <c r="Q34" i="1"/>
  <c r="R26" i="1"/>
  <c r="R28" i="1"/>
  <c r="R30" i="1"/>
  <c r="R32" i="1"/>
  <c r="R34" i="1"/>
  <c r="AD25" i="2"/>
  <c r="AD27" i="2"/>
  <c r="AD29" i="2"/>
  <c r="AD31" i="2"/>
  <c r="AD33" i="2"/>
  <c r="AC26" i="2"/>
  <c r="AC28" i="2"/>
  <c r="AC30" i="2"/>
  <c r="AC32" i="2"/>
  <c r="AC34" i="2"/>
  <c r="T24" i="3"/>
  <c r="S25" i="3"/>
  <c r="S27" i="3"/>
  <c r="S29" i="3"/>
  <c r="S31" i="3"/>
  <c r="S33" i="3"/>
  <c r="S26" i="3"/>
  <c r="S28" i="3"/>
  <c r="S30" i="3"/>
  <c r="S32" i="3"/>
  <c r="S34" i="3"/>
  <c r="T27" i="4"/>
  <c r="T29" i="4"/>
  <c r="T31" i="4"/>
  <c r="T33" i="4"/>
  <c r="S25" i="4"/>
  <c r="S27" i="4"/>
  <c r="T25" i="4"/>
  <c r="S29" i="5"/>
  <c r="S33" i="5"/>
  <c r="T25" i="5"/>
  <c r="T27" i="5"/>
  <c r="T29" i="5"/>
  <c r="T31" i="5"/>
  <c r="T33" i="5"/>
  <c r="S27" i="5"/>
  <c r="S31" i="5"/>
  <c r="U25" i="5"/>
  <c r="U24" i="5" s="1"/>
  <c r="S26" i="5"/>
  <c r="S28" i="5"/>
  <c r="S30" i="5"/>
  <c r="S32" i="5"/>
  <c r="S34" i="5"/>
  <c r="T26" i="5"/>
  <c r="T28" i="5"/>
  <c r="T30" i="5"/>
  <c r="T32" i="5"/>
  <c r="T34" i="5"/>
  <c r="U31" i="6"/>
  <c r="S33" i="6"/>
  <c r="S30" i="6"/>
  <c r="T33" i="6"/>
  <c r="T30" i="6"/>
  <c r="U33" i="6"/>
  <c r="S32" i="6"/>
  <c r="U27" i="6"/>
  <c r="S29" i="6"/>
  <c r="T32" i="6"/>
  <c r="S26" i="6"/>
  <c r="T29" i="6"/>
  <c r="S34" i="6"/>
  <c r="T26" i="6"/>
  <c r="S31" i="6"/>
  <c r="T34" i="6"/>
  <c r="S27" i="6"/>
  <c r="S6" i="5"/>
  <c r="O8" i="6"/>
  <c r="O9" i="6"/>
  <c r="O10" i="6"/>
  <c r="O11" i="6"/>
  <c r="O12" i="6"/>
  <c r="O13" i="6"/>
  <c r="O14" i="6"/>
  <c r="O15" i="6"/>
  <c r="O16" i="6"/>
  <c r="O7" i="6"/>
  <c r="M8" i="1"/>
  <c r="M9" i="1"/>
  <c r="M10" i="1"/>
  <c r="M11" i="1"/>
  <c r="M12" i="1"/>
  <c r="M13" i="1"/>
  <c r="M14" i="1"/>
  <c r="M15" i="1"/>
  <c r="M16" i="1"/>
  <c r="M7" i="1"/>
  <c r="U24" i="6" l="1"/>
  <c r="U13" i="3"/>
  <c r="T13" i="3"/>
  <c r="S13" i="3"/>
  <c r="U14" i="3"/>
  <c r="T14" i="3"/>
  <c r="S14" i="3"/>
  <c r="T12" i="3"/>
  <c r="U12" i="3"/>
  <c r="S12" i="3"/>
  <c r="S11" i="3"/>
  <c r="U11" i="3"/>
  <c r="T11" i="3"/>
  <c r="U10" i="3"/>
  <c r="T10" i="3"/>
  <c r="S10" i="3"/>
  <c r="U15" i="3"/>
  <c r="T15" i="3"/>
  <c r="S15" i="3"/>
  <c r="S7" i="3"/>
  <c r="U7" i="3"/>
  <c r="T7" i="3"/>
  <c r="U9" i="3"/>
  <c r="T9" i="3"/>
  <c r="S9" i="3"/>
  <c r="T16" i="3"/>
  <c r="S16" i="3"/>
  <c r="U16" i="3"/>
  <c r="T8" i="3"/>
  <c r="S8" i="3"/>
  <c r="U8" i="3"/>
  <c r="AC12" i="2"/>
  <c r="AE12" i="2"/>
  <c r="AD12" i="2"/>
  <c r="AD13" i="2"/>
  <c r="AE13" i="2"/>
  <c r="AC13" i="2"/>
  <c r="AC11" i="2"/>
  <c r="AE11" i="2"/>
  <c r="AD11" i="2"/>
  <c r="AD7" i="2"/>
  <c r="AE7" i="2"/>
  <c r="AC7" i="2"/>
  <c r="AC9" i="2"/>
  <c r="AE9" i="2"/>
  <c r="AD9" i="2"/>
  <c r="AE16" i="2"/>
  <c r="AC16" i="2"/>
  <c r="AD16" i="2"/>
  <c r="AE10" i="2"/>
  <c r="AD10" i="2"/>
  <c r="AC10" i="2"/>
  <c r="AC8" i="2"/>
  <c r="AE8" i="2"/>
  <c r="AD8" i="2"/>
  <c r="AE15" i="2"/>
  <c r="AD15" i="2"/>
  <c r="AC15" i="2"/>
  <c r="AC14" i="2"/>
  <c r="AE14" i="2"/>
  <c r="AD14" i="2"/>
  <c r="T24" i="6"/>
  <c r="S24" i="6"/>
  <c r="S24" i="5"/>
  <c r="AC24" i="2"/>
  <c r="AE24" i="2"/>
  <c r="T24" i="4"/>
  <c r="S24" i="3"/>
  <c r="U24" i="3"/>
  <c r="S24" i="1"/>
  <c r="R24" i="1"/>
  <c r="Q24" i="1"/>
  <c r="AD24" i="2"/>
  <c r="S24" i="4"/>
  <c r="T24" i="5"/>
  <c r="T13" i="6"/>
  <c r="S13" i="6"/>
  <c r="U13" i="6"/>
  <c r="U11" i="6"/>
  <c r="T11" i="6"/>
  <c r="S11" i="6"/>
  <c r="U10" i="6"/>
  <c r="T10" i="6"/>
  <c r="S10" i="6"/>
  <c r="U12" i="6"/>
  <c r="T12" i="6"/>
  <c r="S12" i="6"/>
  <c r="T16" i="6"/>
  <c r="S16" i="6"/>
  <c r="U16" i="6"/>
  <c r="U15" i="6"/>
  <c r="T15" i="6"/>
  <c r="S15" i="6"/>
  <c r="U7" i="6"/>
  <c r="T7" i="6"/>
  <c r="S7" i="6"/>
  <c r="S6" i="6" s="1"/>
  <c r="U9" i="6"/>
  <c r="T9" i="6"/>
  <c r="S9" i="6"/>
  <c r="S8" i="6"/>
  <c r="U8" i="6"/>
  <c r="T8" i="6"/>
  <c r="U14" i="6"/>
  <c r="T14" i="6"/>
  <c r="S14" i="6"/>
  <c r="AD6" i="2" l="1"/>
  <c r="T6" i="6"/>
  <c r="U6" i="6"/>
  <c r="T6" i="3"/>
  <c r="U6" i="3"/>
  <c r="S6" i="3"/>
  <c r="AC6" i="2"/>
  <c r="AE6" i="2"/>
</calcChain>
</file>

<file path=xl/sharedStrings.xml><?xml version="1.0" encoding="utf-8"?>
<sst xmlns="http://schemas.openxmlformats.org/spreadsheetml/2006/main" count="982" uniqueCount="525">
  <si>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</si>
  <si>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</si>
  <si>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</si>
  <si>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</si>
  <si>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</si>
  <si>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</si>
  <si>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</si>
  <si>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</si>
  <si>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</si>
  <si>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</si>
  <si>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</si>
  <si>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 xml:space="preserve">CPU Time     </t>
  </si>
  <si>
    <t xml:space="preserve"> 761.484s</t>
  </si>
  <si>
    <t xml:space="preserve"> 1371.891s</t>
  </si>
  <si>
    <t xml:space="preserve"> 1594.734s</t>
  </si>
  <si>
    <t xml:space="preserve"> 1342.844s</t>
  </si>
  <si>
    <t xml:space="preserve"> 1200.703s</t>
  </si>
  <si>
    <t xml:space="preserve"> 1149.672s</t>
  </si>
  <si>
    <t xml:space="preserve"> 1027.453s</t>
  </si>
  <si>
    <t xml:space="preserve"> 1295.031s</t>
  </si>
  <si>
    <t xml:space="preserve"> 1219.094s</t>
  </si>
  <si>
    <t xml:space="preserve"> 1280.109s</t>
  </si>
  <si>
    <t>TC</t>
  </si>
  <si>
    <t xml:space="preserve"> 1321.141s</t>
  </si>
  <si>
    <t xml:space="preserve"> 1578.125s</t>
  </si>
  <si>
    <t xml:space="preserve"> 1357.984s</t>
  </si>
  <si>
    <t xml:space="preserve"> 1376.766s</t>
  </si>
  <si>
    <t xml:space="preserve"> 1235.563s</t>
  </si>
  <si>
    <t xml:space="preserve"> 1199.344s</t>
  </si>
  <si>
    <t xml:space="preserve"> 1270.063s</t>
  </si>
  <si>
    <t xml:space="preserve"> 1407.984s</t>
  </si>
  <si>
    <t xml:space="preserve"> 1123.016s</t>
  </si>
  <si>
    <t xml:space="preserve"> 915.422s</t>
  </si>
  <si>
    <t xml:space="preserve"> 1021.203s</t>
  </si>
  <si>
    <t xml:space="preserve"> 1460.422s</t>
  </si>
  <si>
    <t xml:space="preserve"> 654.031s</t>
  </si>
  <si>
    <t xml:space="preserve"> 1336.141s</t>
  </si>
  <si>
    <t xml:space="preserve"> 1457.328s</t>
  </si>
  <si>
    <t xml:space="preserve"> 1420.031s</t>
  </si>
  <si>
    <t xml:space="preserve"> 855.578s</t>
  </si>
  <si>
    <t xml:space="preserve"> 1134.891s</t>
  </si>
  <si>
    <t xml:space="preserve"> 1490.047s</t>
  </si>
  <si>
    <t xml:space="preserve"> 1443.438s</t>
  </si>
  <si>
    <t xml:space="preserve"> 146.422s</t>
  </si>
  <si>
    <t xml:space="preserve"> 136.922s</t>
  </si>
  <si>
    <t xml:space="preserve"> 199.938s</t>
  </si>
  <si>
    <t xml:space="preserve"> 137.906s</t>
  </si>
  <si>
    <t xml:space="preserve"> 227.453s</t>
  </si>
  <si>
    <t xml:space="preserve"> 252.109s</t>
  </si>
  <si>
    <t xml:space="preserve"> 138.109s</t>
  </si>
  <si>
    <t xml:space="preserve"> 159.672s</t>
  </si>
  <si>
    <t xml:space="preserve"> 189.656s</t>
  </si>
  <si>
    <t xml:space="preserve"> 266.781s</t>
  </si>
  <si>
    <t>TA31</t>
  </si>
  <si>
    <t>TA32</t>
  </si>
  <si>
    <t>TA33</t>
  </si>
  <si>
    <t>TA34</t>
  </si>
  <si>
    <t>TA35</t>
  </si>
  <si>
    <t>TA36</t>
  </si>
  <si>
    <t>TA37</t>
  </si>
  <si>
    <t>TA38</t>
  </si>
  <si>
    <t>TA39</t>
  </si>
  <si>
    <t>TA40</t>
  </si>
  <si>
    <t xml:space="preserve"> 150.219s</t>
  </si>
  <si>
    <t xml:space="preserve"> 171.313s</t>
  </si>
  <si>
    <t xml:space="preserve"> 157.969s</t>
  </si>
  <si>
    <t xml:space="preserve"> 152.125s</t>
  </si>
  <si>
    <t xml:space="preserve"> 377.125s</t>
  </si>
  <si>
    <t xml:space="preserve"> 186.828s</t>
  </si>
  <si>
    <t xml:space="preserve"> 167.875s</t>
  </si>
  <si>
    <t xml:space="preserve"> 246.672s</t>
  </si>
  <si>
    <t xml:space="preserve"> 255.797s</t>
  </si>
  <si>
    <t xml:space="preserve"> 181.203s</t>
  </si>
  <si>
    <t xml:space="preserve"> 682.344s</t>
  </si>
  <si>
    <t xml:space="preserve"> 377.250s</t>
  </si>
  <si>
    <t xml:space="preserve"> 720.109s</t>
  </si>
  <si>
    <t xml:space="preserve"> 530.547s</t>
  </si>
  <si>
    <t xml:space="preserve"> 467.344s</t>
  </si>
  <si>
    <t xml:space="preserve"> 659.063s</t>
  </si>
  <si>
    <t xml:space="preserve"> 417.141s</t>
  </si>
  <si>
    <t xml:space="preserve"> 472.453s</t>
  </si>
  <si>
    <t xml:space="preserve"> 571.109s</t>
  </si>
  <si>
    <t xml:space="preserve"> 742.984s</t>
  </si>
  <si>
    <t>TA41</t>
  </si>
  <si>
    <t>TA42</t>
  </si>
  <si>
    <t>TA43</t>
  </si>
  <si>
    <t>TA44</t>
  </si>
  <si>
    <t>TA45</t>
  </si>
  <si>
    <t>TA46</t>
  </si>
  <si>
    <t>TA47</t>
  </si>
  <si>
    <t>TA48</t>
  </si>
  <si>
    <t>TA49</t>
  </si>
  <si>
    <t>TA50</t>
  </si>
  <si>
    <t xml:space="preserve"> 553.453s</t>
  </si>
  <si>
    <t xml:space="preserve"> 458.750s</t>
  </si>
  <si>
    <t xml:space="preserve"> 519.719s</t>
  </si>
  <si>
    <t xml:space="preserve"> 539.609s</t>
  </si>
  <si>
    <t xml:space="preserve"> 674.625s</t>
  </si>
  <si>
    <t xml:space="preserve"> 492.000s</t>
  </si>
  <si>
    <t xml:space="preserve"> 495.266s</t>
  </si>
  <si>
    <t xml:space="preserve"> 374.016s</t>
  </si>
  <si>
    <t xml:space="preserve"> 498.141s</t>
  </si>
  <si>
    <t xml:space="preserve"> 367.547s</t>
  </si>
  <si>
    <t>swv11</t>
  </si>
  <si>
    <t>swv12</t>
  </si>
  <si>
    <t>swv13</t>
  </si>
  <si>
    <t>swv14</t>
  </si>
  <si>
    <t>swv15</t>
  </si>
  <si>
    <t>swv16</t>
  </si>
  <si>
    <t>swv17</t>
  </si>
  <si>
    <t>swv18</t>
  </si>
  <si>
    <t>swv19</t>
  </si>
  <si>
    <t>swv20</t>
  </si>
  <si>
    <t xml:space="preserve"> 331.031s</t>
  </si>
  <si>
    <t xml:space="preserve"> 179.422s</t>
  </si>
  <si>
    <t xml:space="preserve"> 382.594s</t>
  </si>
  <si>
    <t xml:space="preserve"> 403.344s</t>
  </si>
  <si>
    <t xml:space="preserve"> 341.328s</t>
  </si>
  <si>
    <t xml:space="preserve"> 175.531s</t>
  </si>
  <si>
    <t xml:space="preserve"> 182.359s</t>
  </si>
  <si>
    <t xml:space="preserve"> 276.313s</t>
  </si>
  <si>
    <t xml:space="preserve"> 180.359s</t>
  </si>
  <si>
    <t xml:space="preserve"> 155.359s</t>
  </si>
  <si>
    <t xml:space="preserve"> 404.500s</t>
  </si>
  <si>
    <t xml:space="preserve"> 302.781s</t>
  </si>
  <si>
    <t xml:space="preserve"> 289.750s</t>
  </si>
  <si>
    <t xml:space="preserve"> 334.328s</t>
  </si>
  <si>
    <t xml:space="preserve"> 326.125s</t>
  </si>
  <si>
    <t xml:space="preserve"> 297.969s</t>
  </si>
  <si>
    <t xml:space="preserve"> 235.813s</t>
  </si>
  <si>
    <t xml:space="preserve"> 437.266s</t>
  </si>
  <si>
    <t xml:space="preserve"> 204.703s</t>
  </si>
  <si>
    <t xml:space="preserve"> 147.906s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</si>
  <si>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</si>
  <si>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</si>
  <si>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</si>
  <si>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</si>
  <si>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</si>
  <si>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</si>
  <si>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</si>
  <si>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</si>
  <si>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</si>
  <si>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</si>
  <si>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 xml:space="preserve"> 530.938s</t>
  </si>
  <si>
    <t xml:space="preserve"> 258.094s</t>
  </si>
  <si>
    <t xml:space="preserve"> 545.016s</t>
  </si>
  <si>
    <t xml:space="preserve"> 554.141s</t>
  </si>
  <si>
    <t xml:space="preserve"> 451.188s</t>
  </si>
  <si>
    <t xml:space="preserve"> 299.078s</t>
  </si>
  <si>
    <t xml:space="preserve"> 260.969s</t>
  </si>
  <si>
    <t xml:space="preserve"> 391.359s</t>
  </si>
  <si>
    <t xml:space="preserve"> 671.141s</t>
  </si>
  <si>
    <t xml:space="preserve"> 523.000s</t>
  </si>
  <si>
    <t xml:space="preserve"> 467.422s</t>
  </si>
  <si>
    <t xml:space="preserve"> 330.609s</t>
  </si>
  <si>
    <t xml:space="preserve"> 574.141s</t>
  </si>
  <si>
    <t xml:space="preserve"> 569.406s</t>
  </si>
  <si>
    <t xml:space="preserve"> 411.984s</t>
  </si>
  <si>
    <t xml:space="preserve"> 353.875s</t>
  </si>
  <si>
    <t xml:space="preserve"> 224.188s</t>
  </si>
  <si>
    <t xml:space="preserve"> 492.922s</t>
  </si>
  <si>
    <t xml:space="preserve"> 526.516s</t>
  </si>
  <si>
    <t xml:space="preserve"> 442.844s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</si>
  <si>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</si>
  <si>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</si>
  <si>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</si>
  <si>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</si>
  <si>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</si>
  <si>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</si>
  <si>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</si>
  <si>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</si>
  <si>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</si>
  <si>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</si>
  <si>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 xml:space="preserve"> 764.188s</t>
  </si>
  <si>
    <t xml:space="preserve"> 808.125s</t>
  </si>
  <si>
    <t xml:space="preserve"> 883.125s</t>
  </si>
  <si>
    <t xml:space="preserve"> 865.078s</t>
  </si>
  <si>
    <t xml:space="preserve"> 717.969s</t>
  </si>
  <si>
    <t xml:space="preserve"> 796.641s</t>
  </si>
  <si>
    <t xml:space="preserve"> 1117.859s</t>
  </si>
  <si>
    <t xml:space="preserve"> 1103.375s</t>
  </si>
  <si>
    <t xml:space="preserve"> 763.203s</t>
  </si>
  <si>
    <t xml:space="preserve"> 470.391s</t>
  </si>
  <si>
    <t xml:space="preserve"> 1492.453s</t>
  </si>
  <si>
    <t xml:space="preserve"> 855.328s</t>
  </si>
  <si>
    <t xml:space="preserve"> 595.672s</t>
  </si>
  <si>
    <t xml:space="preserve"> 1497.938s</t>
  </si>
  <si>
    <t xml:space="preserve"> 903.578s</t>
  </si>
  <si>
    <t xml:space="preserve"> 1019.750s</t>
  </si>
  <si>
    <t xml:space="preserve"> 814.922s</t>
  </si>
  <si>
    <t xml:space="preserve"> 826.750s</t>
  </si>
  <si>
    <t xml:space="preserve"> 945.656s</t>
  </si>
  <si>
    <t xml:space="preserve"> 608.125s</t>
  </si>
  <si>
    <t xml:space="preserve"> 153.125s</t>
  </si>
  <si>
    <t xml:space="preserve"> 196.641s</t>
  </si>
  <si>
    <t xml:space="preserve"> 151.141s</t>
  </si>
  <si>
    <t xml:space="preserve"> 144.766s</t>
  </si>
  <si>
    <t xml:space="preserve"> 270.438s</t>
  </si>
  <si>
    <t xml:space="preserve"> 188.031s</t>
  </si>
  <si>
    <t xml:space="preserve"> 138.219s</t>
  </si>
  <si>
    <t xml:space="preserve"> 176.688s</t>
  </si>
  <si>
    <t xml:space="preserve"> 225.234s</t>
  </si>
  <si>
    <t xml:space="preserve"> 220.266s</t>
  </si>
  <si>
    <t xml:space="preserve"> 443.250s</t>
  </si>
  <si>
    <t xml:space="preserve"> 341.016s</t>
  </si>
  <si>
    <t xml:space="preserve"> 595.781s</t>
  </si>
  <si>
    <t xml:space="preserve"> 549.328s</t>
  </si>
  <si>
    <t xml:space="preserve"> 294.172s</t>
  </si>
  <si>
    <t xml:space="preserve"> 495.406s</t>
  </si>
  <si>
    <t xml:space="preserve"> 618.172s</t>
  </si>
  <si>
    <t xml:space="preserve"> 386.516s</t>
  </si>
  <si>
    <t xml:space="preserve"> 288.766s</t>
  </si>
  <si>
    <t xml:space="preserve"> 483.953s</t>
  </si>
  <si>
    <t xml:space="preserve"> 390.344s</t>
  </si>
  <si>
    <t xml:space="preserve"> 254.469s</t>
  </si>
  <si>
    <t xml:space="preserve"> 325.875s</t>
  </si>
  <si>
    <t xml:space="preserve"> 341.875s</t>
  </si>
  <si>
    <t xml:space="preserve"> 378.203s</t>
  </si>
  <si>
    <t xml:space="preserve"> 172.344s</t>
  </si>
  <si>
    <t xml:space="preserve"> 188.703s</t>
  </si>
  <si>
    <t xml:space="preserve"> 234.031s</t>
  </si>
  <si>
    <t xml:space="preserve"> 169.891s</t>
  </si>
  <si>
    <t xml:space="preserve"> 148.844s</t>
  </si>
  <si>
    <t xml:space="preserve"> 532.391s</t>
  </si>
  <si>
    <t xml:space="preserve"> 226.328s</t>
  </si>
  <si>
    <t xml:space="preserve"> 684.266s</t>
  </si>
  <si>
    <t xml:space="preserve"> 633.906s</t>
  </si>
  <si>
    <t xml:space="preserve"> 513.281s</t>
  </si>
  <si>
    <t xml:space="preserve"> 754.250s</t>
  </si>
  <si>
    <t xml:space="preserve"> 262.984s</t>
  </si>
  <si>
    <t xml:space="preserve"> 338.313s</t>
  </si>
  <si>
    <t xml:space="preserve"> 605.234s</t>
  </si>
  <si>
    <t xml:space="preserve"> 562.781s</t>
  </si>
  <si>
    <t>Overlapping factors</t>
  </si>
  <si>
    <t>Min Value obtained</t>
  </si>
  <si>
    <t xml:space="preserve"> 899.969s</t>
  </si>
  <si>
    <t xml:space="preserve"> 672.188s</t>
  </si>
  <si>
    <t xml:space="preserve"> 719.063s</t>
  </si>
  <si>
    <t xml:space="preserve"> 883.297s</t>
  </si>
  <si>
    <t xml:space="preserve"> 779.375s</t>
  </si>
  <si>
    <t xml:space="preserve"> 1236.453s</t>
  </si>
  <si>
    <t xml:space="preserve"> 879.250s</t>
  </si>
  <si>
    <t xml:space="preserve"> 760.828s</t>
  </si>
  <si>
    <t xml:space="preserve"> 746.219s</t>
  </si>
  <si>
    <t xml:space="preserve"> 480.469s</t>
  </si>
  <si>
    <t>Timeout each solve call</t>
  </si>
  <si>
    <t>Timeout Whole Time window</t>
  </si>
  <si>
    <t xml:space="preserve"> 1185.547s</t>
  </si>
  <si>
    <t xml:space="preserve"> 1611.984s</t>
  </si>
  <si>
    <t xml:space="preserve"> 1606.141s</t>
  </si>
  <si>
    <t xml:space="preserve"> 1607.219s</t>
  </si>
  <si>
    <t xml:space="preserve"> 1609.078s</t>
  </si>
  <si>
    <t xml:space="preserve"> 1609.813s</t>
  </si>
  <si>
    <t xml:space="preserve"> 1613.141s</t>
  </si>
  <si>
    <t xml:space="preserve"> 658.500s</t>
  </si>
  <si>
    <t xml:space="preserve"> 1615.484s</t>
  </si>
  <si>
    <t xml:space="preserve"> 1605.234s</t>
  </si>
  <si>
    <t xml:space="preserve"> 1401.688s</t>
  </si>
  <si>
    <t xml:space="preserve"> 1402.422s</t>
  </si>
  <si>
    <t xml:space="preserve"> 1403.953s</t>
  </si>
  <si>
    <t xml:space="preserve"> 1405.656s</t>
  </si>
  <si>
    <t xml:space="preserve"> 1405.328s</t>
  </si>
  <si>
    <t xml:space="preserve"> 1399.234s</t>
  </si>
  <si>
    <t xml:space="preserve"> 1401.609s</t>
  </si>
  <si>
    <t xml:space="preserve"> 1405.438s</t>
  </si>
  <si>
    <t xml:space="preserve"> 1406.203s</t>
  </si>
  <si>
    <t xml:space="preserve"> 1399.328s</t>
  </si>
  <si>
    <t xml:space="preserve"> 1511.500s</t>
  </si>
  <si>
    <t xml:space="preserve"> 1521.750s</t>
  </si>
  <si>
    <t xml:space="preserve"> 1516.344s</t>
  </si>
  <si>
    <t xml:space="preserve"> 1515.359s</t>
  </si>
  <si>
    <t xml:space="preserve"> 1521.797s</t>
  </si>
  <si>
    <t xml:space="preserve"> 1512.641s</t>
  </si>
  <si>
    <t xml:space="preserve"> 1532.875s</t>
  </si>
  <si>
    <t xml:space="preserve"> 1518.078s</t>
  </si>
  <si>
    <t xml:space="preserve"> 1520.391s</t>
  </si>
  <si>
    <t xml:space="preserve"> 1518.375s</t>
  </si>
  <si>
    <t xml:space="preserve"> 375.266s</t>
  </si>
  <si>
    <t xml:space="preserve"> 375.609s</t>
  </si>
  <si>
    <t xml:space="preserve"> 375.656s</t>
  </si>
  <si>
    <t xml:space="preserve"> 376.063s</t>
  </si>
  <si>
    <t xml:space="preserve"> 375.953s</t>
  </si>
  <si>
    <t xml:space="preserve"> 374.938s</t>
  </si>
  <si>
    <t xml:space="preserve"> 376.375s</t>
  </si>
  <si>
    <t xml:space="preserve"> 376.219s</t>
  </si>
  <si>
    <t xml:space="preserve"> 375.984s</t>
  </si>
  <si>
    <t xml:space="preserve"> 742.672s</t>
  </si>
  <si>
    <t xml:space="preserve"> 742.281s</t>
  </si>
  <si>
    <t xml:space="preserve"> 740.656s</t>
  </si>
  <si>
    <t xml:space="preserve"> 742.453s</t>
  </si>
  <si>
    <t xml:space="preserve"> 741.984s</t>
  </si>
  <si>
    <t xml:space="preserve"> 740.125s</t>
  </si>
  <si>
    <t xml:space="preserve"> 741.469s</t>
  </si>
  <si>
    <t xml:space="preserve"> 740.453s</t>
  </si>
  <si>
    <t xml:space="preserve"> 741.422s</t>
  </si>
  <si>
    <t xml:space="preserve"> 740.891s</t>
  </si>
  <si>
    <t xml:space="preserve"> 1239.609s</t>
  </si>
  <si>
    <t xml:space="preserve"> 1240.328s</t>
  </si>
  <si>
    <t xml:space="preserve"> 1240.063s</t>
  </si>
  <si>
    <t xml:space="preserve"> 1241.047s</t>
  </si>
  <si>
    <t xml:space="preserve"> 1240.266s</t>
  </si>
  <si>
    <t xml:space="preserve"> 1239.625s</t>
  </si>
  <si>
    <t xml:space="preserve"> 1239.391s</t>
  </si>
  <si>
    <t xml:space="preserve"> 1211.656s</t>
  </si>
  <si>
    <t xml:space="preserve"> 1239.016s</t>
  </si>
  <si>
    <t xml:space="preserve"> 618.516s</t>
  </si>
  <si>
    <t xml:space="preserve"> 617.859s</t>
  </si>
  <si>
    <t xml:space="preserve"> 618.125s</t>
  </si>
  <si>
    <t xml:space="preserve"> 618.313s</t>
  </si>
  <si>
    <t xml:space="preserve"> 618.016s</t>
  </si>
  <si>
    <t xml:space="preserve"> 617.438s</t>
  </si>
  <si>
    <t xml:space="preserve"> 618.344s</t>
  </si>
  <si>
    <t xml:space="preserve"> 618.797s</t>
  </si>
  <si>
    <t xml:space="preserve"> 617.969s</t>
  </si>
  <si>
    <t xml:space="preserve"> 390.969s</t>
  </si>
  <si>
    <t xml:space="preserve"> 390.797s</t>
  </si>
  <si>
    <t xml:space="preserve"> 391.266s</t>
  </si>
  <si>
    <t xml:space="preserve"> 391.344s</t>
  </si>
  <si>
    <t xml:space="preserve"> 390.938s</t>
  </si>
  <si>
    <t xml:space="preserve"> 391.125s</t>
  </si>
  <si>
    <t xml:space="preserve"> 390.813s</t>
  </si>
  <si>
    <t xml:space="preserve"> 390.453s</t>
  </si>
  <si>
    <t xml:space="preserve"> 390.750s</t>
  </si>
  <si>
    <t xml:space="preserve"> 390.078s</t>
  </si>
  <si>
    <t xml:space="preserve"> 756.125s</t>
  </si>
  <si>
    <t xml:space="preserve"> 755.219s</t>
  </si>
  <si>
    <t xml:space="preserve"> 756.469s</t>
  </si>
  <si>
    <t xml:space="preserve"> 756.531s</t>
  </si>
  <si>
    <t xml:space="preserve"> 755.891s</t>
  </si>
  <si>
    <t xml:space="preserve"> 755.922s</t>
  </si>
  <si>
    <t xml:space="preserve"> 756.188s</t>
  </si>
  <si>
    <t xml:space="preserve"> 756.984s</t>
  </si>
  <si>
    <t xml:space="preserve"> 269.375s</t>
  </si>
  <si>
    <t xml:space="preserve"> 269.938s</t>
  </si>
  <si>
    <t xml:space="preserve"> 270.391s</t>
  </si>
  <si>
    <t xml:space="preserve"> 270.281s</t>
  </si>
  <si>
    <t xml:space="preserve"> 270.109s</t>
  </si>
  <si>
    <t xml:space="preserve"> 270.234s</t>
  </si>
  <si>
    <t xml:space="preserve"> 269.891s</t>
  </si>
  <si>
    <t xml:space="preserve"> 270.484s</t>
  </si>
  <si>
    <t xml:space="preserve"> 270.000s</t>
  </si>
  <si>
    <t xml:space="preserve"> 437.047s</t>
  </si>
  <si>
    <t xml:space="preserve"> 435.234s</t>
  </si>
  <si>
    <t xml:space="preserve"> 436.625s</t>
  </si>
  <si>
    <t xml:space="preserve"> 436.672s</t>
  </si>
  <si>
    <t xml:space="preserve"> 432.359s</t>
  </si>
  <si>
    <t xml:space="preserve"> 424.063s</t>
  </si>
  <si>
    <t xml:space="preserve"> 430.234s</t>
  </si>
  <si>
    <t xml:space="preserve"> 434.219s</t>
  </si>
  <si>
    <t xml:space="preserve"> 435.781s</t>
  </si>
  <si>
    <t xml:space="preserve"> 435.750s</t>
  </si>
  <si>
    <t xml:space="preserve"> 494.656s</t>
  </si>
  <si>
    <t xml:space="preserve"> 493.594s</t>
  </si>
  <si>
    <t xml:space="preserve"> 502.641s</t>
  </si>
  <si>
    <t xml:space="preserve"> 494.516s</t>
  </si>
  <si>
    <t xml:space="preserve"> 493.891s</t>
  </si>
  <si>
    <t xml:space="preserve"> 494.203s</t>
  </si>
  <si>
    <t xml:space="preserve"> 493.656s</t>
  </si>
  <si>
    <t xml:space="preserve"> 493.313s</t>
  </si>
  <si>
    <t xml:space="preserve"> 494.000s</t>
  </si>
  <si>
    <t xml:space="preserve"> 1493.234s</t>
  </si>
  <si>
    <t xml:space="preserve"> 1487.391s</t>
  </si>
  <si>
    <t xml:space="preserve"> 1484.906s</t>
  </si>
  <si>
    <t xml:space="preserve"> 1489.656s</t>
  </si>
  <si>
    <t xml:space="preserve"> 1491.922s</t>
  </si>
  <si>
    <t xml:space="preserve"> 1493.766s</t>
  </si>
  <si>
    <t xml:space="preserve"> 1496.328s</t>
  </si>
  <si>
    <t xml:space="preserve"> 1493.969s</t>
  </si>
  <si>
    <t xml:space="preserve"> 1494.328s</t>
  </si>
  <si>
    <t xml:space="preserve"> 1492.375s</t>
  </si>
  <si>
    <t xml:space="preserve"> 268.516s</t>
  </si>
  <si>
    <t xml:space="preserve"> 269.578s</t>
  </si>
  <si>
    <t xml:space="preserve"> 265.984s</t>
  </si>
  <si>
    <t xml:space="preserve"> 268.547s</t>
  </si>
  <si>
    <t xml:space="preserve"> 269.922s</t>
  </si>
  <si>
    <t xml:space="preserve"> 270.188s</t>
  </si>
  <si>
    <t xml:space="preserve"> 270.094s</t>
  </si>
  <si>
    <t xml:space="preserve"> 270.359s</t>
  </si>
  <si>
    <t xml:space="preserve"> 269.953s</t>
  </si>
  <si>
    <t xml:space="preserve"> 391.438s</t>
  </si>
  <si>
    <t xml:space="preserve"> 390.609s</t>
  </si>
  <si>
    <t xml:space="preserve"> 391.250s</t>
  </si>
  <si>
    <t xml:space="preserve"> 391.219s</t>
  </si>
  <si>
    <t xml:space="preserve"> 390.984s</t>
  </si>
  <si>
    <t xml:space="preserve"> 390.063s</t>
  </si>
  <si>
    <t xml:space="preserve"> 389.922s</t>
  </si>
  <si>
    <t xml:space="preserve"> 390.172s</t>
  </si>
  <si>
    <t xml:space="preserve"> 390.406s</t>
  </si>
  <si>
    <t>390.094s</t>
  </si>
  <si>
    <t xml:space="preserve"> 617.453s</t>
  </si>
  <si>
    <t xml:space="preserve"> 617.203s</t>
  </si>
  <si>
    <t xml:space="preserve"> 616.844s</t>
  </si>
  <si>
    <t xml:space="preserve"> 618.641s</t>
  </si>
  <si>
    <t xml:space="preserve"> 614.656s</t>
  </si>
  <si>
    <t xml:space="preserve"> 616.484s</t>
  </si>
  <si>
    <t xml:space="preserve"> 617.313s</t>
  </si>
  <si>
    <t xml:space="preserve"> 618.578s</t>
  </si>
  <si>
    <t xml:space="preserve"> 617.891s</t>
  </si>
  <si>
    <t xml:space="preserve"> 1237.500s</t>
  </si>
  <si>
    <t xml:space="preserve"> 1225.297s</t>
  </si>
  <si>
    <t xml:space="preserve"> 1236.328s</t>
  </si>
  <si>
    <t xml:space="preserve"> 1247.219s</t>
  </si>
  <si>
    <t xml:space="preserve"> 1242.891s</t>
  </si>
  <si>
    <t xml:space="preserve"> 1239.125s</t>
  </si>
  <si>
    <t xml:space="preserve"> 1238.703s</t>
  </si>
  <si>
    <t xml:space="preserve"> 1238.766s</t>
  </si>
  <si>
    <t xml:space="preserve"> 1239.078s</t>
  </si>
  <si>
    <t xml:space="preserve"> 752.984s</t>
  </si>
  <si>
    <t xml:space="preserve"> 754.703s</t>
  </si>
  <si>
    <t xml:space="preserve"> 756.063s</t>
  </si>
  <si>
    <t xml:space="preserve"> 754.734s</t>
  </si>
  <si>
    <t xml:space="preserve"> 755.938s</t>
  </si>
  <si>
    <t xml:space="preserve"> 755.828s</t>
  </si>
  <si>
    <t xml:space="preserve"> 756.406s</t>
  </si>
  <si>
    <t xml:space="preserve"> 754.109s</t>
  </si>
  <si>
    <t xml:space="preserve"> 755.000s</t>
  </si>
  <si>
    <t xml:space="preserve"> 754.578s</t>
  </si>
  <si>
    <t xml:space="preserve"> 454.297s</t>
  </si>
  <si>
    <t xml:space="preserve"> 263.188s</t>
  </si>
  <si>
    <t xml:space="preserve"> 652.672s</t>
  </si>
  <si>
    <t xml:space="preserve"> 160.453s</t>
  </si>
  <si>
    <t xml:space="preserve"> 441.063s</t>
  </si>
  <si>
    <t xml:space="preserve"> 514.281s</t>
  </si>
  <si>
    <t xml:space="preserve"> 309.750s</t>
  </si>
  <si>
    <t xml:space="preserve"> 536.125s</t>
  </si>
  <si>
    <t xml:space="preserve"> 505.609s</t>
  </si>
  <si>
    <t xml:space="preserve"> 640.703s</t>
  </si>
  <si>
    <t xml:space="preserve"> 560.094s</t>
  </si>
  <si>
    <t xml:space="preserve"> 583.766s</t>
  </si>
  <si>
    <t xml:space="preserve"> 840.484s</t>
  </si>
  <si>
    <t xml:space="preserve"> 842.891s</t>
  </si>
  <si>
    <t xml:space="preserve"> 695.766s</t>
  </si>
  <si>
    <t xml:space="preserve"> 395.094s</t>
  </si>
  <si>
    <t xml:space="preserve"> 769.109s</t>
  </si>
  <si>
    <t xml:space="preserve"> 463.672s</t>
  </si>
  <si>
    <t xml:space="preserve"> 544.734s</t>
  </si>
  <si>
    <t xml:space="preserve"> 708.344s</t>
  </si>
  <si>
    <t xml:space="preserve"> 361.203s</t>
  </si>
  <si>
    <t xml:space="preserve"> 150.625s</t>
  </si>
  <si>
    <t xml:space="preserve"> 162.641s</t>
  </si>
  <si>
    <t xml:space="preserve"> 224.813s</t>
  </si>
  <si>
    <t xml:space="preserve"> 241.156s</t>
  </si>
  <si>
    <t xml:space="preserve"> 135.734s</t>
  </si>
  <si>
    <t xml:space="preserve"> 180.688s</t>
  </si>
  <si>
    <t xml:space="preserve"> 149.219s</t>
  </si>
  <si>
    <t xml:space="preserve"> 138.984s</t>
  </si>
  <si>
    <t xml:space="preserve"> 364.250s</t>
  </si>
  <si>
    <t xml:space="preserve"> 189.797s</t>
  </si>
  <si>
    <t xml:space="preserve"> 470.563s</t>
  </si>
  <si>
    <t xml:space="preserve"> 517.078s</t>
  </si>
  <si>
    <t xml:space="preserve"> 216.406s</t>
  </si>
  <si>
    <t xml:space="preserve"> 154.438s</t>
  </si>
  <si>
    <t xml:space="preserve"> 217.000s</t>
  </si>
  <si>
    <t xml:space="preserve"> 217.578s</t>
  </si>
  <si>
    <t xml:space="preserve"> 455.453s</t>
  </si>
  <si>
    <t xml:space="preserve"> 268.938s</t>
  </si>
  <si>
    <t xml:space="preserve"> 532.219s</t>
  </si>
  <si>
    <t xml:space="preserve"> 508.953s</t>
  </si>
  <si>
    <t xml:space="preserve"> 373.578s</t>
  </si>
  <si>
    <t xml:space="preserve"> 514.078s</t>
  </si>
  <si>
    <t xml:space="preserve"> 364.781s</t>
  </si>
  <si>
    <t xml:space="preserve"> 721.250s</t>
  </si>
  <si>
    <t xml:space="preserve"> 531.563s</t>
  </si>
  <si>
    <t xml:space="preserve"> 421.969s</t>
  </si>
  <si>
    <t xml:space="preserve"> 449.781s</t>
  </si>
  <si>
    <t xml:space="preserve"> 278.969s</t>
  </si>
  <si>
    <t xml:space="preserve"> 216.375s</t>
  </si>
  <si>
    <t xml:space="preserve"> 176.078s</t>
  </si>
  <si>
    <t xml:space="preserve"> 338.484s</t>
  </si>
  <si>
    <t xml:space="preserve"> 258.422s</t>
  </si>
  <si>
    <t xml:space="preserve"> 256.016s</t>
  </si>
  <si>
    <t xml:space="preserve"> 264.406s</t>
  </si>
  <si>
    <t xml:space="preserve"> 161.125s</t>
  </si>
  <si>
    <t xml:space="preserve"> 208.641s</t>
  </si>
  <si>
    <t xml:space="preserve"> 383.797s</t>
  </si>
  <si>
    <t xml:space="preserve"> 267.438s</t>
  </si>
  <si>
    <t xml:space="preserve"> 408.453s</t>
  </si>
  <si>
    <t xml:space="preserve"> 237.141s</t>
  </si>
  <si>
    <t xml:space="preserve"> 287.203s</t>
  </si>
  <si>
    <t xml:space="preserve"> 292.516s</t>
  </si>
  <si>
    <t xml:space="preserve"> 412.031s</t>
  </si>
  <si>
    <t xml:space="preserve"> 271.297s</t>
  </si>
  <si>
    <t xml:space="preserve"> 350.266s</t>
  </si>
  <si>
    <t xml:space="preserve"> 390.484s</t>
  </si>
  <si>
    <t xml:space="preserve"> 217.984s</t>
  </si>
  <si>
    <t xml:space="preserve"> 451.875s</t>
  </si>
  <si>
    <t xml:space="preserve"> 266.813s</t>
  </si>
  <si>
    <t xml:space="preserve"> 388.797s</t>
  </si>
  <si>
    <t xml:space="preserve"> 392.813s</t>
  </si>
  <si>
    <t xml:space="preserve"> 511.266s</t>
  </si>
  <si>
    <t xml:space="preserve"> 198.688s</t>
  </si>
  <si>
    <t xml:space="preserve"> 305.313s</t>
  </si>
  <si>
    <t xml:space="preserve"> 504.109s</t>
  </si>
  <si>
    <t xml:space="preserve"> 212.156s</t>
  </si>
  <si>
    <t xml:space="preserve"> 342.516s</t>
  </si>
  <si>
    <t xml:space="preserve"> 482.016s</t>
  </si>
  <si>
    <t xml:space="preserve"> 380.063s</t>
  </si>
  <si>
    <t xml:space="preserve"> 962.516s</t>
  </si>
  <si>
    <t xml:space="preserve"> 315.859s</t>
  </si>
  <si>
    <t xml:space="preserve"> 200.156s</t>
  </si>
  <si>
    <t xml:space="preserve"> 496.969s</t>
  </si>
  <si>
    <t xml:space="preserve"> 803.422s</t>
  </si>
  <si>
    <t xml:space="preserve"> 523.203s</t>
  </si>
  <si>
    <t xml:space="preserve"> 355.859s</t>
  </si>
  <si>
    <t xml:space="preserve"> 543.859s</t>
  </si>
  <si>
    <t xml:space="preserve"> 665.922s</t>
  </si>
  <si>
    <t xml:space="preserve"> 585.859s</t>
  </si>
  <si>
    <t xml:space="preserve"> 199.406s</t>
  </si>
  <si>
    <t xml:space="preserve"> 528.047s</t>
  </si>
  <si>
    <t xml:space="preserve"> 759.188s</t>
  </si>
  <si>
    <t xml:space="preserve"> 701.516s</t>
  </si>
  <si>
    <t xml:space="preserve"> 765.688s</t>
  </si>
  <si>
    <t xml:space="preserve"> 579.844s</t>
  </si>
  <si>
    <t xml:space="preserve"> 558.141s</t>
  </si>
  <si>
    <t xml:space="preserve"> 568.453s</t>
  </si>
  <si>
    <t xml:space="preserve"> 608.063s</t>
  </si>
  <si>
    <t xml:space="preserve"> 816.625s</t>
  </si>
  <si>
    <t xml:space="preserve"> 839.734s</t>
  </si>
  <si>
    <t xml:space="preserve"> 349.844s</t>
  </si>
  <si>
    <t xml:space="preserve"> 410.375s</t>
  </si>
  <si>
    <t xml:space="preserve"> 725.266s</t>
  </si>
  <si>
    <t xml:space="preserve"> 695.406s</t>
  </si>
  <si>
    <t xml:space="preserve"> 634.188s</t>
  </si>
  <si>
    <t xml:space="preserve"> 585.578s</t>
  </si>
  <si>
    <t xml:space="preserve"> 623.563s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</si>
</sst>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4" fillId="0" borderId="0" xfId="0" applyFont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 textRotation="90"/>
    </xf>
    <xf numFmtId="1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30 X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'30 X 15'!$AB$6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'30 X 15'!$AC$5:$AF$5</c:f>
              <c:numCache>
                <c:formatCode>0.00%</c:formatCode>
                <c:ptCount val="4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'30 X 15'!$AC$6:$AF$6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5-4203-8174-0AEE3124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30 X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10 U'!$AB$6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20'!$S$23:$U$23</c:f>
              <c:numCache>
                <c:formatCode>0.00%</c:formatCode>
                <c:ptCount val="3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</c:numCache>
            </c:numRef>
          </c:cat>
          <c:val>
            <c:numRef>
              <c:f>'50 X 10 U'!$AC$24:$AE$24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869-A3C4-36A1001F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50 X 15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15'!$R$6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15'!$S$5:$V$5</c:f>
              <c:numCache>
                <c:formatCode>0.00%</c:formatCode>
                <c:ptCount val="4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'50 X 15'!$S$6:$V$6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1-48DA-A8CC-8D2B48B0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50 X 15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15'!$R$6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15'!$S$23:$U$23</c:f>
              <c:numCache>
                <c:formatCode>0.00%</c:formatCode>
                <c:ptCount val="3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</c:numCache>
            </c:numRef>
          </c:cat>
          <c:val>
            <c:numRef>
              <c:f>'50 X 15'!$S$24:$U$24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7-41AD-82E5-C9682A68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50 X 20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20'!$R$6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20'!$S$5:$V$5</c:f>
              <c:numCache>
                <c:formatCode>0.00%</c:formatCode>
                <c:ptCount val="4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'50 X 20'!$S$6:$V$6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8-4BDA-BCA9-2DC14D80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50 X 20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20'!$R$6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20'!$S$23:$V$23</c:f>
              <c:numCache>
                <c:formatCode>0.00%</c:formatCode>
                <c:ptCount val="4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'50 X 20'!$S$24:$V$24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C-4863-99D3-8C88DF1C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100 X 20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Best Overlapping factors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 X 20'!$Q$5:$S$5</c:f>
              <c:numCache>
                <c:formatCode>0.00%</c:formatCode>
                <c:ptCount val="3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</c:numCache>
            </c:numRef>
          </c:cat>
          <c:val>
            <c:numRef>
              <c:f>'100 X 20'!$Q$6:$S$6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4-4498-BB3B-F4C35F4E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100 X 20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 X 20'!$Q$23:$S$23</c:f>
              <c:numCache>
                <c:formatCode>0.00%</c:formatCode>
                <c:ptCount val="3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</c:numCache>
            </c:numRef>
          </c:cat>
          <c:val>
            <c:numRef>
              <c:f>'100 X 20'!$Q$24:$S$24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B6-9094-2274CA0D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30 X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'30 X 15'!$AB$6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20'!$S$23:$U$23</c:f>
              <c:numCache>
                <c:formatCode>0.00%</c:formatCode>
                <c:ptCount val="3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</c:numCache>
            </c:numRef>
          </c:cat>
          <c:val>
            <c:numRef>
              <c:f>'30 X 15'!$AC$24:$AE$24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7-4E3A-BA80-C5DA617B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30 X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'30 X 20 U'!$AB$6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'30 X 20 U'!$AC$5:$AF$5</c:f>
              <c:numCache>
                <c:formatCode>0.00%</c:formatCode>
                <c:ptCount val="4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'30 X 20 U'!$AC$6:$AF$6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4BBB-94E6-35E9743A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30 X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'30 X 20 U'!$AB$6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20'!$S$23:$U$23</c:f>
              <c:numCache>
                <c:formatCode>0.00%</c:formatCode>
                <c:ptCount val="3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</c:numCache>
            </c:numRef>
          </c:cat>
          <c:val>
            <c:numRef>
              <c:f>'30 X 20 U'!$AC$24:$AE$24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C-45FE-ABF2-8A553D08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30 X 20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'30 X 20'!$R$6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'30 X 20'!$S$5:$V$5</c:f>
              <c:numCache>
                <c:formatCode>0.00%</c:formatCode>
                <c:ptCount val="4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'30 X 20'!$S$6:$V$6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B-455E-AE5F-AE027F9A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30 X 20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20'!$R$24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20'!$S$23:$U$23</c:f>
              <c:numCache>
                <c:formatCode>0.00%</c:formatCode>
                <c:ptCount val="3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</c:numCache>
            </c:numRef>
          </c:cat>
          <c:val>
            <c:numRef>
              <c:f>'30 X 20'!$S$24:$U$24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D-4E2E-A408-F4F61D07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50 X 10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10'!$R$6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10'!$S$5:$V$5</c:f>
              <c:numCache>
                <c:formatCode>0.00%</c:formatCode>
                <c:ptCount val="4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'50 X 10'!$S$6:$V$6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9-4E6D-AC83-09D486BF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Instances 50 X 10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10'!$R$6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20'!$S$23:$U$23</c:f>
              <c:numCache>
                <c:formatCode>0.00%</c:formatCode>
                <c:ptCount val="3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</c:numCache>
            </c:numRef>
          </c:cat>
          <c:val>
            <c:numRef>
              <c:f>'50 X 10'!$S$24:$U$24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5EA-AC67-33108F5C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30 X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10 U'!$AB$6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10 U'!$AC$5:$AF$5</c:f>
              <c:numCache>
                <c:formatCode>0.00%</c:formatCode>
                <c:ptCount val="4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0.5</c:v>
                </c:pt>
              </c:numCache>
            </c:numRef>
          </c:cat>
          <c:val>
            <c:numRef>
              <c:f>'50 X 10 U'!$AC$6:$AF$6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2-497C-8D7C-9CE2BA24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607695</xdr:colOff>
      <xdr:row>5</xdr:row>
      <xdr:rowOff>9525</xdr:rowOff>
    </xdr:from>
    <xdr:to>
      <xdr:col>27</xdr:col>
      <xdr:colOff>1552575</xdr:colOff>
      <xdr:row>17</xdr:row>
      <xdr:rowOff>59055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32</xdr:row>
      <xdr:rowOff>169545</xdr:rowOff>
    </xdr:from>
    <xdr:to>
      <xdr:col>7</xdr:col>
      <xdr:colOff>154305</xdr:colOff>
      <xdr:row>48</xdr:row>
      <xdr:rowOff>112395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655320</xdr:colOff>
      <xdr:row>21</xdr:row>
      <xdr:rowOff>228600</xdr:rowOff>
    </xdr:from>
    <xdr:to>
      <xdr:col>27</xdr:col>
      <xdr:colOff>76200</xdr:colOff>
      <xdr:row>31</xdr:row>
      <xdr:rowOff>78105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32</xdr:row>
      <xdr:rowOff>169545</xdr:rowOff>
    </xdr:from>
    <xdr:to>
      <xdr:col>7</xdr:col>
      <xdr:colOff>154305</xdr:colOff>
      <xdr:row>48</xdr:row>
      <xdr:rowOff>112395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304800</xdr:rowOff>
    </xdr:from>
    <xdr:to>
      <xdr:col>22</xdr:col>
      <xdr:colOff>297180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22</xdr:row>
      <xdr:rowOff>0</xdr:rowOff>
    </xdr:from>
    <xdr:to>
      <xdr:col>22</xdr:col>
      <xdr:colOff>304800</xdr:colOff>
      <xdr:row>32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259080</xdr:rowOff>
    </xdr:from>
    <xdr:to>
      <xdr:col>22</xdr:col>
      <xdr:colOff>297180</xdr:colOff>
      <xdr:row>15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22</xdr:row>
      <xdr:rowOff>0</xdr:rowOff>
    </xdr:from>
    <xdr:to>
      <xdr:col>22</xdr:col>
      <xdr:colOff>304800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1722120</xdr:colOff>
      <xdr:row>3</xdr:row>
      <xdr:rowOff>219075</xdr:rowOff>
    </xdr:from>
    <xdr:to>
      <xdr:col>30</xdr:col>
      <xdr:colOff>219075</xdr:colOff>
      <xdr:row>15</xdr:row>
      <xdr:rowOff>97155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1266825</xdr:colOff>
      <xdr:row>22</xdr:row>
      <xdr:rowOff>45720</xdr:rowOff>
    </xdr:from>
    <xdr:to>
      <xdr:col>29</xdr:col>
      <xdr:colOff>373380</xdr:colOff>
      <xdr:row>32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259080</xdr:rowOff>
    </xdr:from>
    <xdr:to>
      <xdr:col>22</xdr:col>
      <xdr:colOff>297180</xdr:colOff>
      <xdr:row>15</xdr:row>
      <xdr:rowOff>137160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22</xdr:row>
      <xdr:rowOff>0</xdr:rowOff>
    </xdr:from>
    <xdr:to>
      <xdr:col>22</xdr:col>
      <xdr:colOff>304800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4</xdr:row>
      <xdr:rowOff>304800</xdr:rowOff>
    </xdr:from>
    <xdr:to>
      <xdr:col>22</xdr:col>
      <xdr:colOff>312420</xdr:colOff>
      <xdr:row>17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259080</xdr:rowOff>
    </xdr:from>
    <xdr:to>
      <xdr:col>22</xdr:col>
      <xdr:colOff>297180</xdr:colOff>
      <xdr:row>32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3</xdr:row>
      <xdr:rowOff>247650</xdr:rowOff>
    </xdr:from>
    <xdr:to>
      <xdr:col>20</xdr:col>
      <xdr:colOff>289560</xdr:colOff>
      <xdr:row>15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21</xdr:row>
      <xdr:rowOff>243840</xdr:rowOff>
    </xdr:from>
    <xdr:to>
      <xdr:col>20</xdr:col>
      <xdr:colOff>304800</xdr:colOff>
      <xdr:row>32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4"/>
  <sheetViews>
    <sheetView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26.21875" bestFit="1" customWidth="1"/>
    <col min="28" max="28" width="26.77734375" bestFit="1" customWidth="1"/>
  </cols>
  <sheetData>
    <row r="4" spans="1:32" ht="21" x14ac:dyDescent="0.3">
      <c r="D4" s="13">
        <v>0.14280000000000001</v>
      </c>
      <c r="E4" s="14"/>
      <c r="G4" s="13">
        <v>0.16669999999999999</v>
      </c>
      <c r="H4" s="14"/>
      <c r="J4" s="13">
        <v>0.2</v>
      </c>
      <c r="K4" s="14"/>
      <c r="M4" s="13">
        <v>0.25</v>
      </c>
      <c r="N4" s="15"/>
      <c r="P4" s="13">
        <v>0.35</v>
      </c>
      <c r="Q4" s="15"/>
      <c r="S4" s="13">
        <v>0.4</v>
      </c>
      <c r="T4" s="14"/>
      <c r="V4" s="13">
        <v>0.5</v>
      </c>
      <c r="W4" s="14"/>
    </row>
    <row r="5" spans="1:32" ht="25.05" customHeight="1" x14ac:dyDescent="0.3">
      <c r="A5" s="12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10" t="s">
        <v>234</v>
      </c>
      <c r="AC5" s="8">
        <v>0.14280000000000001</v>
      </c>
      <c r="AD5" s="8">
        <v>0.16669999999999999</v>
      </c>
      <c r="AE5" s="8">
        <v>0.2</v>
      </c>
      <c r="AF5" s="8">
        <v>0.5</v>
      </c>
    </row>
    <row r="6" spans="1:32" ht="18" x14ac:dyDescent="0.3">
      <c r="A6" s="12"/>
      <c r="B6" s="2"/>
      <c r="D6" s="5"/>
      <c r="G6" s="5"/>
      <c r="J6" s="5"/>
      <c r="M6" s="5"/>
      <c r="P6" s="5"/>
      <c r="S6" s="5"/>
      <c r="V6" s="5"/>
      <c r="Y6" s="11"/>
      <c r="AB6" s="9" t="s">
        <v>233</v>
      </c>
      <c r="AC6">
        <f>COUNTIF(AC7:AC16,1)</f>
        <v>0</v>
      </c>
      <c r="AD6">
        <f t="shared" ref="AD6:AF6" si="0">COUNTIF(AD7:AD16,1)</f>
        <v>0</v>
      </c>
      <c r="AE6">
        <f t="shared" si="0"/>
        <v>0</v>
      </c>
      <c r="AF6">
        <f t="shared" si="0"/>
        <v>10</v>
      </c>
    </row>
    <row r="7" spans="1:32" ht="18" customHeight="1" x14ac:dyDescent="0.3">
      <c r="A7" s="12"/>
      <c r="B7" s="3" t="s">
        <v>53</v>
      </c>
      <c r="D7" s="6" t="s">
        <v>43</v>
      </c>
      <c r="E7" s="7">
        <v>2128</v>
      </c>
      <c r="G7" s="6" t="s">
        <v>193</v>
      </c>
      <c r="H7" s="7">
        <v>2128</v>
      </c>
      <c r="J7" s="6" t="s">
        <v>63</v>
      </c>
      <c r="K7" s="7">
        <v>2128</v>
      </c>
      <c r="M7" s="6" t="s">
        <v>466</v>
      </c>
      <c r="N7" s="7">
        <v>2122</v>
      </c>
      <c r="P7" s="6" t="s">
        <v>476</v>
      </c>
      <c r="Q7" s="7">
        <v>2052</v>
      </c>
      <c r="S7" s="6" t="s">
        <v>486</v>
      </c>
      <c r="T7" s="7">
        <v>2068</v>
      </c>
      <c r="V7" s="6" t="s">
        <v>417</v>
      </c>
      <c r="W7" s="7">
        <v>2080</v>
      </c>
      <c r="Y7" s="11">
        <f>MIN(E7,H7,K7,W7)</f>
        <v>2080</v>
      </c>
      <c r="AC7">
        <f>IF(E7=$Y7,1,0)</f>
        <v>0</v>
      </c>
      <c r="AD7">
        <f>IF(H7=$Y7,1,0)</f>
        <v>0</v>
      </c>
      <c r="AE7">
        <f>IF(K7=$Y7,1,0)</f>
        <v>0</v>
      </c>
      <c r="AF7">
        <f>IF(W7=$Y7,1,0)</f>
        <v>1</v>
      </c>
    </row>
    <row r="8" spans="1:32" ht="18" customHeight="1" x14ac:dyDescent="0.3">
      <c r="A8" s="12"/>
      <c r="B8" s="3" t="s">
        <v>54</v>
      </c>
      <c r="D8" s="6" t="s">
        <v>44</v>
      </c>
      <c r="E8" s="7">
        <v>2306</v>
      </c>
      <c r="G8" s="6" t="s">
        <v>194</v>
      </c>
      <c r="H8" s="7">
        <v>2323</v>
      </c>
      <c r="J8" s="6" t="s">
        <v>64</v>
      </c>
      <c r="K8" s="7">
        <v>2300</v>
      </c>
      <c r="M8" s="6" t="s">
        <v>467</v>
      </c>
      <c r="N8" s="7">
        <v>2303</v>
      </c>
      <c r="P8" s="6" t="s">
        <v>477</v>
      </c>
      <c r="Q8" s="7">
        <v>2249</v>
      </c>
      <c r="S8" s="6" t="s">
        <v>487</v>
      </c>
      <c r="T8" s="7">
        <v>2212</v>
      </c>
      <c r="V8" s="6" t="s">
        <v>418</v>
      </c>
      <c r="W8" s="7">
        <v>2208</v>
      </c>
      <c r="Y8" s="11">
        <f>MIN(E8,H8,K8,W8)</f>
        <v>2208</v>
      </c>
      <c r="AC8">
        <f>IF(E8=$Y8,1,0)</f>
        <v>0</v>
      </c>
      <c r="AD8">
        <f>IF(H8=$Y8,1,0)</f>
        <v>0</v>
      </c>
      <c r="AE8">
        <f>IF(K8=$Y8,1,0)</f>
        <v>0</v>
      </c>
      <c r="AF8">
        <f>IF(W8=$Y8,1,0)</f>
        <v>1</v>
      </c>
    </row>
    <row r="9" spans="1:32" ht="18" customHeight="1" x14ac:dyDescent="0.3">
      <c r="A9" s="12"/>
      <c r="B9" s="3" t="s">
        <v>55</v>
      </c>
      <c r="D9" s="6" t="s">
        <v>45</v>
      </c>
      <c r="E9" s="7">
        <v>2216</v>
      </c>
      <c r="G9" s="6" t="s">
        <v>195</v>
      </c>
      <c r="H9" s="7">
        <v>2216</v>
      </c>
      <c r="J9" s="6" t="s">
        <v>65</v>
      </c>
      <c r="K9" s="7">
        <v>2216</v>
      </c>
      <c r="M9" s="6" t="s">
        <v>468</v>
      </c>
      <c r="N9" s="7">
        <v>2181</v>
      </c>
      <c r="P9" s="6" t="s">
        <v>478</v>
      </c>
      <c r="Q9" s="7">
        <v>2166</v>
      </c>
      <c r="S9" s="6" t="s">
        <v>488</v>
      </c>
      <c r="T9" s="7">
        <v>2119</v>
      </c>
      <c r="V9" s="6" t="s">
        <v>419</v>
      </c>
      <c r="W9" s="7">
        <v>2127</v>
      </c>
      <c r="Y9" s="11">
        <f>MIN(E9,H9,K9,W9)</f>
        <v>2127</v>
      </c>
      <c r="AC9">
        <f>IF(E9=$Y9,1,0)</f>
        <v>0</v>
      </c>
      <c r="AD9">
        <f>IF(H9=$Y9,1,0)</f>
        <v>0</v>
      </c>
      <c r="AE9">
        <f>IF(K9=$Y9,1,0)</f>
        <v>0</v>
      </c>
      <c r="AF9">
        <f>IF(W9=$Y9,1,0)</f>
        <v>1</v>
      </c>
    </row>
    <row r="10" spans="1:32" ht="18" customHeight="1" x14ac:dyDescent="0.3">
      <c r="A10" s="12"/>
      <c r="B10" s="3" t="s">
        <v>56</v>
      </c>
      <c r="D10" s="6" t="s">
        <v>46</v>
      </c>
      <c r="E10" s="7">
        <v>2233</v>
      </c>
      <c r="G10" s="6" t="s">
        <v>196</v>
      </c>
      <c r="H10" s="7">
        <v>2233</v>
      </c>
      <c r="J10" s="6" t="s">
        <v>66</v>
      </c>
      <c r="K10" s="7">
        <v>2233</v>
      </c>
      <c r="M10" s="6" t="s">
        <v>469</v>
      </c>
      <c r="N10" s="7">
        <v>2221</v>
      </c>
      <c r="P10" s="6" t="s">
        <v>479</v>
      </c>
      <c r="Q10" s="7">
        <v>2218</v>
      </c>
      <c r="S10" s="6" t="s">
        <v>489</v>
      </c>
      <c r="T10" s="7">
        <v>2171</v>
      </c>
      <c r="V10" s="6" t="s">
        <v>420</v>
      </c>
      <c r="W10" s="7">
        <v>2229</v>
      </c>
      <c r="Y10" s="11">
        <f>MIN(E10,H10,K10,W10)</f>
        <v>2229</v>
      </c>
      <c r="AC10">
        <f>IF(E10=$Y10,1,0)</f>
        <v>0</v>
      </c>
      <c r="AD10">
        <f>IF(H10=$Y10,1,0)</f>
        <v>0</v>
      </c>
      <c r="AE10">
        <f>IF(K10=$Y10,1,0)</f>
        <v>0</v>
      </c>
      <c r="AF10">
        <f>IF(W10=$Y10,1,0)</f>
        <v>1</v>
      </c>
    </row>
    <row r="11" spans="1:32" ht="18" customHeight="1" x14ac:dyDescent="0.3">
      <c r="A11" s="12"/>
      <c r="B11" s="3" t="s">
        <v>57</v>
      </c>
      <c r="D11" s="6" t="s">
        <v>47</v>
      </c>
      <c r="E11" s="7">
        <v>2230</v>
      </c>
      <c r="G11" s="6" t="s">
        <v>197</v>
      </c>
      <c r="H11" s="7">
        <v>2243</v>
      </c>
      <c r="J11" s="6" t="s">
        <v>67</v>
      </c>
      <c r="K11" s="7">
        <v>2212</v>
      </c>
      <c r="M11" s="6" t="s">
        <v>470</v>
      </c>
      <c r="N11" s="7">
        <v>2176</v>
      </c>
      <c r="P11" s="6" t="s">
        <v>480</v>
      </c>
      <c r="Q11" s="7">
        <v>2155</v>
      </c>
      <c r="S11" s="6" t="s">
        <v>490</v>
      </c>
      <c r="T11" s="7">
        <v>2158</v>
      </c>
      <c r="V11" s="6" t="s">
        <v>421</v>
      </c>
      <c r="W11" s="7">
        <v>2138</v>
      </c>
      <c r="Y11" s="11">
        <f>MIN(E11,H11,K11,W11)</f>
        <v>2138</v>
      </c>
      <c r="AC11">
        <f>IF(E11=$Y11,1,0)</f>
        <v>0</v>
      </c>
      <c r="AD11">
        <f>IF(H11=$Y11,1,0)</f>
        <v>0</v>
      </c>
      <c r="AE11">
        <f>IF(K11=$Y11,1,0)</f>
        <v>0</v>
      </c>
      <c r="AF11">
        <f>IF(W11=$Y11,1,0)</f>
        <v>1</v>
      </c>
    </row>
    <row r="12" spans="1:32" ht="18" customHeight="1" x14ac:dyDescent="0.3">
      <c r="A12" s="12"/>
      <c r="B12" s="3" t="s">
        <v>58</v>
      </c>
      <c r="D12" s="6" t="s">
        <v>48</v>
      </c>
      <c r="E12" s="7">
        <v>2108</v>
      </c>
      <c r="G12" s="6" t="s">
        <v>198</v>
      </c>
      <c r="H12" s="7">
        <v>2136</v>
      </c>
      <c r="J12" s="6" t="s">
        <v>68</v>
      </c>
      <c r="K12" s="7">
        <v>2136</v>
      </c>
      <c r="M12" s="6" t="s">
        <v>471</v>
      </c>
      <c r="N12" s="7">
        <v>2112</v>
      </c>
      <c r="P12" s="6" t="s">
        <v>481</v>
      </c>
      <c r="Q12" s="7">
        <v>2080</v>
      </c>
      <c r="S12" s="6" t="s">
        <v>491</v>
      </c>
      <c r="T12" s="7">
        <v>2075</v>
      </c>
      <c r="V12" s="6" t="s">
        <v>422</v>
      </c>
      <c r="W12" s="7">
        <v>2083</v>
      </c>
      <c r="Y12" s="11">
        <f>MIN(E12,H12,K12,W12)</f>
        <v>2083</v>
      </c>
      <c r="AC12">
        <f>IF(E12=$Y12,1,0)</f>
        <v>0</v>
      </c>
      <c r="AD12">
        <f>IF(H12=$Y12,1,0)</f>
        <v>0</v>
      </c>
      <c r="AE12">
        <f>IF(K12=$Y12,1,0)</f>
        <v>0</v>
      </c>
      <c r="AF12">
        <f>IF(W12=$Y12,1,0)</f>
        <v>1</v>
      </c>
    </row>
    <row r="13" spans="1:32" ht="18" customHeight="1" x14ac:dyDescent="0.3">
      <c r="A13" s="12"/>
      <c r="B13" s="3" t="s">
        <v>59</v>
      </c>
      <c r="D13" s="6" t="s">
        <v>49</v>
      </c>
      <c r="E13" s="7">
        <v>2230</v>
      </c>
      <c r="G13" s="6" t="s">
        <v>199</v>
      </c>
      <c r="H13" s="7">
        <v>2230</v>
      </c>
      <c r="J13" s="6" t="s">
        <v>69</v>
      </c>
      <c r="K13" s="7">
        <v>2145</v>
      </c>
      <c r="M13" s="6" t="s">
        <v>472</v>
      </c>
      <c r="N13" s="7">
        <v>2145</v>
      </c>
      <c r="P13" s="6" t="s">
        <v>482</v>
      </c>
      <c r="Q13" s="7">
        <v>2138</v>
      </c>
      <c r="S13" s="6" t="s">
        <v>345</v>
      </c>
      <c r="T13" s="7">
        <v>2123</v>
      </c>
      <c r="V13" s="6" t="s">
        <v>423</v>
      </c>
      <c r="W13" s="7">
        <v>2132</v>
      </c>
      <c r="Y13" s="11">
        <f>MIN(E13,H13,K13,W13)</f>
        <v>2132</v>
      </c>
      <c r="AC13">
        <f>IF(E13=$Y13,1,0)</f>
        <v>0</v>
      </c>
      <c r="AD13">
        <f>IF(H13=$Y13,1,0)</f>
        <v>0</v>
      </c>
      <c r="AE13">
        <f>IF(K13=$Y13,1,0)</f>
        <v>0</v>
      </c>
      <c r="AF13">
        <f>IF(W13=$Y13,1,0)</f>
        <v>1</v>
      </c>
    </row>
    <row r="14" spans="1:32" ht="18" customHeight="1" x14ac:dyDescent="0.3">
      <c r="A14" s="12"/>
      <c r="B14" s="3" t="s">
        <v>60</v>
      </c>
      <c r="D14" s="6" t="s">
        <v>50</v>
      </c>
      <c r="E14" s="7">
        <v>2046</v>
      </c>
      <c r="G14" s="6" t="s">
        <v>200</v>
      </c>
      <c r="H14" s="7">
        <v>2041</v>
      </c>
      <c r="J14" s="6" t="s">
        <v>70</v>
      </c>
      <c r="K14" s="7">
        <v>2013</v>
      </c>
      <c r="M14" s="6" t="s">
        <v>473</v>
      </c>
      <c r="N14" s="7">
        <v>2013</v>
      </c>
      <c r="P14" s="6" t="s">
        <v>483</v>
      </c>
      <c r="Q14" s="7">
        <v>1992</v>
      </c>
      <c r="S14" s="6" t="s">
        <v>492</v>
      </c>
      <c r="T14" s="7">
        <v>1991</v>
      </c>
      <c r="V14" s="6" t="s">
        <v>424</v>
      </c>
      <c r="W14" s="7">
        <v>1951</v>
      </c>
      <c r="Y14" s="11">
        <f>MIN(E14,H14,K14,W14)</f>
        <v>1951</v>
      </c>
      <c r="AC14">
        <f>IF(E14=$Y14,1,0)</f>
        <v>0</v>
      </c>
      <c r="AD14">
        <f>IF(H14=$Y14,1,0)</f>
        <v>0</v>
      </c>
      <c r="AE14">
        <f>IF(K14=$Y14,1,0)</f>
        <v>0</v>
      </c>
      <c r="AF14">
        <f>IF(W14=$Y14,1,0)</f>
        <v>1</v>
      </c>
    </row>
    <row r="15" spans="1:32" ht="18" customHeight="1" x14ac:dyDescent="0.3">
      <c r="A15" s="12"/>
      <c r="B15" s="3" t="s">
        <v>61</v>
      </c>
      <c r="D15" s="6" t="s">
        <v>51</v>
      </c>
      <c r="E15" s="7">
        <v>2176</v>
      </c>
      <c r="G15" s="6" t="s">
        <v>201</v>
      </c>
      <c r="H15" s="7">
        <v>2179</v>
      </c>
      <c r="J15" s="6" t="s">
        <v>71</v>
      </c>
      <c r="K15" s="7">
        <v>2184</v>
      </c>
      <c r="M15" s="6" t="s">
        <v>474</v>
      </c>
      <c r="N15" s="7">
        <v>2156</v>
      </c>
      <c r="P15" s="6" t="s">
        <v>484</v>
      </c>
      <c r="Q15" s="7">
        <v>2111</v>
      </c>
      <c r="S15" s="6" t="s">
        <v>493</v>
      </c>
      <c r="T15" s="7">
        <v>2096</v>
      </c>
      <c r="V15" s="6" t="s">
        <v>425</v>
      </c>
      <c r="W15" s="7">
        <v>2090</v>
      </c>
      <c r="Y15" s="11">
        <f>MIN(E15,H15,K15,W15)</f>
        <v>2090</v>
      </c>
      <c r="AC15">
        <f>IF(E15=$Y15,1,0)</f>
        <v>0</v>
      </c>
      <c r="AD15">
        <f>IF(H15=$Y15,1,0)</f>
        <v>0</v>
      </c>
      <c r="AE15">
        <f>IF(K15=$Y15,1,0)</f>
        <v>0</v>
      </c>
      <c r="AF15">
        <f>IF(W15=$Y15,1,0)</f>
        <v>1</v>
      </c>
    </row>
    <row r="16" spans="1:32" ht="18" customHeight="1" x14ac:dyDescent="0.3">
      <c r="A16" s="12"/>
      <c r="B16" s="3" t="s">
        <v>62</v>
      </c>
      <c r="D16" s="6" t="s">
        <v>52</v>
      </c>
      <c r="E16" s="7">
        <v>1970</v>
      </c>
      <c r="G16" s="6" t="s">
        <v>202</v>
      </c>
      <c r="H16" s="7">
        <v>1970</v>
      </c>
      <c r="J16" s="6" t="s">
        <v>72</v>
      </c>
      <c r="K16" s="7">
        <v>1980</v>
      </c>
      <c r="M16" s="6" t="s">
        <v>475</v>
      </c>
      <c r="N16" s="7">
        <v>1983</v>
      </c>
      <c r="P16" s="6" t="s">
        <v>485</v>
      </c>
      <c r="Q16" s="7">
        <v>1941</v>
      </c>
      <c r="S16" s="6" t="s">
        <v>494</v>
      </c>
      <c r="T16" s="7">
        <v>1954</v>
      </c>
      <c r="V16" s="6" t="s">
        <v>426</v>
      </c>
      <c r="W16" s="7">
        <v>1956</v>
      </c>
      <c r="Y16" s="11">
        <f>MIN(E16,H16,K16,W16)</f>
        <v>1956</v>
      </c>
      <c r="AC16">
        <f>IF(E16=$Y16,1,0)</f>
        <v>0</v>
      </c>
      <c r="AD16">
        <f>IF(H16=$Y16,1,0)</f>
        <v>0</v>
      </c>
      <c r="AE16">
        <f>IF(K16=$Y16,1,0)</f>
        <v>0</v>
      </c>
      <c r="AF16">
        <f>IF(W16=$Y16,1,0)</f>
        <v>1</v>
      </c>
    </row>
    <row r="22" spans="1:32" ht="21" x14ac:dyDescent="0.3">
      <c r="D22" s="13">
        <v>0.14280000000000001</v>
      </c>
      <c r="E22" s="14"/>
      <c r="G22" s="13">
        <v>0.16669999999999999</v>
      </c>
      <c r="H22" s="14"/>
      <c r="J22" s="13">
        <v>0.2</v>
      </c>
      <c r="K22" s="14"/>
      <c r="M22" s="13">
        <v>0.25</v>
      </c>
      <c r="N22" s="15"/>
      <c r="P22" s="13">
        <v>0.35</v>
      </c>
      <c r="Q22" s="15"/>
      <c r="S22" s="13">
        <v>0.4</v>
      </c>
      <c r="T22" s="14"/>
    </row>
    <row r="23" spans="1:32" ht="42" x14ac:dyDescent="0.3">
      <c r="A23" s="12" t="s">
        <v>246</v>
      </c>
      <c r="B23" s="1" t="s">
        <v>0</v>
      </c>
      <c r="D23" s="4" t="s">
        <v>11</v>
      </c>
      <c r="E23" s="4" t="s">
        <v>22</v>
      </c>
      <c r="G23" s="4" t="s">
        <v>11</v>
      </c>
      <c r="H23" s="4" t="s">
        <v>22</v>
      </c>
      <c r="J23" s="4" t="s">
        <v>11</v>
      </c>
      <c r="K23" s="4" t="s">
        <v>22</v>
      </c>
      <c r="M23" s="4" t="s">
        <v>11</v>
      </c>
      <c r="N23" s="4" t="s">
        <v>22</v>
      </c>
      <c r="P23" s="4" t="s">
        <v>11</v>
      </c>
      <c r="Q23" s="4" t="s">
        <v>22</v>
      </c>
      <c r="S23" s="4" t="s">
        <v>11</v>
      </c>
      <c r="T23" s="4" t="s">
        <v>22</v>
      </c>
      <c r="Y23" s="10" t="s">
        <v>234</v>
      </c>
      <c r="AC23" s="8">
        <v>0.14280000000000001</v>
      </c>
      <c r="AD23" s="8">
        <v>0.16669999999999999</v>
      </c>
      <c r="AE23" s="8">
        <v>0.2</v>
      </c>
      <c r="AF23" s="8">
        <v>0.5</v>
      </c>
    </row>
    <row r="24" spans="1:32" ht="18" x14ac:dyDescent="0.3">
      <c r="A24" s="12"/>
      <c r="B24" s="2"/>
      <c r="D24" s="5"/>
      <c r="G24" s="5"/>
      <c r="J24" s="5"/>
      <c r="M24" s="5"/>
      <c r="P24" s="5"/>
      <c r="S24" s="5"/>
      <c r="Y24" s="11"/>
      <c r="AB24" s="9" t="s">
        <v>233</v>
      </c>
      <c r="AC24">
        <f>COUNTIF(AC25:AC34,1)</f>
        <v>4</v>
      </c>
      <c r="AD24">
        <f t="shared" ref="AD24:AF24" si="1">COUNTIF(AD25:AD34,1)</f>
        <v>3</v>
      </c>
      <c r="AE24">
        <f t="shared" si="1"/>
        <v>8</v>
      </c>
      <c r="AF24">
        <f t="shared" si="1"/>
        <v>0</v>
      </c>
    </row>
    <row r="25" spans="1:32" ht="21" x14ac:dyDescent="0.3">
      <c r="A25" s="12"/>
      <c r="B25" s="3" t="s">
        <v>53</v>
      </c>
      <c r="D25" s="6" t="s">
        <v>370</v>
      </c>
      <c r="E25" s="7">
        <v>2128</v>
      </c>
      <c r="G25" s="6" t="s">
        <v>332</v>
      </c>
      <c r="H25" s="7">
        <v>2128</v>
      </c>
      <c r="J25" s="6" t="s">
        <v>277</v>
      </c>
      <c r="K25" s="7">
        <v>2126</v>
      </c>
      <c r="M25" s="6"/>
      <c r="N25" s="7"/>
      <c r="P25" s="6"/>
      <c r="Q25" s="7"/>
      <c r="S25" s="6"/>
      <c r="T25" s="7"/>
      <c r="Y25" s="11">
        <f>MIN(E25,H25,K25,N25)</f>
        <v>2126</v>
      </c>
      <c r="AC25">
        <f>IF(E25=$Y25,1,0)</f>
        <v>0</v>
      </c>
      <c r="AD25">
        <f>IF(H25=$Y25,1,0)</f>
        <v>0</v>
      </c>
      <c r="AE25">
        <f>IF(K25=$Y25,1,0)</f>
        <v>1</v>
      </c>
      <c r="AF25">
        <f>IF(N25=$Y25,1,0)</f>
        <v>0</v>
      </c>
    </row>
    <row r="26" spans="1:32" ht="21" x14ac:dyDescent="0.3">
      <c r="A26" s="12"/>
      <c r="B26" s="3" t="s">
        <v>54</v>
      </c>
      <c r="D26" s="6" t="s">
        <v>371</v>
      </c>
      <c r="E26" s="7">
        <v>2306</v>
      </c>
      <c r="G26" s="6" t="s">
        <v>333</v>
      </c>
      <c r="H26" s="7">
        <v>2323</v>
      </c>
      <c r="J26" s="6" t="s">
        <v>278</v>
      </c>
      <c r="K26" s="7">
        <v>2300</v>
      </c>
      <c r="M26" s="6"/>
      <c r="N26" s="7"/>
      <c r="P26" s="6"/>
      <c r="Q26" s="7"/>
      <c r="S26" s="6"/>
      <c r="T26" s="7"/>
      <c r="Y26" s="11">
        <f t="shared" ref="Y26:Y34" si="2">MIN(E26,H26,K26,N26)</f>
        <v>2300</v>
      </c>
      <c r="AC26">
        <f>IF(E26=$Y26,1,0)</f>
        <v>0</v>
      </c>
      <c r="AD26">
        <f>IF(H26=$Y26,1,0)</f>
        <v>0</v>
      </c>
      <c r="AE26">
        <f>IF(K26=$Y26,1,0)</f>
        <v>1</v>
      </c>
      <c r="AF26">
        <f>IF(N26=$Y26,1,0)</f>
        <v>0</v>
      </c>
    </row>
    <row r="27" spans="1:32" ht="21" x14ac:dyDescent="0.3">
      <c r="A27" s="12"/>
      <c r="B27" s="3" t="s">
        <v>55</v>
      </c>
      <c r="D27" s="6" t="s">
        <v>372</v>
      </c>
      <c r="E27" s="7">
        <v>2216</v>
      </c>
      <c r="G27" s="6" t="s">
        <v>334</v>
      </c>
      <c r="H27" s="7">
        <v>2216</v>
      </c>
      <c r="J27" s="6" t="s">
        <v>279</v>
      </c>
      <c r="K27" s="7">
        <v>2216</v>
      </c>
      <c r="M27" s="6"/>
      <c r="N27" s="7"/>
      <c r="P27" s="6"/>
      <c r="Q27" s="7"/>
      <c r="S27" s="6"/>
      <c r="T27" s="7"/>
      <c r="Y27" s="11">
        <f t="shared" si="2"/>
        <v>2216</v>
      </c>
      <c r="AC27">
        <f>IF(E27=$Y27,1,0)</f>
        <v>1</v>
      </c>
      <c r="AD27">
        <f>IF(H27=$Y27,1,0)</f>
        <v>1</v>
      </c>
      <c r="AE27">
        <f>IF(K27=$Y27,1,0)</f>
        <v>1</v>
      </c>
      <c r="AF27">
        <f>IF(N27=$Y27,1,0)</f>
        <v>0</v>
      </c>
    </row>
    <row r="28" spans="1:32" ht="21" x14ac:dyDescent="0.3">
      <c r="A28" s="12"/>
      <c r="B28" s="3" t="s">
        <v>56</v>
      </c>
      <c r="D28" s="6" t="s">
        <v>373</v>
      </c>
      <c r="E28" s="7">
        <v>2233</v>
      </c>
      <c r="G28" s="6" t="s">
        <v>335</v>
      </c>
      <c r="H28" s="7">
        <v>2233</v>
      </c>
      <c r="J28" s="6" t="s">
        <v>280</v>
      </c>
      <c r="K28" s="7">
        <v>2233</v>
      </c>
      <c r="M28" s="6"/>
      <c r="N28" s="7"/>
      <c r="P28" s="6"/>
      <c r="Q28" s="7"/>
      <c r="S28" s="6"/>
      <c r="T28" s="7"/>
      <c r="Y28" s="11">
        <f t="shared" si="2"/>
        <v>2233</v>
      </c>
      <c r="AC28">
        <f>IF(E28=$Y28,1,0)</f>
        <v>1</v>
      </c>
      <c r="AD28">
        <f>IF(H28=$Y28,1,0)</f>
        <v>1</v>
      </c>
      <c r="AE28">
        <f>IF(K28=$Y28,1,0)</f>
        <v>1</v>
      </c>
      <c r="AF28">
        <f>IF(N28=$Y28,1,0)</f>
        <v>0</v>
      </c>
    </row>
    <row r="29" spans="1:32" ht="21" x14ac:dyDescent="0.3">
      <c r="A29" s="12"/>
      <c r="B29" s="3" t="s">
        <v>57</v>
      </c>
      <c r="D29" s="6" t="s">
        <v>374</v>
      </c>
      <c r="E29" s="7">
        <v>2241</v>
      </c>
      <c r="G29" s="6" t="s">
        <v>336</v>
      </c>
      <c r="H29" s="7">
        <v>2244</v>
      </c>
      <c r="J29" s="6" t="s">
        <v>281</v>
      </c>
      <c r="K29" s="7">
        <v>2213</v>
      </c>
      <c r="M29" s="6"/>
      <c r="N29" s="7"/>
      <c r="P29" s="6"/>
      <c r="Q29" s="7"/>
      <c r="S29" s="6"/>
      <c r="T29" s="7"/>
      <c r="Y29" s="11">
        <f t="shared" si="2"/>
        <v>2213</v>
      </c>
      <c r="AC29">
        <f>IF(E29=$Y29,1,0)</f>
        <v>0</v>
      </c>
      <c r="AD29">
        <f>IF(H29=$Y29,1,0)</f>
        <v>0</v>
      </c>
      <c r="AE29">
        <f>IF(K29=$Y29,1,0)</f>
        <v>1</v>
      </c>
      <c r="AF29">
        <f>IF(N29=$Y29,1,0)</f>
        <v>0</v>
      </c>
    </row>
    <row r="30" spans="1:32" ht="21" x14ac:dyDescent="0.3">
      <c r="A30" s="12"/>
      <c r="B30" s="3" t="s">
        <v>58</v>
      </c>
      <c r="D30" s="6" t="s">
        <v>375</v>
      </c>
      <c r="E30" s="7">
        <v>2110</v>
      </c>
      <c r="G30" s="6" t="s">
        <v>337</v>
      </c>
      <c r="H30" s="7">
        <v>2136</v>
      </c>
      <c r="J30" s="6" t="s">
        <v>280</v>
      </c>
      <c r="K30" s="7">
        <v>2136</v>
      </c>
      <c r="M30" s="6"/>
      <c r="N30" s="7"/>
      <c r="P30" s="6"/>
      <c r="Q30" s="7"/>
      <c r="S30" s="6"/>
      <c r="T30" s="7"/>
      <c r="Y30" s="11">
        <f t="shared" si="2"/>
        <v>2110</v>
      </c>
      <c r="AC30">
        <f>IF(E30=$Y30,1,0)</f>
        <v>1</v>
      </c>
      <c r="AD30">
        <f>IF(H30=$Y30,1,0)</f>
        <v>0</v>
      </c>
      <c r="AE30">
        <f>IF(K30=$Y30,1,0)</f>
        <v>0</v>
      </c>
      <c r="AF30">
        <f>IF(N30=$Y30,1,0)</f>
        <v>0</v>
      </c>
    </row>
    <row r="31" spans="1:32" ht="21" x14ac:dyDescent="0.3">
      <c r="A31" s="12"/>
      <c r="B31" s="3" t="s">
        <v>59</v>
      </c>
      <c r="D31" s="6" t="s">
        <v>376</v>
      </c>
      <c r="E31" s="7">
        <v>2230</v>
      </c>
      <c r="G31" s="6" t="s">
        <v>338</v>
      </c>
      <c r="H31" s="7">
        <v>2230</v>
      </c>
      <c r="J31" s="6" t="s">
        <v>282</v>
      </c>
      <c r="K31" s="7">
        <v>2145</v>
      </c>
      <c r="M31" s="6"/>
      <c r="N31" s="7"/>
      <c r="P31" s="6"/>
      <c r="Q31" s="7"/>
      <c r="S31" s="6"/>
      <c r="T31" s="7"/>
      <c r="Y31" s="11">
        <f t="shared" si="2"/>
        <v>2145</v>
      </c>
      <c r="AC31">
        <f>IF(E31=$Y31,1,0)</f>
        <v>0</v>
      </c>
      <c r="AD31">
        <f>IF(H31=$Y31,1,0)</f>
        <v>0</v>
      </c>
      <c r="AE31">
        <f>IF(K31=$Y31,1,0)</f>
        <v>1</v>
      </c>
      <c r="AF31">
        <f>IF(N31=$Y31,1,0)</f>
        <v>0</v>
      </c>
    </row>
    <row r="32" spans="1:32" ht="21" x14ac:dyDescent="0.3">
      <c r="A32" s="12"/>
      <c r="B32" s="3" t="s">
        <v>60</v>
      </c>
      <c r="D32" s="6" t="s">
        <v>377</v>
      </c>
      <c r="E32" s="7">
        <v>2046</v>
      </c>
      <c r="G32" s="6" t="s">
        <v>339</v>
      </c>
      <c r="H32" s="7">
        <v>2041</v>
      </c>
      <c r="J32" s="6" t="s">
        <v>283</v>
      </c>
      <c r="K32" s="7">
        <v>2014</v>
      </c>
      <c r="M32" s="6"/>
      <c r="N32" s="7"/>
      <c r="P32" s="6"/>
      <c r="Q32" s="7"/>
      <c r="S32" s="6"/>
      <c r="T32" s="7"/>
      <c r="Y32" s="11">
        <f t="shared" si="2"/>
        <v>2014</v>
      </c>
      <c r="AC32">
        <f>IF(E32=$Y32,1,0)</f>
        <v>0</v>
      </c>
      <c r="AD32">
        <f>IF(H32=$Y32,1,0)</f>
        <v>0</v>
      </c>
      <c r="AE32">
        <f>IF(K32=$Y32,1,0)</f>
        <v>1</v>
      </c>
      <c r="AF32">
        <f>IF(N32=$Y32,1,0)</f>
        <v>0</v>
      </c>
    </row>
    <row r="33" spans="1:32" ht="21" x14ac:dyDescent="0.3">
      <c r="A33" s="12"/>
      <c r="B33" s="3" t="s">
        <v>61</v>
      </c>
      <c r="D33" s="6" t="s">
        <v>337</v>
      </c>
      <c r="E33" s="7">
        <v>2184</v>
      </c>
      <c r="G33" s="6" t="s">
        <v>335</v>
      </c>
      <c r="H33" s="7">
        <v>2179</v>
      </c>
      <c r="J33" s="6" t="s">
        <v>284</v>
      </c>
      <c r="K33" s="7">
        <v>2180</v>
      </c>
      <c r="M33" s="6"/>
      <c r="N33" s="7"/>
      <c r="P33" s="6"/>
      <c r="Q33" s="7"/>
      <c r="S33" s="6"/>
      <c r="T33" s="7"/>
      <c r="Y33" s="11">
        <f t="shared" si="2"/>
        <v>2179</v>
      </c>
      <c r="AC33">
        <f>IF(E33=$Y33,1,0)</f>
        <v>0</v>
      </c>
      <c r="AD33">
        <f>IF(H33=$Y33,1,0)</f>
        <v>1</v>
      </c>
      <c r="AE33">
        <f>IF(K33=$Y33,1,0)</f>
        <v>0</v>
      </c>
      <c r="AF33">
        <f>IF(N33=$Y33,1,0)</f>
        <v>0</v>
      </c>
    </row>
    <row r="34" spans="1:32" ht="21" x14ac:dyDescent="0.3">
      <c r="A34" s="12"/>
      <c r="B34" s="3" t="s">
        <v>62</v>
      </c>
      <c r="D34" s="6" t="s">
        <v>378</v>
      </c>
      <c r="E34" s="7">
        <v>1970</v>
      </c>
      <c r="G34" s="6" t="s">
        <v>340</v>
      </c>
      <c r="H34" s="7">
        <v>1978</v>
      </c>
      <c r="J34" s="6" t="s">
        <v>285</v>
      </c>
      <c r="K34" s="7">
        <v>1970</v>
      </c>
      <c r="M34" s="6"/>
      <c r="N34" s="7"/>
      <c r="P34" s="6"/>
      <c r="Q34" s="7"/>
      <c r="S34" s="6"/>
      <c r="T34" s="7"/>
      <c r="Y34" s="11">
        <f t="shared" si="2"/>
        <v>1970</v>
      </c>
      <c r="AC34">
        <f>IF(E34=$Y34,1,0)</f>
        <v>1</v>
      </c>
      <c r="AD34">
        <f>IF(H34=$Y34,1,0)</f>
        <v>0</v>
      </c>
      <c r="AE34">
        <f>IF(K34=$Y34,1,0)</f>
        <v>1</v>
      </c>
      <c r="AF34">
        <f>IF(N34=$Y34,1,0)</f>
        <v>0</v>
      </c>
    </row>
  </sheetData>
  <mergeCells count="15">
    <mergeCell ref="M4:N4"/>
    <mergeCell ref="M22:N22"/>
    <mergeCell ref="P4:Q4"/>
    <mergeCell ref="S4:T4"/>
    <mergeCell ref="V4:W4"/>
    <mergeCell ref="P22:Q22"/>
    <mergeCell ref="S22:T22"/>
    <mergeCell ref="A23:A34"/>
    <mergeCell ref="A5:A16"/>
    <mergeCell ref="D4:E4"/>
    <mergeCell ref="G4:H4"/>
    <mergeCell ref="J4:K4"/>
    <mergeCell ref="D22:E22"/>
    <mergeCell ref="G22:H22"/>
    <mergeCell ref="J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4"/>
  <sheetViews>
    <sheetView tabSelected="1" zoomScale="80" zoomScaleNormal="8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26.21875" bestFit="1" customWidth="1"/>
    <col min="28" max="28" width="26.77734375" bestFit="1" customWidth="1"/>
  </cols>
  <sheetData>
    <row r="4" spans="1:32" ht="21" x14ac:dyDescent="0.3">
      <c r="D4" s="13">
        <v>0.14280000000000001</v>
      </c>
      <c r="E4" s="14"/>
      <c r="G4" s="13">
        <v>0.16669999999999999</v>
      </c>
      <c r="H4" s="14"/>
      <c r="J4" s="13">
        <v>0.2</v>
      </c>
      <c r="K4" s="14"/>
      <c r="M4" s="13">
        <v>0.25</v>
      </c>
      <c r="N4" s="15"/>
      <c r="P4" s="13">
        <v>0.35</v>
      </c>
      <c r="Q4" s="15"/>
      <c r="S4" s="13">
        <v>0.4</v>
      </c>
      <c r="T4" s="14"/>
      <c r="V4" s="13">
        <v>0.5</v>
      </c>
      <c r="W4" s="14"/>
    </row>
    <row r="5" spans="1:32" ht="25.05" customHeight="1" x14ac:dyDescent="0.3">
      <c r="A5" s="12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10" t="s">
        <v>234</v>
      </c>
      <c r="AC5" s="8">
        <v>0.14280000000000001</v>
      </c>
      <c r="AD5" s="8">
        <v>0.16669999999999999</v>
      </c>
      <c r="AE5" s="8">
        <v>0.2</v>
      </c>
      <c r="AF5" s="8">
        <v>0.5</v>
      </c>
    </row>
    <row r="6" spans="1:32" ht="18" x14ac:dyDescent="0.3">
      <c r="A6" s="12"/>
      <c r="B6" s="2"/>
      <c r="D6" s="5"/>
      <c r="G6" s="5"/>
      <c r="J6" s="5"/>
      <c r="M6" s="5"/>
      <c r="P6" s="5"/>
      <c r="S6" s="5"/>
      <c r="V6" s="5"/>
      <c r="Y6" s="11"/>
      <c r="AB6" s="9" t="s">
        <v>233</v>
      </c>
      <c r="AC6">
        <f>COUNTIF(AC7:AC16,1)</f>
        <v>1</v>
      </c>
      <c r="AD6">
        <f t="shared" ref="AD6:AF6" si="0">COUNTIF(AD7:AD16,1)</f>
        <v>2</v>
      </c>
      <c r="AE6">
        <f t="shared" si="0"/>
        <v>5</v>
      </c>
      <c r="AF6">
        <f t="shared" si="0"/>
        <v>2</v>
      </c>
    </row>
    <row r="7" spans="1:32" ht="18" customHeight="1" x14ac:dyDescent="0.3">
      <c r="A7" s="12"/>
      <c r="B7" s="3" t="s">
        <v>83</v>
      </c>
      <c r="D7" s="6" t="s">
        <v>93</v>
      </c>
      <c r="E7" s="7">
        <v>2372</v>
      </c>
      <c r="G7" s="6" t="s">
        <v>203</v>
      </c>
      <c r="H7" s="7">
        <v>2368</v>
      </c>
      <c r="J7" s="6" t="s">
        <v>73</v>
      </c>
      <c r="K7" s="7">
        <v>2350</v>
      </c>
      <c r="M7" s="6" t="s">
        <v>495</v>
      </c>
      <c r="N7" s="7">
        <v>2377</v>
      </c>
      <c r="P7" s="6" t="s">
        <v>505</v>
      </c>
      <c r="Q7" s="7">
        <v>2344</v>
      </c>
      <c r="S7" s="6" t="s">
        <v>515</v>
      </c>
      <c r="T7" s="7">
        <v>2383</v>
      </c>
      <c r="V7" s="6" t="s">
        <v>427</v>
      </c>
      <c r="W7" s="7">
        <v>2364</v>
      </c>
      <c r="Y7" s="11">
        <f>MIN(E7,H7,K7,W7)</f>
        <v>2350</v>
      </c>
      <c r="AC7">
        <f>IF(E7=$Y7,1,0)</f>
        <v>0</v>
      </c>
      <c r="AD7">
        <f>IF(H7=$Y7,1,0)</f>
        <v>0</v>
      </c>
      <c r="AE7">
        <f>IF(K7=$Y7,1,0)</f>
        <v>1</v>
      </c>
      <c r="AF7">
        <f>IF(W7=$Y7,1,0)</f>
        <v>0</v>
      </c>
    </row>
    <row r="8" spans="1:32" ht="18" customHeight="1" x14ac:dyDescent="0.3">
      <c r="A8" s="12"/>
      <c r="B8" s="3" t="s">
        <v>84</v>
      </c>
      <c r="D8" s="6" t="s">
        <v>94</v>
      </c>
      <c r="E8" s="7">
        <v>2355</v>
      </c>
      <c r="G8" s="6" t="s">
        <v>204</v>
      </c>
      <c r="H8" s="7">
        <v>2339</v>
      </c>
      <c r="J8" s="6" t="s">
        <v>74</v>
      </c>
      <c r="K8" s="7">
        <v>2330</v>
      </c>
      <c r="M8" s="6" t="s">
        <v>496</v>
      </c>
      <c r="N8" s="7">
        <v>2350</v>
      </c>
      <c r="P8" s="6" t="s">
        <v>506</v>
      </c>
      <c r="Q8" s="7">
        <v>2325</v>
      </c>
      <c r="S8" s="6" t="s">
        <v>516</v>
      </c>
      <c r="T8" s="7">
        <v>2275</v>
      </c>
      <c r="V8" s="6" t="s">
        <v>428</v>
      </c>
      <c r="W8" s="7">
        <v>2296</v>
      </c>
      <c r="Y8" s="11">
        <f>MIN(E8,H8,K8,W8)</f>
        <v>2296</v>
      </c>
      <c r="AC8">
        <f>IF(E8=$Y8,1,0)</f>
        <v>0</v>
      </c>
      <c r="AD8">
        <f>IF(H8=$Y8,1,0)</f>
        <v>0</v>
      </c>
      <c r="AE8">
        <f>IF(K8=$Y8,1,0)</f>
        <v>0</v>
      </c>
      <c r="AF8">
        <f>IF(W8=$Y8,1,0)</f>
        <v>1</v>
      </c>
    </row>
    <row r="9" spans="1:32" ht="18" customHeight="1" x14ac:dyDescent="0.3">
      <c r="A9" s="12"/>
      <c r="B9" s="3" t="s">
        <v>85</v>
      </c>
      <c r="D9" s="6" t="s">
        <v>95</v>
      </c>
      <c r="E9" s="7">
        <v>2160</v>
      </c>
      <c r="G9" s="6" t="s">
        <v>205</v>
      </c>
      <c r="H9" s="7">
        <v>2155</v>
      </c>
      <c r="J9" s="6" t="s">
        <v>75</v>
      </c>
      <c r="K9" s="7">
        <v>2149</v>
      </c>
      <c r="M9" s="6" t="s">
        <v>497</v>
      </c>
      <c r="N9" s="7">
        <v>2156</v>
      </c>
      <c r="P9" s="6" t="s">
        <v>507</v>
      </c>
      <c r="Q9" s="7">
        <v>11485</v>
      </c>
      <c r="S9" s="6" t="s">
        <v>517</v>
      </c>
      <c r="T9" s="7">
        <v>2202</v>
      </c>
      <c r="V9" s="6" t="s">
        <v>429</v>
      </c>
      <c r="W9" s="7">
        <v>2209</v>
      </c>
      <c r="Y9" s="11">
        <f>MIN(E9,H9,K9,W9)</f>
        <v>2149</v>
      </c>
      <c r="AC9">
        <f>IF(E9=$Y9,1,0)</f>
        <v>0</v>
      </c>
      <c r="AD9">
        <f>IF(H9=$Y9,1,0)</f>
        <v>0</v>
      </c>
      <c r="AE9">
        <f>IF(K9=$Y9,1,0)</f>
        <v>1</v>
      </c>
      <c r="AF9">
        <f>IF(W9=$Y9,1,0)</f>
        <v>0</v>
      </c>
    </row>
    <row r="10" spans="1:32" ht="18" customHeight="1" x14ac:dyDescent="0.3">
      <c r="A10" s="12"/>
      <c r="B10" s="3" t="s">
        <v>86</v>
      </c>
      <c r="D10" s="6" t="s">
        <v>96</v>
      </c>
      <c r="E10" s="7">
        <v>2347</v>
      </c>
      <c r="G10" s="6" t="s">
        <v>206</v>
      </c>
      <c r="H10" s="7">
        <v>2334</v>
      </c>
      <c r="J10" s="6" t="s">
        <v>76</v>
      </c>
      <c r="K10" s="7">
        <v>2343</v>
      </c>
      <c r="M10" s="6" t="s">
        <v>498</v>
      </c>
      <c r="N10" s="7">
        <v>2365</v>
      </c>
      <c r="P10" s="6" t="s">
        <v>508</v>
      </c>
      <c r="Q10" s="7">
        <v>2341</v>
      </c>
      <c r="S10" s="6" t="s">
        <v>518</v>
      </c>
      <c r="T10" s="7">
        <v>2369</v>
      </c>
      <c r="V10" s="6" t="s">
        <v>430</v>
      </c>
      <c r="W10" s="7">
        <v>2345</v>
      </c>
      <c r="Y10" s="11">
        <f>MIN(E10,H10,K10,W10)</f>
        <v>2334</v>
      </c>
      <c r="AC10">
        <f>IF(E10=$Y10,1,0)</f>
        <v>0</v>
      </c>
      <c r="AD10">
        <f>IF(H10=$Y10,1,0)</f>
        <v>1</v>
      </c>
      <c r="AE10">
        <f>IF(K10=$Y10,1,0)</f>
        <v>0</v>
      </c>
      <c r="AF10">
        <f>IF(W10=$Y10,1,0)</f>
        <v>0</v>
      </c>
    </row>
    <row r="11" spans="1:32" ht="18" customHeight="1" x14ac:dyDescent="0.3">
      <c r="A11" s="12"/>
      <c r="B11" s="3" t="s">
        <v>87</v>
      </c>
      <c r="D11" s="6" t="s">
        <v>97</v>
      </c>
      <c r="E11" s="7">
        <v>2360</v>
      </c>
      <c r="G11" s="6" t="s">
        <v>207</v>
      </c>
      <c r="H11" s="7">
        <v>2365</v>
      </c>
      <c r="J11" s="6" t="s">
        <v>77</v>
      </c>
      <c r="K11" s="7">
        <v>2337</v>
      </c>
      <c r="M11" s="6" t="s">
        <v>499</v>
      </c>
      <c r="N11" s="7">
        <v>2379</v>
      </c>
      <c r="P11" s="6" t="s">
        <v>509</v>
      </c>
      <c r="Q11" s="7">
        <v>2332</v>
      </c>
      <c r="S11" s="6" t="s">
        <v>519</v>
      </c>
      <c r="T11" s="7">
        <v>2373</v>
      </c>
      <c r="V11" s="6" t="s">
        <v>431</v>
      </c>
      <c r="W11" s="7">
        <v>2355</v>
      </c>
      <c r="Y11" s="11">
        <f>MIN(E11,H11,K11,W11)</f>
        <v>2337</v>
      </c>
      <c r="AC11">
        <f>IF(E11=$Y11,1,0)</f>
        <v>0</v>
      </c>
      <c r="AD11">
        <f>IF(H11=$Y11,1,0)</f>
        <v>0</v>
      </c>
      <c r="AE11">
        <f>IF(K11=$Y11,1,0)</f>
        <v>1</v>
      </c>
      <c r="AF11">
        <f>IF(W11=$Y11,1,0)</f>
        <v>0</v>
      </c>
    </row>
    <row r="12" spans="1:32" ht="18" customHeight="1" x14ac:dyDescent="0.3">
      <c r="A12" s="12"/>
      <c r="B12" s="3" t="s">
        <v>88</v>
      </c>
      <c r="D12" s="6" t="s">
        <v>98</v>
      </c>
      <c r="E12" s="7">
        <v>2378</v>
      </c>
      <c r="G12" s="6" t="s">
        <v>208</v>
      </c>
      <c r="H12" s="7">
        <v>2392</v>
      </c>
      <c r="J12" s="6" t="s">
        <v>78</v>
      </c>
      <c r="K12" s="7">
        <v>2382</v>
      </c>
      <c r="M12" s="6" t="s">
        <v>500</v>
      </c>
      <c r="N12" s="7">
        <v>2395</v>
      </c>
      <c r="P12" s="6" t="s">
        <v>510</v>
      </c>
      <c r="Q12" s="7">
        <v>2402</v>
      </c>
      <c r="S12" s="6" t="s">
        <v>520</v>
      </c>
      <c r="T12" s="7">
        <v>2419</v>
      </c>
      <c r="V12" s="6" t="s">
        <v>432</v>
      </c>
      <c r="W12" s="7">
        <v>2467</v>
      </c>
      <c r="Y12" s="11">
        <f>MIN(E12,H12,K12,W12)</f>
        <v>2378</v>
      </c>
      <c r="AC12">
        <f>IF(E12=$Y12,1,0)</f>
        <v>1</v>
      </c>
      <c r="AD12">
        <f>IF(H12=$Y12,1,0)</f>
        <v>0</v>
      </c>
      <c r="AE12">
        <f>IF(K12=$Y12,1,0)</f>
        <v>0</v>
      </c>
      <c r="AF12">
        <f>IF(W12=$Y12,1,0)</f>
        <v>0</v>
      </c>
    </row>
    <row r="13" spans="1:32" ht="18" customHeight="1" x14ac:dyDescent="0.3">
      <c r="A13" s="12"/>
      <c r="B13" s="3" t="s">
        <v>89</v>
      </c>
      <c r="D13" s="6" t="s">
        <v>99</v>
      </c>
      <c r="E13" s="7">
        <v>2267</v>
      </c>
      <c r="G13" s="6" t="s">
        <v>209</v>
      </c>
      <c r="H13" s="7">
        <v>2264</v>
      </c>
      <c r="J13" s="6" t="s">
        <v>79</v>
      </c>
      <c r="K13" s="7">
        <v>2270</v>
      </c>
      <c r="M13" s="6" t="s">
        <v>501</v>
      </c>
      <c r="N13" s="7">
        <v>2264</v>
      </c>
      <c r="P13" s="6" t="s">
        <v>511</v>
      </c>
      <c r="Q13" s="7">
        <v>2259</v>
      </c>
      <c r="S13" s="6" t="s">
        <v>521</v>
      </c>
      <c r="T13" s="7">
        <v>2268</v>
      </c>
      <c r="V13" s="6" t="s">
        <v>433</v>
      </c>
      <c r="W13" s="7">
        <v>2278</v>
      </c>
      <c r="Y13" s="11">
        <f>MIN(E13,H13,K13,W13)</f>
        <v>2264</v>
      </c>
      <c r="AC13">
        <f>IF(E13=$Y13,1,0)</f>
        <v>0</v>
      </c>
      <c r="AD13">
        <f>IF(H13=$Y13,1,0)</f>
        <v>1</v>
      </c>
      <c r="AE13">
        <f>IF(K13=$Y13,1,0)</f>
        <v>0</v>
      </c>
      <c r="AF13">
        <f>IF(W13=$Y13,1,0)</f>
        <v>0</v>
      </c>
    </row>
    <row r="14" spans="1:32" ht="18" customHeight="1" x14ac:dyDescent="0.3">
      <c r="A14" s="12"/>
      <c r="B14" s="3" t="s">
        <v>90</v>
      </c>
      <c r="D14" s="6" t="s">
        <v>100</v>
      </c>
      <c r="E14" s="7">
        <v>2414</v>
      </c>
      <c r="G14" s="6" t="s">
        <v>210</v>
      </c>
      <c r="H14" s="7">
        <v>2434</v>
      </c>
      <c r="J14" s="6" t="s">
        <v>80</v>
      </c>
      <c r="K14" s="7">
        <v>2423</v>
      </c>
      <c r="M14" s="6" t="s">
        <v>502</v>
      </c>
      <c r="N14" s="7">
        <v>2402</v>
      </c>
      <c r="P14" s="6" t="s">
        <v>512</v>
      </c>
      <c r="Q14" s="7">
        <v>2370</v>
      </c>
      <c r="S14" s="6" t="s">
        <v>522</v>
      </c>
      <c r="T14" s="7">
        <v>2378</v>
      </c>
      <c r="V14" s="6" t="s">
        <v>434</v>
      </c>
      <c r="W14" s="7">
        <v>2350</v>
      </c>
      <c r="Y14" s="11">
        <f>MIN(E14,H14,K14,W14)</f>
        <v>2350</v>
      </c>
      <c r="AC14">
        <f>IF(E14=$Y14,1,0)</f>
        <v>0</v>
      </c>
      <c r="AD14">
        <f>IF(H14=$Y14,1,0)</f>
        <v>0</v>
      </c>
      <c r="AE14">
        <f>IF(K14=$Y14,1,0)</f>
        <v>0</v>
      </c>
      <c r="AF14">
        <f>IF(W14=$Y14,1,0)</f>
        <v>1</v>
      </c>
    </row>
    <row r="15" spans="1:32" ht="18" customHeight="1" x14ac:dyDescent="0.3">
      <c r="A15" s="12"/>
      <c r="B15" s="3" t="s">
        <v>91</v>
      </c>
      <c r="D15" s="6" t="s">
        <v>101</v>
      </c>
      <c r="E15" s="7">
        <v>2377</v>
      </c>
      <c r="G15" s="6" t="s">
        <v>211</v>
      </c>
      <c r="H15" s="7">
        <v>2405</v>
      </c>
      <c r="J15" s="6" t="s">
        <v>81</v>
      </c>
      <c r="K15" s="7">
        <v>2374</v>
      </c>
      <c r="M15" s="6" t="s">
        <v>503</v>
      </c>
      <c r="N15" s="7">
        <v>2414</v>
      </c>
      <c r="P15" s="6" t="s">
        <v>513</v>
      </c>
      <c r="Q15" s="7">
        <v>2361</v>
      </c>
      <c r="S15" s="6" t="s">
        <v>523</v>
      </c>
      <c r="T15" s="7">
        <v>2367</v>
      </c>
      <c r="V15" s="6" t="s">
        <v>435</v>
      </c>
      <c r="W15" s="7">
        <v>2376</v>
      </c>
      <c r="Y15" s="11">
        <f>MIN(E15,H15,K15,W15)</f>
        <v>2374</v>
      </c>
      <c r="AC15">
        <f>IF(E15=$Y15,1,0)</f>
        <v>0</v>
      </c>
      <c r="AD15">
        <f>IF(H15=$Y15,1,0)</f>
        <v>0</v>
      </c>
      <c r="AE15">
        <f>IF(K15=$Y15,1,0)</f>
        <v>1</v>
      </c>
      <c r="AF15">
        <f>IF(W15=$Y15,1,0)</f>
        <v>0</v>
      </c>
    </row>
    <row r="16" spans="1:32" ht="18" customHeight="1" x14ac:dyDescent="0.3">
      <c r="A16" s="12"/>
      <c r="B16" s="3" t="s">
        <v>92</v>
      </c>
      <c r="D16" s="6" t="s">
        <v>102</v>
      </c>
      <c r="E16" s="7">
        <v>2220</v>
      </c>
      <c r="G16" s="6" t="s">
        <v>212</v>
      </c>
      <c r="H16" s="7">
        <v>2219</v>
      </c>
      <c r="J16" s="6" t="s">
        <v>82</v>
      </c>
      <c r="K16" s="7">
        <v>2198</v>
      </c>
      <c r="M16" s="6" t="s">
        <v>504</v>
      </c>
      <c r="N16" s="7">
        <v>2213</v>
      </c>
      <c r="P16" s="6" t="s">
        <v>514</v>
      </c>
      <c r="Q16" s="7">
        <v>2224</v>
      </c>
      <c r="S16" s="6" t="s">
        <v>524</v>
      </c>
      <c r="T16" s="7">
        <v>2245</v>
      </c>
      <c r="V16" s="6" t="s">
        <v>436</v>
      </c>
      <c r="W16" s="7">
        <v>2247</v>
      </c>
      <c r="Y16" s="11">
        <f>MIN(E16,H16,K16,W16)</f>
        <v>2198</v>
      </c>
      <c r="AC16">
        <f>IF(E16=$Y16,1,0)</f>
        <v>0</v>
      </c>
      <c r="AD16">
        <f>IF(H16=$Y16,1,0)</f>
        <v>0</v>
      </c>
      <c r="AE16">
        <f>IF(K16=$Y16,1,0)</f>
        <v>1</v>
      </c>
      <c r="AF16">
        <f>IF(W16=$Y16,1,0)</f>
        <v>0</v>
      </c>
    </row>
    <row r="22" spans="1:32" ht="21" x14ac:dyDescent="0.3">
      <c r="D22" s="13">
        <v>0.14280000000000001</v>
      </c>
      <c r="E22" s="14"/>
      <c r="G22" s="13">
        <v>0.16669999999999999</v>
      </c>
      <c r="H22" s="14"/>
      <c r="J22" s="13">
        <v>0.2</v>
      </c>
      <c r="K22" s="14"/>
      <c r="M22" s="13">
        <v>0.25</v>
      </c>
      <c r="N22" s="15"/>
      <c r="P22" s="13">
        <v>0.35</v>
      </c>
      <c r="Q22" s="15"/>
      <c r="S22" s="13">
        <v>0.4</v>
      </c>
      <c r="T22" s="14"/>
    </row>
    <row r="23" spans="1:32" ht="42" customHeight="1" x14ac:dyDescent="0.3">
      <c r="A23" s="12" t="s">
        <v>246</v>
      </c>
      <c r="B23" s="1" t="s">
        <v>0</v>
      </c>
      <c r="D23" s="4" t="s">
        <v>11</v>
      </c>
      <c r="E23" s="4" t="s">
        <v>22</v>
      </c>
      <c r="G23" s="4" t="s">
        <v>11</v>
      </c>
      <c r="H23" s="4" t="s">
        <v>22</v>
      </c>
      <c r="J23" s="4" t="s">
        <v>11</v>
      </c>
      <c r="K23" s="4" t="s">
        <v>22</v>
      </c>
      <c r="M23" s="4" t="s">
        <v>11</v>
      </c>
      <c r="N23" s="4" t="s">
        <v>22</v>
      </c>
      <c r="P23" s="4" t="s">
        <v>11</v>
      </c>
      <c r="Q23" s="4" t="s">
        <v>22</v>
      </c>
      <c r="S23" s="4" t="s">
        <v>11</v>
      </c>
      <c r="T23" s="4" t="s">
        <v>22</v>
      </c>
      <c r="Y23" s="10" t="s">
        <v>234</v>
      </c>
      <c r="AC23" s="8">
        <v>0.14280000000000001</v>
      </c>
      <c r="AD23" s="8">
        <v>0.16669999999999999</v>
      </c>
      <c r="AE23" s="8">
        <v>0.2</v>
      </c>
      <c r="AF23" s="8">
        <v>0.5</v>
      </c>
    </row>
    <row r="24" spans="1:32" ht="18" x14ac:dyDescent="0.3">
      <c r="A24" s="12"/>
      <c r="B24" s="2"/>
      <c r="D24" s="5"/>
      <c r="G24" s="5"/>
      <c r="J24" s="5"/>
      <c r="M24" s="5"/>
      <c r="P24" s="5"/>
      <c r="S24" s="5"/>
      <c r="Y24" s="11"/>
      <c r="AB24" s="9" t="s">
        <v>233</v>
      </c>
      <c r="AC24">
        <f>COUNTIF(AC25:AC34,1)</f>
        <v>6</v>
      </c>
      <c r="AD24">
        <f t="shared" ref="AD24:AF24" si="1">COUNTIF(AD25:AD34,1)</f>
        <v>2</v>
      </c>
      <c r="AE24">
        <f t="shared" si="1"/>
        <v>3</v>
      </c>
      <c r="AF24">
        <f t="shared" si="1"/>
        <v>0</v>
      </c>
    </row>
    <row r="25" spans="1:32" ht="21" x14ac:dyDescent="0.3">
      <c r="A25" s="12"/>
      <c r="B25" s="3" t="s">
        <v>83</v>
      </c>
      <c r="D25" s="6" t="s">
        <v>389</v>
      </c>
      <c r="E25" s="7">
        <v>2328</v>
      </c>
      <c r="G25" s="6" t="s">
        <v>305</v>
      </c>
      <c r="H25" s="7">
        <v>2332</v>
      </c>
      <c r="J25" s="6" t="s">
        <v>286</v>
      </c>
      <c r="K25" s="7">
        <v>2321</v>
      </c>
      <c r="M25" s="6"/>
      <c r="N25" s="7"/>
      <c r="P25" s="6"/>
      <c r="Q25" s="7"/>
      <c r="S25" s="6"/>
      <c r="T25" s="7"/>
      <c r="Y25" s="11">
        <f>MIN(E25,H25,K25,N25)</f>
        <v>2321</v>
      </c>
      <c r="AC25">
        <f>IF(E25=$Y25,1,0)</f>
        <v>0</v>
      </c>
      <c r="AD25">
        <f>IF(H25=$Y25,1,0)</f>
        <v>0</v>
      </c>
      <c r="AE25">
        <f>IF(K25=$Y25,1,0)</f>
        <v>1</v>
      </c>
      <c r="AF25">
        <f>IF(N25=$Y25,1,0)</f>
        <v>0</v>
      </c>
    </row>
    <row r="26" spans="1:32" ht="21" x14ac:dyDescent="0.3">
      <c r="A26" s="12"/>
      <c r="B26" s="3" t="s">
        <v>84</v>
      </c>
      <c r="D26" s="6" t="s">
        <v>390</v>
      </c>
      <c r="E26" s="7">
        <v>2332</v>
      </c>
      <c r="G26" s="6" t="s">
        <v>306</v>
      </c>
      <c r="H26" s="7">
        <v>2331</v>
      </c>
      <c r="J26" s="6" t="s">
        <v>287</v>
      </c>
      <c r="K26" s="7">
        <v>2339</v>
      </c>
      <c r="M26" s="6"/>
      <c r="N26" s="7"/>
      <c r="P26" s="6"/>
      <c r="Q26" s="7"/>
      <c r="S26" s="6"/>
      <c r="T26" s="7"/>
      <c r="Y26" s="11">
        <f t="shared" ref="Y26:Y34" si="2">MIN(E26,H26,K26,N26)</f>
        <v>2331</v>
      </c>
      <c r="AC26">
        <f>IF(E26=$Y26,1,0)</f>
        <v>0</v>
      </c>
      <c r="AD26">
        <f>IF(H26=$Y26,1,0)</f>
        <v>1</v>
      </c>
      <c r="AE26">
        <f>IF(K26=$Y26,1,0)</f>
        <v>0</v>
      </c>
      <c r="AF26">
        <f>IF(N26=$Y26,1,0)</f>
        <v>0</v>
      </c>
    </row>
    <row r="27" spans="1:32" ht="21" x14ac:dyDescent="0.3">
      <c r="A27" s="12"/>
      <c r="B27" s="3" t="s">
        <v>85</v>
      </c>
      <c r="D27" s="6" t="s">
        <v>391</v>
      </c>
      <c r="E27" s="7">
        <v>2132</v>
      </c>
      <c r="G27" s="6" t="s">
        <v>307</v>
      </c>
      <c r="H27" s="7">
        <v>2176</v>
      </c>
      <c r="J27" s="6" t="s">
        <v>288</v>
      </c>
      <c r="K27" s="7">
        <v>2165</v>
      </c>
      <c r="M27" s="6"/>
      <c r="N27" s="7"/>
      <c r="P27" s="6"/>
      <c r="Q27" s="7"/>
      <c r="S27" s="6"/>
      <c r="T27" s="7"/>
      <c r="Y27" s="11">
        <f t="shared" si="2"/>
        <v>2132</v>
      </c>
      <c r="AC27">
        <f>IF(E27=$Y27,1,0)</f>
        <v>1</v>
      </c>
      <c r="AD27">
        <f>IF(H27=$Y27,1,0)</f>
        <v>0</v>
      </c>
      <c r="AE27">
        <f>IF(K27=$Y27,1,0)</f>
        <v>0</v>
      </c>
      <c r="AF27">
        <f>IF(N27=$Y27,1,0)</f>
        <v>0</v>
      </c>
    </row>
    <row r="28" spans="1:32" ht="21" x14ac:dyDescent="0.3">
      <c r="A28" s="12"/>
      <c r="B28" s="3" t="s">
        <v>86</v>
      </c>
      <c r="D28" s="6" t="s">
        <v>392</v>
      </c>
      <c r="E28" s="7">
        <v>2325</v>
      </c>
      <c r="G28" s="6" t="s">
        <v>308</v>
      </c>
      <c r="H28" s="7">
        <v>2344</v>
      </c>
      <c r="J28" s="6" t="s">
        <v>289</v>
      </c>
      <c r="K28" s="7">
        <v>2348</v>
      </c>
      <c r="M28" s="6"/>
      <c r="N28" s="7"/>
      <c r="P28" s="6"/>
      <c r="Q28" s="7"/>
      <c r="S28" s="6"/>
      <c r="T28" s="7"/>
      <c r="Y28" s="11">
        <f t="shared" si="2"/>
        <v>2325</v>
      </c>
      <c r="AC28">
        <f>IF(E28=$Y28,1,0)</f>
        <v>1</v>
      </c>
      <c r="AD28">
        <f>IF(H28=$Y28,1,0)</f>
        <v>0</v>
      </c>
      <c r="AE28">
        <f>IF(K28=$Y28,1,0)</f>
        <v>0</v>
      </c>
      <c r="AF28">
        <f>IF(N28=$Y28,1,0)</f>
        <v>0</v>
      </c>
    </row>
    <row r="29" spans="1:32" ht="21" x14ac:dyDescent="0.3">
      <c r="A29" s="12"/>
      <c r="B29" s="3" t="s">
        <v>87</v>
      </c>
      <c r="D29" s="6" t="s">
        <v>393</v>
      </c>
      <c r="E29" s="7">
        <v>2360</v>
      </c>
      <c r="G29" s="6" t="s">
        <v>309</v>
      </c>
      <c r="H29" s="7">
        <v>2362</v>
      </c>
      <c r="J29" s="6" t="s">
        <v>290</v>
      </c>
      <c r="K29" s="7">
        <v>2352</v>
      </c>
      <c r="M29" s="6"/>
      <c r="N29" s="7"/>
      <c r="P29" s="6"/>
      <c r="Q29" s="7"/>
      <c r="S29" s="6"/>
      <c r="T29" s="7"/>
      <c r="Y29" s="11">
        <f t="shared" si="2"/>
        <v>2352</v>
      </c>
      <c r="AC29">
        <f>IF(E29=$Y29,1,0)</f>
        <v>0</v>
      </c>
      <c r="AD29">
        <f>IF(H29=$Y29,1,0)</f>
        <v>0</v>
      </c>
      <c r="AE29">
        <f>IF(K29=$Y29,1,0)</f>
        <v>1</v>
      </c>
      <c r="AF29">
        <f>IF(N29=$Y29,1,0)</f>
        <v>0</v>
      </c>
    </row>
    <row r="30" spans="1:32" ht="21" x14ac:dyDescent="0.3">
      <c r="A30" s="12"/>
      <c r="B30" s="3" t="s">
        <v>88</v>
      </c>
      <c r="D30" s="6" t="s">
        <v>394</v>
      </c>
      <c r="E30" s="7">
        <v>2383</v>
      </c>
      <c r="G30" s="6" t="s">
        <v>310</v>
      </c>
      <c r="H30" s="7">
        <v>2385</v>
      </c>
      <c r="J30" s="6" t="s">
        <v>291</v>
      </c>
      <c r="K30" s="7">
        <v>2396</v>
      </c>
      <c r="M30" s="6"/>
      <c r="N30" s="7"/>
      <c r="P30" s="6"/>
      <c r="Q30" s="7"/>
      <c r="S30" s="6"/>
      <c r="T30" s="7"/>
      <c r="Y30" s="11">
        <f t="shared" si="2"/>
        <v>2383</v>
      </c>
      <c r="AC30">
        <f>IF(E30=$Y30,1,0)</f>
        <v>1</v>
      </c>
      <c r="AD30">
        <f>IF(H30=$Y30,1,0)</f>
        <v>0</v>
      </c>
      <c r="AE30">
        <f>IF(K30=$Y30,1,0)</f>
        <v>0</v>
      </c>
      <c r="AF30">
        <f>IF(N30=$Y30,1,0)</f>
        <v>0</v>
      </c>
    </row>
    <row r="31" spans="1:32" ht="21" x14ac:dyDescent="0.3">
      <c r="A31" s="12"/>
      <c r="B31" s="3" t="s">
        <v>89</v>
      </c>
      <c r="D31" s="6" t="s">
        <v>308</v>
      </c>
      <c r="E31" s="7">
        <v>2267</v>
      </c>
      <c r="G31" s="6" t="s">
        <v>305</v>
      </c>
      <c r="H31" s="7">
        <v>2267</v>
      </c>
      <c r="J31" s="6" t="s">
        <v>292</v>
      </c>
      <c r="K31" s="7">
        <v>2278</v>
      </c>
      <c r="M31" s="6"/>
      <c r="N31" s="7"/>
      <c r="P31" s="6"/>
      <c r="Q31" s="7"/>
      <c r="S31" s="6"/>
      <c r="T31" s="7"/>
      <c r="Y31" s="11">
        <f t="shared" si="2"/>
        <v>2267</v>
      </c>
      <c r="AC31">
        <f>IF(E31=$Y31,1,0)</f>
        <v>1</v>
      </c>
      <c r="AD31">
        <f>IF(H31=$Y31,1,0)</f>
        <v>1</v>
      </c>
      <c r="AE31">
        <f>IF(K31=$Y31,1,0)</f>
        <v>0</v>
      </c>
      <c r="AF31">
        <f>IF(N31=$Y31,1,0)</f>
        <v>0</v>
      </c>
    </row>
    <row r="32" spans="1:32" ht="21" x14ac:dyDescent="0.3">
      <c r="A32" s="12"/>
      <c r="B32" s="3" t="s">
        <v>90</v>
      </c>
      <c r="D32" s="6" t="s">
        <v>395</v>
      </c>
      <c r="E32" s="7">
        <v>2424</v>
      </c>
      <c r="G32" s="6" t="s">
        <v>311</v>
      </c>
      <c r="H32" s="7">
        <v>2425</v>
      </c>
      <c r="J32" s="6" t="s">
        <v>293</v>
      </c>
      <c r="K32" s="7">
        <v>2434</v>
      </c>
      <c r="M32" s="6"/>
      <c r="N32" s="7"/>
      <c r="P32" s="6"/>
      <c r="Q32" s="7"/>
      <c r="S32" s="6"/>
      <c r="T32" s="7"/>
      <c r="Y32" s="11">
        <f t="shared" si="2"/>
        <v>2424</v>
      </c>
      <c r="AC32">
        <f>IF(E32=$Y32,1,0)</f>
        <v>1</v>
      </c>
      <c r="AD32">
        <f>IF(H32=$Y32,1,0)</f>
        <v>0</v>
      </c>
      <c r="AE32">
        <f>IF(K32=$Y32,1,0)</f>
        <v>0</v>
      </c>
      <c r="AF32">
        <f>IF(N32=$Y32,1,0)</f>
        <v>0</v>
      </c>
    </row>
    <row r="33" spans="1:32" ht="21" x14ac:dyDescent="0.3">
      <c r="A33" s="12"/>
      <c r="B33" s="3" t="s">
        <v>91</v>
      </c>
      <c r="D33" s="6" t="s">
        <v>396</v>
      </c>
      <c r="E33" s="7">
        <v>2377</v>
      </c>
      <c r="G33" s="6" t="s">
        <v>312</v>
      </c>
      <c r="H33" s="7">
        <v>2385</v>
      </c>
      <c r="J33" s="6" t="s">
        <v>294</v>
      </c>
      <c r="K33" s="7">
        <v>2388</v>
      </c>
      <c r="M33" s="6"/>
      <c r="N33" s="7"/>
      <c r="P33" s="6"/>
      <c r="Q33" s="7"/>
      <c r="S33" s="6"/>
      <c r="T33" s="7"/>
      <c r="Y33" s="11">
        <f t="shared" si="2"/>
        <v>2377</v>
      </c>
      <c r="AC33">
        <f>IF(E33=$Y33,1,0)</f>
        <v>1</v>
      </c>
      <c r="AD33">
        <f>IF(H33=$Y33,1,0)</f>
        <v>0</v>
      </c>
      <c r="AE33">
        <f>IF(K33=$Y33,1,0)</f>
        <v>0</v>
      </c>
      <c r="AF33">
        <f>IF(N33=$Y33,1,0)</f>
        <v>0</v>
      </c>
    </row>
    <row r="34" spans="1:32" ht="21" x14ac:dyDescent="0.3">
      <c r="A34" s="12"/>
      <c r="B34" s="3" t="s">
        <v>92</v>
      </c>
      <c r="D34" s="6" t="s">
        <v>397</v>
      </c>
      <c r="E34" s="7">
        <v>2228</v>
      </c>
      <c r="G34" s="6" t="s">
        <v>313</v>
      </c>
      <c r="H34" s="7">
        <v>2196</v>
      </c>
      <c r="J34" s="6" t="s">
        <v>295</v>
      </c>
      <c r="K34" s="7">
        <v>2186</v>
      </c>
      <c r="M34" s="6"/>
      <c r="N34" s="7"/>
      <c r="P34" s="6"/>
      <c r="Q34" s="7"/>
      <c r="S34" s="6"/>
      <c r="T34" s="7"/>
      <c r="Y34" s="11">
        <f t="shared" si="2"/>
        <v>2186</v>
      </c>
      <c r="AC34">
        <f>IF(E34=$Y34,1,0)</f>
        <v>0</v>
      </c>
      <c r="AD34">
        <f>IF(H34=$Y34,1,0)</f>
        <v>0</v>
      </c>
      <c r="AE34">
        <f>IF(K34=$Y34,1,0)</f>
        <v>1</v>
      </c>
      <c r="AF34">
        <f>IF(N34=$Y34,1,0)</f>
        <v>0</v>
      </c>
    </row>
  </sheetData>
  <mergeCells count="15">
    <mergeCell ref="A23:A34"/>
    <mergeCell ref="P22:Q22"/>
    <mergeCell ref="S22:T22"/>
    <mergeCell ref="V4:W4"/>
    <mergeCell ref="A5:A16"/>
    <mergeCell ref="D22:E22"/>
    <mergeCell ref="G22:H22"/>
    <mergeCell ref="J22:K22"/>
    <mergeCell ref="M22:N22"/>
    <mergeCell ref="D4:E4"/>
    <mergeCell ref="G4:H4"/>
    <mergeCell ref="J4:K4"/>
    <mergeCell ref="M4:N4"/>
    <mergeCell ref="P4:Q4"/>
    <mergeCell ref="S4:T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4"/>
  <sheetViews>
    <sheetView workbookViewId="0">
      <selection activeCell="A23" sqref="A23:K34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5" max="15" width="26.21875" bestFit="1" customWidth="1"/>
    <col min="18" max="18" width="26.77734375" bestFit="1" customWidth="1"/>
  </cols>
  <sheetData>
    <row r="4" spans="1:22" ht="21" x14ac:dyDescent="0.3">
      <c r="D4" s="13">
        <v>0.14280000000000001</v>
      </c>
      <c r="E4" s="14"/>
      <c r="G4" s="13">
        <v>0.16669999999999999</v>
      </c>
      <c r="H4" s="14"/>
      <c r="J4" s="13">
        <v>0.2</v>
      </c>
      <c r="K4" s="14"/>
      <c r="M4" s="13">
        <v>0.5</v>
      </c>
      <c r="N4" s="14"/>
    </row>
    <row r="5" spans="1:22" ht="25.05" customHeight="1" x14ac:dyDescent="0.3">
      <c r="A5" s="12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O5" s="10" t="s">
        <v>234</v>
      </c>
      <c r="S5" s="8">
        <v>0.14280000000000001</v>
      </c>
      <c r="T5" s="8">
        <v>0.16669999999999999</v>
      </c>
      <c r="U5" s="8">
        <v>0.2</v>
      </c>
      <c r="V5" s="8">
        <v>0.5</v>
      </c>
    </row>
    <row r="6" spans="1:22" ht="18" x14ac:dyDescent="0.3">
      <c r="A6" s="12"/>
      <c r="B6" s="2"/>
      <c r="D6" s="5"/>
      <c r="G6" s="5"/>
      <c r="J6" s="5"/>
      <c r="M6" s="5"/>
      <c r="O6" s="11"/>
      <c r="R6" s="9" t="s">
        <v>233</v>
      </c>
      <c r="S6">
        <f>COUNTIF(S7:S16,1)</f>
        <v>1</v>
      </c>
      <c r="T6">
        <f t="shared" ref="T6:V6" si="0">COUNTIF(T7:T16,1)</f>
        <v>2</v>
      </c>
      <c r="U6">
        <f t="shared" si="0"/>
        <v>5</v>
      </c>
      <c r="V6">
        <f t="shared" si="0"/>
        <v>2</v>
      </c>
    </row>
    <row r="7" spans="1:22" ht="18" customHeight="1" x14ac:dyDescent="0.3">
      <c r="A7" s="12"/>
      <c r="B7" s="3" t="s">
        <v>83</v>
      </c>
      <c r="D7" s="6" t="s">
        <v>93</v>
      </c>
      <c r="E7" s="7">
        <v>2372</v>
      </c>
      <c r="G7" s="6" t="s">
        <v>203</v>
      </c>
      <c r="H7" s="7">
        <v>2368</v>
      </c>
      <c r="J7" s="6" t="s">
        <v>73</v>
      </c>
      <c r="K7" s="7">
        <v>2350</v>
      </c>
      <c r="M7" s="6" t="s">
        <v>427</v>
      </c>
      <c r="N7" s="7">
        <v>2364</v>
      </c>
      <c r="O7" s="11">
        <f>MIN(E7,H7,K7,N7)</f>
        <v>2350</v>
      </c>
      <c r="S7">
        <f>IF(E7=$O7,1,0)</f>
        <v>0</v>
      </c>
      <c r="T7">
        <f>IF(H7=$O7,1,0)</f>
        <v>0</v>
      </c>
      <c r="U7">
        <f>IF(K7=$O7,1,0)</f>
        <v>1</v>
      </c>
      <c r="V7">
        <f>IF(N7=$O7,1,0)</f>
        <v>0</v>
      </c>
    </row>
    <row r="8" spans="1:22" ht="18" customHeight="1" x14ac:dyDescent="0.3">
      <c r="A8" s="12"/>
      <c r="B8" s="3" t="s">
        <v>84</v>
      </c>
      <c r="D8" s="6" t="s">
        <v>94</v>
      </c>
      <c r="E8" s="7">
        <v>2355</v>
      </c>
      <c r="G8" s="6" t="s">
        <v>204</v>
      </c>
      <c r="H8" s="7">
        <v>2339</v>
      </c>
      <c r="J8" s="6" t="s">
        <v>74</v>
      </c>
      <c r="K8" s="7">
        <v>2330</v>
      </c>
      <c r="M8" s="6" t="s">
        <v>428</v>
      </c>
      <c r="N8" s="7">
        <v>2296</v>
      </c>
      <c r="O8" s="11">
        <f t="shared" ref="O8:O16" si="1">MIN(E8,H8,K8,N8)</f>
        <v>2296</v>
      </c>
      <c r="S8">
        <f>IF(E8=$O8,1,0)</f>
        <v>0</v>
      </c>
      <c r="T8">
        <f>IF(H8=$O8,1,0)</f>
        <v>0</v>
      </c>
      <c r="U8">
        <f>IF(K8=$O8,1,0)</f>
        <v>0</v>
      </c>
      <c r="V8">
        <f t="shared" ref="V8:V16" si="2">IF(N8=$O8,1,0)</f>
        <v>1</v>
      </c>
    </row>
    <row r="9" spans="1:22" ht="18" customHeight="1" x14ac:dyDescent="0.3">
      <c r="A9" s="12"/>
      <c r="B9" s="3" t="s">
        <v>85</v>
      </c>
      <c r="D9" s="6" t="s">
        <v>95</v>
      </c>
      <c r="E9" s="7">
        <v>2160</v>
      </c>
      <c r="G9" s="6" t="s">
        <v>205</v>
      </c>
      <c r="H9" s="7">
        <v>2155</v>
      </c>
      <c r="J9" s="6" t="s">
        <v>75</v>
      </c>
      <c r="K9" s="7">
        <v>2149</v>
      </c>
      <c r="M9" s="6" t="s">
        <v>429</v>
      </c>
      <c r="N9" s="7">
        <v>2209</v>
      </c>
      <c r="O9" s="11">
        <f t="shared" si="1"/>
        <v>2149</v>
      </c>
      <c r="S9">
        <f>IF(E9=$O9,1,0)</f>
        <v>0</v>
      </c>
      <c r="T9">
        <f>IF(H9=$O9,1,0)</f>
        <v>0</v>
      </c>
      <c r="U9">
        <f>IF(K9=$O9,1,0)</f>
        <v>1</v>
      </c>
      <c r="V9">
        <f t="shared" si="2"/>
        <v>0</v>
      </c>
    </row>
    <row r="10" spans="1:22" ht="18" customHeight="1" x14ac:dyDescent="0.3">
      <c r="A10" s="12"/>
      <c r="B10" s="3" t="s">
        <v>86</v>
      </c>
      <c r="D10" s="6" t="s">
        <v>96</v>
      </c>
      <c r="E10" s="7">
        <v>2347</v>
      </c>
      <c r="G10" s="6" t="s">
        <v>206</v>
      </c>
      <c r="H10" s="7">
        <v>2334</v>
      </c>
      <c r="J10" s="6" t="s">
        <v>76</v>
      </c>
      <c r="K10" s="7">
        <v>2343</v>
      </c>
      <c r="M10" s="6" t="s">
        <v>430</v>
      </c>
      <c r="N10" s="7">
        <v>2345</v>
      </c>
      <c r="O10" s="11">
        <f t="shared" si="1"/>
        <v>2334</v>
      </c>
      <c r="S10">
        <f>IF(E10=$O10,1,0)</f>
        <v>0</v>
      </c>
      <c r="T10">
        <f>IF(H10=$O10,1,0)</f>
        <v>1</v>
      </c>
      <c r="U10">
        <f>IF(K10=$O10,1,0)</f>
        <v>0</v>
      </c>
      <c r="V10">
        <f t="shared" si="2"/>
        <v>0</v>
      </c>
    </row>
    <row r="11" spans="1:22" ht="18" customHeight="1" x14ac:dyDescent="0.3">
      <c r="A11" s="12"/>
      <c r="B11" s="3" t="s">
        <v>87</v>
      </c>
      <c r="D11" s="6" t="s">
        <v>97</v>
      </c>
      <c r="E11" s="7">
        <v>2360</v>
      </c>
      <c r="G11" s="6" t="s">
        <v>207</v>
      </c>
      <c r="H11" s="7">
        <v>2365</v>
      </c>
      <c r="J11" s="6" t="s">
        <v>77</v>
      </c>
      <c r="K11" s="7">
        <v>2337</v>
      </c>
      <c r="M11" s="6" t="s">
        <v>431</v>
      </c>
      <c r="N11" s="7">
        <v>2355</v>
      </c>
      <c r="O11" s="11">
        <f t="shared" si="1"/>
        <v>2337</v>
      </c>
      <c r="S11">
        <f>IF(E11=$O11,1,0)</f>
        <v>0</v>
      </c>
      <c r="T11">
        <f>IF(H11=$O11,1,0)</f>
        <v>0</v>
      </c>
      <c r="U11">
        <f>IF(K11=$O11,1,0)</f>
        <v>1</v>
      </c>
      <c r="V11">
        <f t="shared" si="2"/>
        <v>0</v>
      </c>
    </row>
    <row r="12" spans="1:22" ht="18" customHeight="1" x14ac:dyDescent="0.3">
      <c r="A12" s="12"/>
      <c r="B12" s="3" t="s">
        <v>88</v>
      </c>
      <c r="D12" s="6" t="s">
        <v>98</v>
      </c>
      <c r="E12" s="7">
        <v>2378</v>
      </c>
      <c r="G12" s="6" t="s">
        <v>208</v>
      </c>
      <c r="H12" s="7">
        <v>2392</v>
      </c>
      <c r="J12" s="6" t="s">
        <v>78</v>
      </c>
      <c r="K12" s="7">
        <v>2382</v>
      </c>
      <c r="M12" s="6" t="s">
        <v>432</v>
      </c>
      <c r="N12" s="7">
        <v>2467</v>
      </c>
      <c r="O12" s="11">
        <f t="shared" si="1"/>
        <v>2378</v>
      </c>
      <c r="S12">
        <f>IF(E12=$O12,1,0)</f>
        <v>1</v>
      </c>
      <c r="T12">
        <f>IF(H12=$O12,1,0)</f>
        <v>0</v>
      </c>
      <c r="U12">
        <f>IF(K12=$O12,1,0)</f>
        <v>0</v>
      </c>
      <c r="V12">
        <f t="shared" si="2"/>
        <v>0</v>
      </c>
    </row>
    <row r="13" spans="1:22" ht="18" customHeight="1" x14ac:dyDescent="0.3">
      <c r="A13" s="12"/>
      <c r="B13" s="3" t="s">
        <v>89</v>
      </c>
      <c r="D13" s="6" t="s">
        <v>99</v>
      </c>
      <c r="E13" s="7">
        <v>2267</v>
      </c>
      <c r="G13" s="6" t="s">
        <v>209</v>
      </c>
      <c r="H13" s="7">
        <v>2264</v>
      </c>
      <c r="J13" s="6" t="s">
        <v>79</v>
      </c>
      <c r="K13" s="7">
        <v>2270</v>
      </c>
      <c r="M13" s="6" t="s">
        <v>433</v>
      </c>
      <c r="N13" s="7">
        <v>2278</v>
      </c>
      <c r="O13" s="11">
        <f t="shared" si="1"/>
        <v>2264</v>
      </c>
      <c r="S13">
        <f>IF(E13=$O13,1,0)</f>
        <v>0</v>
      </c>
      <c r="T13">
        <f>IF(H13=$O13,1,0)</f>
        <v>1</v>
      </c>
      <c r="U13">
        <f>IF(K13=$O13,1,0)</f>
        <v>0</v>
      </c>
      <c r="V13">
        <f t="shared" si="2"/>
        <v>0</v>
      </c>
    </row>
    <row r="14" spans="1:22" ht="18" customHeight="1" x14ac:dyDescent="0.3">
      <c r="A14" s="12"/>
      <c r="B14" s="3" t="s">
        <v>90</v>
      </c>
      <c r="D14" s="6" t="s">
        <v>100</v>
      </c>
      <c r="E14" s="7">
        <v>2414</v>
      </c>
      <c r="G14" s="6" t="s">
        <v>210</v>
      </c>
      <c r="H14" s="7">
        <v>2434</v>
      </c>
      <c r="J14" s="6" t="s">
        <v>80</v>
      </c>
      <c r="K14" s="7">
        <v>2423</v>
      </c>
      <c r="M14" s="6" t="s">
        <v>434</v>
      </c>
      <c r="N14" s="7">
        <v>2350</v>
      </c>
      <c r="O14" s="11">
        <f t="shared" si="1"/>
        <v>2350</v>
      </c>
      <c r="S14">
        <f>IF(E14=$O14,1,0)</f>
        <v>0</v>
      </c>
      <c r="T14">
        <f>IF(H14=$O14,1,0)</f>
        <v>0</v>
      </c>
      <c r="U14">
        <f>IF(K14=$O14,1,0)</f>
        <v>0</v>
      </c>
      <c r="V14">
        <f t="shared" si="2"/>
        <v>1</v>
      </c>
    </row>
    <row r="15" spans="1:22" ht="18" customHeight="1" x14ac:dyDescent="0.3">
      <c r="A15" s="12"/>
      <c r="B15" s="3" t="s">
        <v>91</v>
      </c>
      <c r="D15" s="6" t="s">
        <v>101</v>
      </c>
      <c r="E15" s="7">
        <v>2377</v>
      </c>
      <c r="G15" s="6" t="s">
        <v>211</v>
      </c>
      <c r="H15" s="7">
        <v>2405</v>
      </c>
      <c r="J15" s="6" t="s">
        <v>81</v>
      </c>
      <c r="K15" s="7">
        <v>2374</v>
      </c>
      <c r="M15" s="6" t="s">
        <v>435</v>
      </c>
      <c r="N15" s="7">
        <v>2376</v>
      </c>
      <c r="O15" s="11">
        <f t="shared" si="1"/>
        <v>2374</v>
      </c>
      <c r="S15">
        <f>IF(E15=$O15,1,0)</f>
        <v>0</v>
      </c>
      <c r="T15">
        <f>IF(H15=$O15,1,0)</f>
        <v>0</v>
      </c>
      <c r="U15">
        <f>IF(K15=$O15,1,0)</f>
        <v>1</v>
      </c>
      <c r="V15">
        <f t="shared" si="2"/>
        <v>0</v>
      </c>
    </row>
    <row r="16" spans="1:22" ht="18" customHeight="1" x14ac:dyDescent="0.3">
      <c r="A16" s="12"/>
      <c r="B16" s="3" t="s">
        <v>92</v>
      </c>
      <c r="D16" s="6" t="s">
        <v>102</v>
      </c>
      <c r="E16" s="7">
        <v>2220</v>
      </c>
      <c r="G16" s="6" t="s">
        <v>212</v>
      </c>
      <c r="H16" s="7">
        <v>2219</v>
      </c>
      <c r="J16" s="6" t="s">
        <v>82</v>
      </c>
      <c r="K16" s="7">
        <v>2198</v>
      </c>
      <c r="M16" s="6" t="s">
        <v>436</v>
      </c>
      <c r="N16" s="7">
        <v>2247</v>
      </c>
      <c r="O16" s="11">
        <f t="shared" si="1"/>
        <v>2198</v>
      </c>
      <c r="S16">
        <f>IF(E16=$O16,1,0)</f>
        <v>0</v>
      </c>
      <c r="T16">
        <f>IF(H16=$O16,1,0)</f>
        <v>0</v>
      </c>
      <c r="U16">
        <f>IF(K16=$O16,1,0)</f>
        <v>1</v>
      </c>
      <c r="V16">
        <f t="shared" si="2"/>
        <v>0</v>
      </c>
    </row>
    <row r="22" spans="1:21" ht="21" x14ac:dyDescent="0.3">
      <c r="D22" s="13">
        <v>0.14280000000000001</v>
      </c>
      <c r="E22" s="14"/>
      <c r="G22" s="13">
        <v>0.16669999999999999</v>
      </c>
      <c r="H22" s="14"/>
      <c r="J22" s="13">
        <v>0.2</v>
      </c>
      <c r="K22" s="14"/>
    </row>
    <row r="23" spans="1:21" ht="21" x14ac:dyDescent="0.3">
      <c r="A23" s="12" t="s">
        <v>246</v>
      </c>
      <c r="B23" s="1" t="s">
        <v>0</v>
      </c>
      <c r="D23" s="4" t="s">
        <v>11</v>
      </c>
      <c r="E23" s="4" t="s">
        <v>22</v>
      </c>
      <c r="G23" s="4" t="s">
        <v>11</v>
      </c>
      <c r="H23" s="4" t="s">
        <v>22</v>
      </c>
      <c r="J23" s="4" t="s">
        <v>11</v>
      </c>
      <c r="K23" s="4" t="s">
        <v>22</v>
      </c>
      <c r="O23" s="10" t="s">
        <v>234</v>
      </c>
      <c r="S23" s="8">
        <v>0.14280000000000001</v>
      </c>
      <c r="T23" s="8">
        <v>0.16669999999999999</v>
      </c>
      <c r="U23" s="8">
        <v>0.2</v>
      </c>
    </row>
    <row r="24" spans="1:21" ht="18" x14ac:dyDescent="0.3">
      <c r="A24" s="12"/>
      <c r="B24" s="2"/>
      <c r="D24" s="5"/>
      <c r="G24" s="5"/>
      <c r="J24" s="5"/>
      <c r="O24" s="11"/>
      <c r="R24" s="9" t="s">
        <v>233</v>
      </c>
      <c r="S24">
        <f>COUNTIF(S25:S34,1)</f>
        <v>6</v>
      </c>
      <c r="T24">
        <f t="shared" ref="T24:U24" si="3">COUNTIF(T25:T34,1)</f>
        <v>2</v>
      </c>
      <c r="U24">
        <f t="shared" si="3"/>
        <v>3</v>
      </c>
    </row>
    <row r="25" spans="1:21" ht="21" x14ac:dyDescent="0.3">
      <c r="A25" s="12"/>
      <c r="B25" s="3" t="s">
        <v>83</v>
      </c>
      <c r="D25" s="6" t="s">
        <v>389</v>
      </c>
      <c r="E25" s="7">
        <v>2328</v>
      </c>
      <c r="G25" s="6" t="s">
        <v>305</v>
      </c>
      <c r="H25" s="7">
        <v>2332</v>
      </c>
      <c r="J25" s="6" t="s">
        <v>286</v>
      </c>
      <c r="K25" s="7">
        <v>2321</v>
      </c>
      <c r="O25" s="11">
        <f>MIN(E25,H25,K25)</f>
        <v>2321</v>
      </c>
      <c r="S25">
        <f>IF(E25=$O25,1,0)</f>
        <v>0</v>
      </c>
      <c r="T25">
        <f>IF(H25=$O25,1,0)</f>
        <v>0</v>
      </c>
      <c r="U25">
        <f>IF(K25=$O25,1,0)</f>
        <v>1</v>
      </c>
    </row>
    <row r="26" spans="1:21" ht="21" x14ac:dyDescent="0.3">
      <c r="A26" s="12"/>
      <c r="B26" s="3" t="s">
        <v>84</v>
      </c>
      <c r="D26" s="6" t="s">
        <v>390</v>
      </c>
      <c r="E26" s="7">
        <v>2332</v>
      </c>
      <c r="G26" s="6" t="s">
        <v>306</v>
      </c>
      <c r="H26" s="7">
        <v>2331</v>
      </c>
      <c r="J26" s="6" t="s">
        <v>287</v>
      </c>
      <c r="K26" s="7">
        <v>2339</v>
      </c>
      <c r="O26" s="11">
        <f>MIN(E26,H26,K26)</f>
        <v>2331</v>
      </c>
      <c r="S26">
        <f>IF(E26=$O26,1,0)</f>
        <v>0</v>
      </c>
      <c r="T26">
        <f>IF(H26=$O26,1,0)</f>
        <v>1</v>
      </c>
      <c r="U26">
        <f>IF(K26=$O26,1,0)</f>
        <v>0</v>
      </c>
    </row>
    <row r="27" spans="1:21" ht="21" x14ac:dyDescent="0.3">
      <c r="A27" s="12"/>
      <c r="B27" s="3" t="s">
        <v>85</v>
      </c>
      <c r="D27" s="6" t="s">
        <v>391</v>
      </c>
      <c r="E27" s="7">
        <v>2132</v>
      </c>
      <c r="G27" s="6" t="s">
        <v>307</v>
      </c>
      <c r="H27" s="7">
        <v>2176</v>
      </c>
      <c r="J27" s="6" t="s">
        <v>288</v>
      </c>
      <c r="K27" s="7">
        <v>2165</v>
      </c>
      <c r="O27" s="11">
        <f>MIN(E27,H27,K27)</f>
        <v>2132</v>
      </c>
      <c r="S27">
        <f>IF(E27=$O27,1,0)</f>
        <v>1</v>
      </c>
      <c r="T27">
        <f>IF(H27=$O27,1,0)</f>
        <v>0</v>
      </c>
      <c r="U27">
        <f>IF(K27=$O27,1,0)</f>
        <v>0</v>
      </c>
    </row>
    <row r="28" spans="1:21" ht="21" x14ac:dyDescent="0.3">
      <c r="A28" s="12"/>
      <c r="B28" s="3" t="s">
        <v>86</v>
      </c>
      <c r="D28" s="6" t="s">
        <v>392</v>
      </c>
      <c r="E28" s="7">
        <v>2325</v>
      </c>
      <c r="G28" s="6" t="s">
        <v>308</v>
      </c>
      <c r="H28" s="7">
        <v>2344</v>
      </c>
      <c r="J28" s="6" t="s">
        <v>289</v>
      </c>
      <c r="K28" s="7">
        <v>2348</v>
      </c>
      <c r="O28" s="11">
        <f>MIN(E28,H28,K28)</f>
        <v>2325</v>
      </c>
      <c r="S28">
        <f>IF(E28=$O28,1,0)</f>
        <v>1</v>
      </c>
      <c r="T28">
        <f>IF(H28=$O28,1,0)</f>
        <v>0</v>
      </c>
      <c r="U28">
        <f>IF(K28=$O28,1,0)</f>
        <v>0</v>
      </c>
    </row>
    <row r="29" spans="1:21" ht="21" x14ac:dyDescent="0.3">
      <c r="A29" s="12"/>
      <c r="B29" s="3" t="s">
        <v>87</v>
      </c>
      <c r="D29" s="6" t="s">
        <v>393</v>
      </c>
      <c r="E29" s="7">
        <v>2360</v>
      </c>
      <c r="G29" s="6" t="s">
        <v>309</v>
      </c>
      <c r="H29" s="7">
        <v>2362</v>
      </c>
      <c r="J29" s="6" t="s">
        <v>290</v>
      </c>
      <c r="K29" s="7">
        <v>2352</v>
      </c>
      <c r="O29" s="11">
        <f>MIN(E29,H29,K29)</f>
        <v>2352</v>
      </c>
      <c r="S29">
        <f>IF(E29=$O29,1,0)</f>
        <v>0</v>
      </c>
      <c r="T29">
        <f>IF(H29=$O29,1,0)</f>
        <v>0</v>
      </c>
      <c r="U29">
        <f>IF(K29=$O29,1,0)</f>
        <v>1</v>
      </c>
    </row>
    <row r="30" spans="1:21" ht="21" x14ac:dyDescent="0.3">
      <c r="A30" s="12"/>
      <c r="B30" s="3" t="s">
        <v>88</v>
      </c>
      <c r="D30" s="6" t="s">
        <v>394</v>
      </c>
      <c r="E30" s="7">
        <v>2383</v>
      </c>
      <c r="G30" s="6" t="s">
        <v>310</v>
      </c>
      <c r="H30" s="7">
        <v>2385</v>
      </c>
      <c r="J30" s="6" t="s">
        <v>291</v>
      </c>
      <c r="K30" s="7">
        <v>2396</v>
      </c>
      <c r="O30" s="11">
        <f>MIN(E30,H30,K30)</f>
        <v>2383</v>
      </c>
      <c r="S30">
        <f>IF(E30=$O30,1,0)</f>
        <v>1</v>
      </c>
      <c r="T30">
        <f>IF(H30=$O30,1,0)</f>
        <v>0</v>
      </c>
      <c r="U30">
        <f>IF(K30=$O30,1,0)</f>
        <v>0</v>
      </c>
    </row>
    <row r="31" spans="1:21" ht="21" x14ac:dyDescent="0.3">
      <c r="A31" s="12"/>
      <c r="B31" s="3" t="s">
        <v>89</v>
      </c>
      <c r="D31" s="6" t="s">
        <v>308</v>
      </c>
      <c r="E31" s="7">
        <v>2267</v>
      </c>
      <c r="G31" s="6" t="s">
        <v>305</v>
      </c>
      <c r="H31" s="7">
        <v>2267</v>
      </c>
      <c r="J31" s="6" t="s">
        <v>292</v>
      </c>
      <c r="K31" s="7">
        <v>2278</v>
      </c>
      <c r="O31" s="11">
        <f>MIN(E31,H31,K31)</f>
        <v>2267</v>
      </c>
      <c r="S31">
        <f>IF(E31=$O31,1,0)</f>
        <v>1</v>
      </c>
      <c r="T31">
        <f>IF(H31=$O31,1,0)</f>
        <v>1</v>
      </c>
      <c r="U31">
        <f>IF(K31=$O31,1,0)</f>
        <v>0</v>
      </c>
    </row>
    <row r="32" spans="1:21" ht="21" x14ac:dyDescent="0.3">
      <c r="A32" s="12"/>
      <c r="B32" s="3" t="s">
        <v>90</v>
      </c>
      <c r="D32" s="6" t="s">
        <v>395</v>
      </c>
      <c r="E32" s="7">
        <v>2424</v>
      </c>
      <c r="G32" s="6" t="s">
        <v>311</v>
      </c>
      <c r="H32" s="7">
        <v>2425</v>
      </c>
      <c r="J32" s="6" t="s">
        <v>293</v>
      </c>
      <c r="K32" s="7">
        <v>2434</v>
      </c>
      <c r="O32" s="11">
        <f>MIN(E32,H32,K32)</f>
        <v>2424</v>
      </c>
      <c r="S32">
        <f>IF(E32=$O32,1,0)</f>
        <v>1</v>
      </c>
      <c r="T32">
        <f>IF(H32=$O32,1,0)</f>
        <v>0</v>
      </c>
      <c r="U32">
        <f>IF(K32=$O32,1,0)</f>
        <v>0</v>
      </c>
    </row>
    <row r="33" spans="1:21" ht="21" x14ac:dyDescent="0.3">
      <c r="A33" s="12"/>
      <c r="B33" s="3" t="s">
        <v>91</v>
      </c>
      <c r="D33" s="6" t="s">
        <v>396</v>
      </c>
      <c r="E33" s="7">
        <v>2377</v>
      </c>
      <c r="G33" s="6" t="s">
        <v>312</v>
      </c>
      <c r="H33" s="7">
        <v>2385</v>
      </c>
      <c r="J33" s="6" t="s">
        <v>294</v>
      </c>
      <c r="K33" s="7">
        <v>2388</v>
      </c>
      <c r="O33" s="11">
        <f>MIN(E33,H33,K33)</f>
        <v>2377</v>
      </c>
      <c r="S33">
        <f>IF(E33=$O33,1,0)</f>
        <v>1</v>
      </c>
      <c r="T33">
        <f>IF(H33=$O33,1,0)</f>
        <v>0</v>
      </c>
      <c r="U33">
        <f>IF(K33=$O33,1,0)</f>
        <v>0</v>
      </c>
    </row>
    <row r="34" spans="1:21" ht="21" x14ac:dyDescent="0.3">
      <c r="A34" s="12"/>
      <c r="B34" s="3" t="s">
        <v>92</v>
      </c>
      <c r="D34" s="6" t="s">
        <v>397</v>
      </c>
      <c r="E34" s="7">
        <v>2228</v>
      </c>
      <c r="G34" s="6" t="s">
        <v>313</v>
      </c>
      <c r="H34" s="7">
        <v>2196</v>
      </c>
      <c r="J34" s="6" t="s">
        <v>295</v>
      </c>
      <c r="K34" s="7">
        <v>2186</v>
      </c>
      <c r="O34" s="11">
        <f>MIN(E34,H34,K34)</f>
        <v>2186</v>
      </c>
      <c r="S34">
        <f>IF(E34=$O34,1,0)</f>
        <v>0</v>
      </c>
      <c r="T34">
        <f>IF(H34=$O34,1,0)</f>
        <v>0</v>
      </c>
      <c r="U34">
        <f>IF(K34=$O34,1,0)</f>
        <v>1</v>
      </c>
    </row>
  </sheetData>
  <mergeCells count="9">
    <mergeCell ref="M4:N4"/>
    <mergeCell ref="A23:A34"/>
    <mergeCell ref="A5:A16"/>
    <mergeCell ref="D4:E4"/>
    <mergeCell ref="G4:H4"/>
    <mergeCell ref="J4:K4"/>
    <mergeCell ref="D22:E22"/>
    <mergeCell ref="G22:H22"/>
    <mergeCell ref="J22:K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4"/>
  <sheetViews>
    <sheetView workbookViewId="0">
      <selection activeCell="A23" sqref="A23:K34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5" max="15" width="26.21875" bestFit="1" customWidth="1"/>
    <col min="18" max="18" width="26.77734375" bestFit="1" customWidth="1"/>
  </cols>
  <sheetData>
    <row r="4" spans="1:22" ht="21" x14ac:dyDescent="0.3">
      <c r="D4" s="13">
        <v>0.14280000000000001</v>
      </c>
      <c r="E4" s="14"/>
      <c r="G4" s="13">
        <v>0.16669999999999999</v>
      </c>
      <c r="H4" s="14"/>
      <c r="J4" s="13">
        <v>0.2</v>
      </c>
      <c r="K4" s="14"/>
      <c r="M4" s="13">
        <v>0.5</v>
      </c>
      <c r="N4" s="14"/>
    </row>
    <row r="5" spans="1:22" ht="25.05" customHeight="1" x14ac:dyDescent="0.3">
      <c r="A5" s="12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O5" s="10" t="s">
        <v>234</v>
      </c>
      <c r="S5" s="8">
        <v>0.14280000000000001</v>
      </c>
      <c r="T5" s="8">
        <v>0.16669999999999999</v>
      </c>
      <c r="U5" s="8">
        <v>0.2</v>
      </c>
      <c r="V5" s="8">
        <v>0.5</v>
      </c>
    </row>
    <row r="6" spans="1:22" ht="18" x14ac:dyDescent="0.3">
      <c r="A6" s="12"/>
      <c r="B6" s="2"/>
      <c r="D6" s="5"/>
      <c r="G6" s="5"/>
      <c r="J6" s="5"/>
      <c r="M6" s="5"/>
      <c r="O6" s="11"/>
      <c r="R6" s="9" t="s">
        <v>233</v>
      </c>
      <c r="S6">
        <f>COUNTIF(S7:S16,1)</f>
        <v>4</v>
      </c>
      <c r="T6">
        <f t="shared" ref="T6:V6" si="0">COUNTIF(T7:T16,1)</f>
        <v>3</v>
      </c>
      <c r="U6">
        <f t="shared" si="0"/>
        <v>7</v>
      </c>
      <c r="V6">
        <f t="shared" si="0"/>
        <v>1</v>
      </c>
    </row>
    <row r="7" spans="1:22" ht="18" customHeight="1" x14ac:dyDescent="0.3">
      <c r="A7" s="12"/>
      <c r="B7" s="3" t="s">
        <v>103</v>
      </c>
      <c r="D7" s="6" t="s">
        <v>113</v>
      </c>
      <c r="E7" s="7">
        <v>4534</v>
      </c>
      <c r="G7" s="6" t="s">
        <v>213</v>
      </c>
      <c r="H7" s="7">
        <v>4461</v>
      </c>
      <c r="J7" s="6" t="s">
        <v>123</v>
      </c>
      <c r="K7" s="7">
        <v>4449</v>
      </c>
      <c r="M7" s="6" t="s">
        <v>437</v>
      </c>
      <c r="N7" s="7">
        <v>4576</v>
      </c>
      <c r="O7" s="11">
        <f>MIN(E7,H7,K7,N7)</f>
        <v>4449</v>
      </c>
      <c r="S7">
        <f>IF(E7=$O7,1,0)</f>
        <v>0</v>
      </c>
      <c r="T7">
        <f>IF(H7=$O7,1,0)</f>
        <v>0</v>
      </c>
      <c r="U7">
        <f>IF(K7=$O7,1,0)</f>
        <v>1</v>
      </c>
      <c r="V7">
        <f>IF(N7=$O7,1,0)</f>
        <v>0</v>
      </c>
    </row>
    <row r="8" spans="1:22" ht="18" customHeight="1" x14ac:dyDescent="0.3">
      <c r="A8" s="12"/>
      <c r="B8" s="3" t="s">
        <v>104</v>
      </c>
      <c r="D8" s="6" t="s">
        <v>114</v>
      </c>
      <c r="E8" s="7">
        <v>4940</v>
      </c>
      <c r="G8" s="6" t="s">
        <v>214</v>
      </c>
      <c r="H8" s="7">
        <v>4904</v>
      </c>
      <c r="J8" s="6" t="s">
        <v>124</v>
      </c>
      <c r="K8" s="7">
        <v>4755</v>
      </c>
      <c r="M8" s="6" t="s">
        <v>438</v>
      </c>
      <c r="N8" s="7">
        <v>10638</v>
      </c>
      <c r="O8" s="11">
        <f t="shared" ref="O8:O16" si="1">MIN(E8,H8,K8,N8)</f>
        <v>4755</v>
      </c>
      <c r="S8">
        <f t="shared" ref="S8:S16" si="2">IF(E8=$O8,1,0)</f>
        <v>0</v>
      </c>
      <c r="T8">
        <f t="shared" ref="T8:T16" si="3">IF(H8=$O8,1,0)</f>
        <v>0</v>
      </c>
      <c r="U8">
        <f t="shared" ref="U8:U16" si="4">IF(K8=$O8,1,0)</f>
        <v>1</v>
      </c>
      <c r="V8">
        <f t="shared" ref="V8:V16" si="5">IF(N8=$O8,1,0)</f>
        <v>0</v>
      </c>
    </row>
    <row r="9" spans="1:22" ht="18" customHeight="1" x14ac:dyDescent="0.3">
      <c r="A9" s="12"/>
      <c r="B9" s="3" t="s">
        <v>105</v>
      </c>
      <c r="D9" s="6" t="s">
        <v>115</v>
      </c>
      <c r="E9" s="7">
        <v>5043</v>
      </c>
      <c r="G9" s="6" t="s">
        <v>215</v>
      </c>
      <c r="H9" s="7">
        <v>4923</v>
      </c>
      <c r="J9" s="6" t="s">
        <v>125</v>
      </c>
      <c r="K9" s="7">
        <v>4909</v>
      </c>
      <c r="M9" s="6" t="s">
        <v>439</v>
      </c>
      <c r="N9" s="7">
        <v>11836</v>
      </c>
      <c r="O9" s="11">
        <f t="shared" si="1"/>
        <v>4909</v>
      </c>
      <c r="S9">
        <f t="shared" si="2"/>
        <v>0</v>
      </c>
      <c r="T9">
        <f t="shared" si="3"/>
        <v>0</v>
      </c>
      <c r="U9">
        <f t="shared" si="4"/>
        <v>1</v>
      </c>
      <c r="V9">
        <f t="shared" si="5"/>
        <v>0</v>
      </c>
    </row>
    <row r="10" spans="1:22" ht="18" customHeight="1" x14ac:dyDescent="0.3">
      <c r="A10" s="12"/>
      <c r="B10" s="3" t="s">
        <v>106</v>
      </c>
      <c r="D10" s="6" t="s">
        <v>116</v>
      </c>
      <c r="E10" s="7">
        <v>4663</v>
      </c>
      <c r="G10" s="6" t="s">
        <v>216</v>
      </c>
      <c r="H10" s="7">
        <v>4677</v>
      </c>
      <c r="J10" s="6" t="s">
        <v>126</v>
      </c>
      <c r="K10" s="7">
        <v>4559</v>
      </c>
      <c r="M10" s="6" t="s">
        <v>440</v>
      </c>
      <c r="N10" s="7">
        <v>10437</v>
      </c>
      <c r="O10" s="11">
        <f t="shared" si="1"/>
        <v>4559</v>
      </c>
      <c r="S10">
        <f t="shared" si="2"/>
        <v>0</v>
      </c>
      <c r="T10">
        <f t="shared" si="3"/>
        <v>0</v>
      </c>
      <c r="U10">
        <f t="shared" si="4"/>
        <v>1</v>
      </c>
      <c r="V10">
        <f t="shared" si="5"/>
        <v>0</v>
      </c>
    </row>
    <row r="11" spans="1:22" ht="18" customHeight="1" x14ac:dyDescent="0.3">
      <c r="A11" s="12"/>
      <c r="B11" s="3" t="s">
        <v>107</v>
      </c>
      <c r="D11" s="6" t="s">
        <v>117</v>
      </c>
      <c r="E11" s="7">
        <v>4548</v>
      </c>
      <c r="G11" s="6" t="s">
        <v>217</v>
      </c>
      <c r="H11" s="7">
        <v>4581</v>
      </c>
      <c r="J11" s="6" t="s">
        <v>127</v>
      </c>
      <c r="K11" s="7">
        <v>4636</v>
      </c>
      <c r="M11" s="6" t="s">
        <v>441</v>
      </c>
      <c r="N11" s="7">
        <v>9358</v>
      </c>
      <c r="O11" s="11">
        <f t="shared" si="1"/>
        <v>4548</v>
      </c>
      <c r="S11">
        <f t="shared" si="2"/>
        <v>1</v>
      </c>
      <c r="T11">
        <f t="shared" si="3"/>
        <v>0</v>
      </c>
      <c r="U11">
        <f t="shared" si="4"/>
        <v>0</v>
      </c>
      <c r="V11">
        <f t="shared" si="5"/>
        <v>0</v>
      </c>
    </row>
    <row r="12" spans="1:22" ht="18" customHeight="1" x14ac:dyDescent="0.3">
      <c r="A12" s="12"/>
      <c r="B12" s="3" t="s">
        <v>108</v>
      </c>
      <c r="D12" s="6" t="s">
        <v>118</v>
      </c>
      <c r="E12" s="7">
        <v>2924</v>
      </c>
      <c r="G12" s="6" t="s">
        <v>218</v>
      </c>
      <c r="H12" s="7">
        <v>2924</v>
      </c>
      <c r="J12" s="6" t="s">
        <v>128</v>
      </c>
      <c r="K12" s="7">
        <v>2924</v>
      </c>
      <c r="M12" s="6" t="s">
        <v>442</v>
      </c>
      <c r="N12" s="7">
        <v>9103</v>
      </c>
      <c r="O12" s="11">
        <f t="shared" si="1"/>
        <v>2924</v>
      </c>
      <c r="S12">
        <f t="shared" si="2"/>
        <v>1</v>
      </c>
      <c r="T12">
        <f t="shared" si="3"/>
        <v>1</v>
      </c>
      <c r="U12">
        <f t="shared" si="4"/>
        <v>1</v>
      </c>
      <c r="V12">
        <f t="shared" si="5"/>
        <v>0</v>
      </c>
    </row>
    <row r="13" spans="1:22" ht="18" customHeight="1" x14ac:dyDescent="0.3">
      <c r="A13" s="12"/>
      <c r="B13" s="3" t="s">
        <v>109</v>
      </c>
      <c r="D13" s="6" t="s">
        <v>119</v>
      </c>
      <c r="E13" s="7">
        <v>3170</v>
      </c>
      <c r="G13" s="6" t="s">
        <v>219</v>
      </c>
      <c r="H13" s="7">
        <v>3134</v>
      </c>
      <c r="J13" s="6" t="s">
        <v>129</v>
      </c>
      <c r="K13" s="7">
        <v>2973</v>
      </c>
      <c r="M13" s="6" t="s">
        <v>443</v>
      </c>
      <c r="N13" s="7">
        <v>7631</v>
      </c>
      <c r="O13" s="11">
        <f t="shared" si="1"/>
        <v>2973</v>
      </c>
      <c r="S13">
        <f t="shared" si="2"/>
        <v>0</v>
      </c>
      <c r="T13">
        <f t="shared" si="3"/>
        <v>0</v>
      </c>
      <c r="U13">
        <f t="shared" si="4"/>
        <v>1</v>
      </c>
      <c r="V13">
        <f t="shared" si="5"/>
        <v>0</v>
      </c>
    </row>
    <row r="14" spans="1:22" ht="18" customHeight="1" x14ac:dyDescent="0.3">
      <c r="A14" s="12"/>
      <c r="B14" s="3" t="s">
        <v>110</v>
      </c>
      <c r="D14" s="6" t="s">
        <v>120</v>
      </c>
      <c r="E14" s="7">
        <v>2812</v>
      </c>
      <c r="G14" s="6" t="s">
        <v>220</v>
      </c>
      <c r="H14" s="7">
        <v>2812</v>
      </c>
      <c r="J14" s="6" t="s">
        <v>130</v>
      </c>
      <c r="K14" s="7">
        <v>2822</v>
      </c>
      <c r="M14" s="6" t="s">
        <v>444</v>
      </c>
      <c r="N14" s="7">
        <v>3844</v>
      </c>
      <c r="O14" s="11">
        <f t="shared" si="1"/>
        <v>2812</v>
      </c>
      <c r="S14">
        <f t="shared" si="2"/>
        <v>1</v>
      </c>
      <c r="T14">
        <f t="shared" si="3"/>
        <v>1</v>
      </c>
      <c r="U14">
        <f t="shared" si="4"/>
        <v>0</v>
      </c>
      <c r="V14">
        <f t="shared" si="5"/>
        <v>0</v>
      </c>
    </row>
    <row r="15" spans="1:22" ht="18" customHeight="1" x14ac:dyDescent="0.3">
      <c r="A15" s="12"/>
      <c r="B15" s="3" t="s">
        <v>111</v>
      </c>
      <c r="D15" s="6" t="s">
        <v>121</v>
      </c>
      <c r="E15" s="7">
        <v>3130</v>
      </c>
      <c r="G15" s="6" t="s">
        <v>221</v>
      </c>
      <c r="H15" s="7">
        <v>3130</v>
      </c>
      <c r="J15" s="6" t="s">
        <v>131</v>
      </c>
      <c r="K15" s="7">
        <v>3123</v>
      </c>
      <c r="M15" s="6" t="s">
        <v>229</v>
      </c>
      <c r="N15" s="7">
        <v>3071</v>
      </c>
      <c r="O15" s="11">
        <f t="shared" si="1"/>
        <v>3071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1</v>
      </c>
    </row>
    <row r="16" spans="1:22" ht="18" customHeight="1" x14ac:dyDescent="0.3">
      <c r="A16" s="12"/>
      <c r="B16" s="3" t="s">
        <v>112</v>
      </c>
      <c r="D16" s="6" t="s">
        <v>122</v>
      </c>
      <c r="E16" s="7">
        <v>3004</v>
      </c>
      <c r="G16" s="6" t="s">
        <v>222</v>
      </c>
      <c r="H16" s="7">
        <v>3004</v>
      </c>
      <c r="J16" s="6" t="s">
        <v>132</v>
      </c>
      <c r="K16" s="7">
        <v>3004</v>
      </c>
      <c r="M16" s="6" t="s">
        <v>445</v>
      </c>
      <c r="N16" s="7">
        <v>5542</v>
      </c>
      <c r="O16" s="11">
        <f t="shared" si="1"/>
        <v>3004</v>
      </c>
      <c r="S16">
        <f t="shared" si="2"/>
        <v>1</v>
      </c>
      <c r="T16">
        <f t="shared" si="3"/>
        <v>1</v>
      </c>
      <c r="U16">
        <f t="shared" si="4"/>
        <v>1</v>
      </c>
      <c r="V16">
        <f t="shared" si="5"/>
        <v>0</v>
      </c>
    </row>
    <row r="22" spans="1:21" ht="21" x14ac:dyDescent="0.3">
      <c r="D22" s="13">
        <v>0.14280000000000001</v>
      </c>
      <c r="E22" s="14"/>
      <c r="G22" s="13">
        <v>0.16669999999999999</v>
      </c>
      <c r="H22" s="14"/>
      <c r="J22" s="13">
        <v>0.2</v>
      </c>
      <c r="K22" s="14"/>
    </row>
    <row r="23" spans="1:21" ht="21" x14ac:dyDescent="0.3">
      <c r="A23" s="12" t="s">
        <v>246</v>
      </c>
      <c r="B23" s="1" t="s">
        <v>0</v>
      </c>
      <c r="D23" s="4" t="s">
        <v>11</v>
      </c>
      <c r="E23" s="4" t="s">
        <v>22</v>
      </c>
      <c r="G23" s="4" t="s">
        <v>11</v>
      </c>
      <c r="H23" s="4" t="s">
        <v>22</v>
      </c>
      <c r="J23" s="4" t="s">
        <v>11</v>
      </c>
      <c r="K23" s="4" t="s">
        <v>22</v>
      </c>
      <c r="O23" s="10" t="s">
        <v>234</v>
      </c>
      <c r="S23" s="8">
        <v>0.14280000000000001</v>
      </c>
      <c r="T23" s="8">
        <v>0.16669999999999999</v>
      </c>
      <c r="U23" s="8">
        <v>0.2</v>
      </c>
    </row>
    <row r="24" spans="1:21" ht="18" x14ac:dyDescent="0.3">
      <c r="A24" s="12"/>
      <c r="B24" s="2"/>
      <c r="D24" s="5"/>
      <c r="G24" s="5"/>
      <c r="J24" s="5"/>
      <c r="O24" s="11"/>
      <c r="R24" s="9" t="s">
        <v>233</v>
      </c>
      <c r="S24">
        <f>COUNTIF(S25:S34,1)</f>
        <v>2</v>
      </c>
      <c r="T24">
        <f t="shared" ref="T24:U24" si="6">COUNTIF(T25:T34,1)</f>
        <v>5</v>
      </c>
      <c r="U24">
        <f t="shared" si="6"/>
        <v>5</v>
      </c>
    </row>
    <row r="25" spans="1:21" ht="21" x14ac:dyDescent="0.3">
      <c r="A25" s="12"/>
      <c r="B25" s="3" t="s">
        <v>103</v>
      </c>
      <c r="D25" s="6" t="s">
        <v>379</v>
      </c>
      <c r="E25" s="7">
        <v>4518</v>
      </c>
      <c r="G25" s="6" t="s">
        <v>314</v>
      </c>
      <c r="H25" s="7">
        <v>4466</v>
      </c>
      <c r="J25" s="6" t="s">
        <v>341</v>
      </c>
      <c r="K25" s="7">
        <v>4474</v>
      </c>
      <c r="O25" s="11">
        <f>MIN(E25,H25,K25)</f>
        <v>4466</v>
      </c>
      <c r="S25">
        <f>IF(E25=$O25,1,0)</f>
        <v>0</v>
      </c>
      <c r="T25">
        <f>IF(H25=$O25,1,0)</f>
        <v>1</v>
      </c>
      <c r="U25">
        <f>IF(K25=$O25,1,0)</f>
        <v>0</v>
      </c>
    </row>
    <row r="26" spans="1:21" ht="21" x14ac:dyDescent="0.3">
      <c r="A26" s="12"/>
      <c r="B26" s="3" t="s">
        <v>104</v>
      </c>
      <c r="D26" s="6" t="s">
        <v>380</v>
      </c>
      <c r="E26" s="7">
        <v>4943</v>
      </c>
      <c r="G26" s="6" t="s">
        <v>315</v>
      </c>
      <c r="H26" s="7">
        <v>4904</v>
      </c>
      <c r="J26" s="6" t="s">
        <v>342</v>
      </c>
      <c r="K26" s="7">
        <v>4752</v>
      </c>
      <c r="O26" s="11">
        <f t="shared" ref="O26:O34" si="7">MIN(E26,H26,K26)</f>
        <v>4752</v>
      </c>
      <c r="S26">
        <f t="shared" ref="S26:S34" si="8">IF(E26=$O26,1,0)</f>
        <v>0</v>
      </c>
      <c r="T26">
        <f t="shared" ref="T26:T34" si="9">IF(H26=$O26,1,0)</f>
        <v>0</v>
      </c>
      <c r="U26">
        <f t="shared" ref="U26:U34" si="10">IF(K26=$O26,1,0)</f>
        <v>1</v>
      </c>
    </row>
    <row r="27" spans="1:21" ht="21" x14ac:dyDescent="0.3">
      <c r="A27" s="12"/>
      <c r="B27" s="3" t="s">
        <v>105</v>
      </c>
      <c r="D27" s="6" t="s">
        <v>381</v>
      </c>
      <c r="E27" s="7">
        <v>5064</v>
      </c>
      <c r="G27" s="6" t="s">
        <v>316</v>
      </c>
      <c r="H27" s="7">
        <v>4924</v>
      </c>
      <c r="J27" s="6" t="s">
        <v>343</v>
      </c>
      <c r="K27" s="7">
        <v>4940</v>
      </c>
      <c r="O27" s="11">
        <f t="shared" si="7"/>
        <v>4924</v>
      </c>
      <c r="S27">
        <f t="shared" si="8"/>
        <v>0</v>
      </c>
      <c r="T27">
        <f t="shared" si="9"/>
        <v>1</v>
      </c>
      <c r="U27">
        <f t="shared" si="10"/>
        <v>0</v>
      </c>
    </row>
    <row r="28" spans="1:21" ht="21" x14ac:dyDescent="0.3">
      <c r="A28" s="12"/>
      <c r="B28" s="3" t="s">
        <v>106</v>
      </c>
      <c r="D28" s="6" t="s">
        <v>382</v>
      </c>
      <c r="E28" s="7">
        <v>4671</v>
      </c>
      <c r="G28" s="6" t="s">
        <v>317</v>
      </c>
      <c r="H28" s="7">
        <v>4678</v>
      </c>
      <c r="J28" s="6" t="s">
        <v>344</v>
      </c>
      <c r="K28" s="7">
        <v>4586</v>
      </c>
      <c r="O28" s="11">
        <f t="shared" si="7"/>
        <v>4586</v>
      </c>
      <c r="S28">
        <f t="shared" si="8"/>
        <v>0</v>
      </c>
      <c r="T28">
        <f t="shared" si="9"/>
        <v>0</v>
      </c>
      <c r="U28">
        <f t="shared" si="10"/>
        <v>1</v>
      </c>
    </row>
    <row r="29" spans="1:21" ht="21" x14ac:dyDescent="0.3">
      <c r="A29" s="12"/>
      <c r="B29" s="3" t="s">
        <v>107</v>
      </c>
      <c r="D29" s="6" t="s">
        <v>383</v>
      </c>
      <c r="E29" s="7">
        <v>4542</v>
      </c>
      <c r="G29" s="6" t="s">
        <v>318</v>
      </c>
      <c r="H29" s="7">
        <v>4595</v>
      </c>
      <c r="J29" s="6" t="s">
        <v>345</v>
      </c>
      <c r="K29" s="7">
        <v>4653</v>
      </c>
      <c r="O29" s="11">
        <f t="shared" si="7"/>
        <v>4542</v>
      </c>
      <c r="S29">
        <f t="shared" si="8"/>
        <v>1</v>
      </c>
      <c r="T29">
        <f t="shared" si="9"/>
        <v>0</v>
      </c>
      <c r="U29">
        <f t="shared" si="10"/>
        <v>0</v>
      </c>
    </row>
    <row r="30" spans="1:21" ht="21" x14ac:dyDescent="0.3">
      <c r="A30" s="12"/>
      <c r="B30" s="3" t="s">
        <v>108</v>
      </c>
      <c r="D30" s="6" t="s">
        <v>384</v>
      </c>
      <c r="E30" s="7">
        <v>2924</v>
      </c>
      <c r="G30" s="6" t="s">
        <v>319</v>
      </c>
      <c r="H30" s="7">
        <v>2912</v>
      </c>
      <c r="J30" s="6" t="s">
        <v>346</v>
      </c>
      <c r="K30" s="7">
        <v>2935</v>
      </c>
      <c r="O30" s="11">
        <f t="shared" si="7"/>
        <v>2912</v>
      </c>
      <c r="S30">
        <f t="shared" si="8"/>
        <v>0</v>
      </c>
      <c r="T30">
        <f t="shared" si="9"/>
        <v>1</v>
      </c>
      <c r="U30">
        <f t="shared" si="10"/>
        <v>0</v>
      </c>
    </row>
    <row r="31" spans="1:21" ht="21" x14ac:dyDescent="0.3">
      <c r="A31" s="12"/>
      <c r="B31" s="3" t="s">
        <v>109</v>
      </c>
      <c r="D31" s="6" t="s">
        <v>385</v>
      </c>
      <c r="E31" s="7">
        <v>3170</v>
      </c>
      <c r="G31" s="6" t="s">
        <v>320</v>
      </c>
      <c r="H31" s="7">
        <v>3134</v>
      </c>
      <c r="J31" s="6" t="s">
        <v>347</v>
      </c>
      <c r="K31" s="7">
        <v>2988</v>
      </c>
      <c r="O31" s="11">
        <f t="shared" si="7"/>
        <v>2988</v>
      </c>
      <c r="S31">
        <f t="shared" si="8"/>
        <v>0</v>
      </c>
      <c r="T31">
        <f t="shared" si="9"/>
        <v>0</v>
      </c>
      <c r="U31">
        <f t="shared" si="10"/>
        <v>1</v>
      </c>
    </row>
    <row r="32" spans="1:21" ht="21" x14ac:dyDescent="0.3">
      <c r="A32" s="12"/>
      <c r="B32" s="3" t="s">
        <v>110</v>
      </c>
      <c r="D32" s="6" t="s">
        <v>386</v>
      </c>
      <c r="E32" s="7">
        <v>2822</v>
      </c>
      <c r="G32" s="6" t="s">
        <v>321</v>
      </c>
      <c r="H32" s="7">
        <v>2820</v>
      </c>
      <c r="J32" s="6" t="s">
        <v>348</v>
      </c>
      <c r="K32" s="7">
        <v>2833</v>
      </c>
      <c r="O32" s="11">
        <f t="shared" si="7"/>
        <v>2820</v>
      </c>
      <c r="S32">
        <f t="shared" si="8"/>
        <v>0</v>
      </c>
      <c r="T32">
        <f t="shared" si="9"/>
        <v>1</v>
      </c>
      <c r="U32">
        <f t="shared" si="10"/>
        <v>0</v>
      </c>
    </row>
    <row r="33" spans="1:21" ht="21" x14ac:dyDescent="0.3">
      <c r="A33" s="12"/>
      <c r="B33" s="3" t="s">
        <v>111</v>
      </c>
      <c r="D33" s="6" t="s">
        <v>387</v>
      </c>
      <c r="E33" s="7">
        <v>3130</v>
      </c>
      <c r="G33" s="6" t="s">
        <v>322</v>
      </c>
      <c r="H33" s="7">
        <v>3130</v>
      </c>
      <c r="J33" s="6" t="s">
        <v>349</v>
      </c>
      <c r="K33" s="7">
        <v>3123</v>
      </c>
      <c r="O33" s="11">
        <f t="shared" si="7"/>
        <v>3123</v>
      </c>
      <c r="S33">
        <f t="shared" si="8"/>
        <v>0</v>
      </c>
      <c r="T33">
        <f t="shared" si="9"/>
        <v>0</v>
      </c>
      <c r="U33">
        <f t="shared" si="10"/>
        <v>1</v>
      </c>
    </row>
    <row r="34" spans="1:21" ht="21" x14ac:dyDescent="0.3">
      <c r="A34" s="12"/>
      <c r="B34" s="3" t="s">
        <v>112</v>
      </c>
      <c r="D34" s="6" t="s">
        <v>388</v>
      </c>
      <c r="E34" s="7">
        <v>3004</v>
      </c>
      <c r="G34" s="6" t="s">
        <v>323</v>
      </c>
      <c r="H34" s="7">
        <v>3004</v>
      </c>
      <c r="J34" s="6" t="s">
        <v>350</v>
      </c>
      <c r="K34" s="7">
        <v>3004</v>
      </c>
      <c r="O34" s="11">
        <f t="shared" si="7"/>
        <v>3004</v>
      </c>
      <c r="S34">
        <f t="shared" si="8"/>
        <v>1</v>
      </c>
      <c r="T34">
        <f t="shared" si="9"/>
        <v>1</v>
      </c>
      <c r="U34">
        <f t="shared" si="10"/>
        <v>1</v>
      </c>
    </row>
  </sheetData>
  <mergeCells count="9">
    <mergeCell ref="M4:N4"/>
    <mergeCell ref="A23:A34"/>
    <mergeCell ref="A5:A16"/>
    <mergeCell ref="D4:E4"/>
    <mergeCell ref="G4:H4"/>
    <mergeCell ref="J4:K4"/>
    <mergeCell ref="D22:E22"/>
    <mergeCell ref="G22:H22"/>
    <mergeCell ref="J22:K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4"/>
  <sheetViews>
    <sheetView zoomScale="80" zoomScaleNormal="80" workbookViewId="0">
      <selection activeCell="N6" sqref="N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26.21875" bestFit="1" customWidth="1"/>
    <col min="28" max="28" width="26.77734375" bestFit="1" customWidth="1"/>
  </cols>
  <sheetData>
    <row r="4" spans="1:32" ht="21" x14ac:dyDescent="0.3">
      <c r="D4" s="13">
        <v>0.14280000000000001</v>
      </c>
      <c r="E4" s="14"/>
      <c r="G4" s="13">
        <v>0.16669999999999999</v>
      </c>
      <c r="H4" s="14"/>
      <c r="J4" s="13">
        <v>0.2</v>
      </c>
      <c r="K4" s="14"/>
      <c r="M4" s="13">
        <v>0.25</v>
      </c>
      <c r="N4" s="15"/>
      <c r="P4" s="13">
        <v>0.35</v>
      </c>
      <c r="Q4" s="15"/>
      <c r="S4" s="13">
        <v>0.4</v>
      </c>
      <c r="T4" s="14"/>
      <c r="V4" s="13">
        <v>0.5</v>
      </c>
      <c r="W4" s="14"/>
    </row>
    <row r="5" spans="1:32" ht="25.05" customHeight="1" x14ac:dyDescent="0.3">
      <c r="A5" s="12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10" t="s">
        <v>234</v>
      </c>
      <c r="AC5" s="8">
        <v>0.14280000000000001</v>
      </c>
      <c r="AD5" s="8">
        <v>0.16669999999999999</v>
      </c>
      <c r="AE5" s="8">
        <v>0.2</v>
      </c>
      <c r="AF5" s="8">
        <v>0.5</v>
      </c>
    </row>
    <row r="6" spans="1:32" ht="18" x14ac:dyDescent="0.3">
      <c r="A6" s="12"/>
      <c r="B6" s="2"/>
      <c r="D6" s="5"/>
      <c r="G6" s="5"/>
      <c r="J6" s="5"/>
      <c r="M6" s="5"/>
      <c r="P6" s="5"/>
      <c r="S6" s="5"/>
      <c r="V6" s="5"/>
      <c r="Y6" s="11"/>
      <c r="AB6" s="9" t="s">
        <v>233</v>
      </c>
      <c r="AC6">
        <f>COUNTIF(AC7:AC16,1)</f>
        <v>0</v>
      </c>
      <c r="AD6">
        <f t="shared" ref="AD6:AF6" si="0">COUNTIF(AD7:AD16,1)</f>
        <v>0</v>
      </c>
      <c r="AE6">
        <f t="shared" si="0"/>
        <v>0</v>
      </c>
      <c r="AF6">
        <f t="shared" si="0"/>
        <v>10</v>
      </c>
    </row>
    <row r="7" spans="1:32" ht="18" customHeight="1" x14ac:dyDescent="0.3">
      <c r="A7" s="12"/>
      <c r="B7" s="3" t="s">
        <v>103</v>
      </c>
      <c r="D7" s="6" t="s">
        <v>113</v>
      </c>
      <c r="E7" s="7">
        <v>4534</v>
      </c>
      <c r="G7" s="6" t="s">
        <v>213</v>
      </c>
      <c r="H7" s="7">
        <v>4461</v>
      </c>
      <c r="J7" s="6" t="s">
        <v>123</v>
      </c>
      <c r="K7" s="7">
        <v>4449</v>
      </c>
      <c r="M7" s="6"/>
      <c r="N7" s="7"/>
      <c r="P7" s="6"/>
      <c r="Q7" s="7"/>
      <c r="S7" s="6"/>
      <c r="T7" s="7"/>
      <c r="V7" s="6" t="s">
        <v>417</v>
      </c>
      <c r="W7" s="7">
        <v>2080</v>
      </c>
      <c r="Y7" s="11">
        <f>MIN(E7,H7,K7,W7)</f>
        <v>2080</v>
      </c>
      <c r="AC7">
        <f>IF(E7=$Y7,1,0)</f>
        <v>0</v>
      </c>
      <c r="AD7">
        <f>IF(H7=$Y7,1,0)</f>
        <v>0</v>
      </c>
      <c r="AE7">
        <f>IF(K7=$Y7,1,0)</f>
        <v>0</v>
      </c>
      <c r="AF7">
        <f>IF(W7=$Y7,1,0)</f>
        <v>1</v>
      </c>
    </row>
    <row r="8" spans="1:32" ht="18" customHeight="1" x14ac:dyDescent="0.3">
      <c r="A8" s="12"/>
      <c r="B8" s="3" t="s">
        <v>104</v>
      </c>
      <c r="D8" s="6" t="s">
        <v>114</v>
      </c>
      <c r="E8" s="7">
        <v>4940</v>
      </c>
      <c r="G8" s="6" t="s">
        <v>214</v>
      </c>
      <c r="H8" s="7">
        <v>4904</v>
      </c>
      <c r="J8" s="6" t="s">
        <v>124</v>
      </c>
      <c r="K8" s="7">
        <v>4755</v>
      </c>
      <c r="M8" s="6"/>
      <c r="N8" s="7"/>
      <c r="P8" s="6"/>
      <c r="Q8" s="7"/>
      <c r="S8" s="6"/>
      <c r="T8" s="7"/>
      <c r="V8" s="6" t="s">
        <v>418</v>
      </c>
      <c r="W8" s="7">
        <v>2208</v>
      </c>
      <c r="Y8" s="11">
        <f>MIN(E8,H8,K8,W8)</f>
        <v>2208</v>
      </c>
      <c r="AC8">
        <f>IF(E8=$Y8,1,0)</f>
        <v>0</v>
      </c>
      <c r="AD8">
        <f>IF(H8=$Y8,1,0)</f>
        <v>0</v>
      </c>
      <c r="AE8">
        <f>IF(K8=$Y8,1,0)</f>
        <v>0</v>
      </c>
      <c r="AF8">
        <f>IF(W8=$Y8,1,0)</f>
        <v>1</v>
      </c>
    </row>
    <row r="9" spans="1:32" ht="18" customHeight="1" x14ac:dyDescent="0.3">
      <c r="A9" s="12"/>
      <c r="B9" s="3" t="s">
        <v>105</v>
      </c>
      <c r="D9" s="6" t="s">
        <v>115</v>
      </c>
      <c r="E9" s="7">
        <v>5043</v>
      </c>
      <c r="G9" s="6" t="s">
        <v>215</v>
      </c>
      <c r="H9" s="7">
        <v>4923</v>
      </c>
      <c r="J9" s="6" t="s">
        <v>125</v>
      </c>
      <c r="K9" s="7">
        <v>4909</v>
      </c>
      <c r="M9" s="6"/>
      <c r="N9" s="7"/>
      <c r="P9" s="6"/>
      <c r="Q9" s="7"/>
      <c r="S9" s="6"/>
      <c r="T9" s="7"/>
      <c r="V9" s="6" t="s">
        <v>419</v>
      </c>
      <c r="W9" s="7">
        <v>2127</v>
      </c>
      <c r="Y9" s="11">
        <f>MIN(E9,H9,K9,W9)</f>
        <v>2127</v>
      </c>
      <c r="AC9">
        <f>IF(E9=$Y9,1,0)</f>
        <v>0</v>
      </c>
      <c r="AD9">
        <f>IF(H9=$Y9,1,0)</f>
        <v>0</v>
      </c>
      <c r="AE9">
        <f>IF(K9=$Y9,1,0)</f>
        <v>0</v>
      </c>
      <c r="AF9">
        <f>IF(W9=$Y9,1,0)</f>
        <v>1</v>
      </c>
    </row>
    <row r="10" spans="1:32" ht="18" customHeight="1" x14ac:dyDescent="0.3">
      <c r="A10" s="12"/>
      <c r="B10" s="3" t="s">
        <v>106</v>
      </c>
      <c r="D10" s="6" t="s">
        <v>116</v>
      </c>
      <c r="E10" s="7">
        <v>4663</v>
      </c>
      <c r="G10" s="6" t="s">
        <v>216</v>
      </c>
      <c r="H10" s="7">
        <v>4677</v>
      </c>
      <c r="J10" s="6" t="s">
        <v>126</v>
      </c>
      <c r="K10" s="7">
        <v>4559</v>
      </c>
      <c r="M10" s="6"/>
      <c r="N10" s="7"/>
      <c r="P10" s="6"/>
      <c r="Q10" s="7"/>
      <c r="S10" s="6"/>
      <c r="T10" s="7"/>
      <c r="V10" s="6" t="s">
        <v>420</v>
      </c>
      <c r="W10" s="7">
        <v>2229</v>
      </c>
      <c r="Y10" s="11">
        <f>MIN(E10,H10,K10,W10)</f>
        <v>2229</v>
      </c>
      <c r="AC10">
        <f>IF(E10=$Y10,1,0)</f>
        <v>0</v>
      </c>
      <c r="AD10">
        <f>IF(H10=$Y10,1,0)</f>
        <v>0</v>
      </c>
      <c r="AE10">
        <f>IF(K10=$Y10,1,0)</f>
        <v>0</v>
      </c>
      <c r="AF10">
        <f>IF(W10=$Y10,1,0)</f>
        <v>1</v>
      </c>
    </row>
    <row r="11" spans="1:32" ht="18" customHeight="1" x14ac:dyDescent="0.3">
      <c r="A11" s="12"/>
      <c r="B11" s="3" t="s">
        <v>107</v>
      </c>
      <c r="D11" s="6" t="s">
        <v>117</v>
      </c>
      <c r="E11" s="7">
        <v>4548</v>
      </c>
      <c r="G11" s="6" t="s">
        <v>217</v>
      </c>
      <c r="H11" s="7">
        <v>4581</v>
      </c>
      <c r="J11" s="6" t="s">
        <v>127</v>
      </c>
      <c r="K11" s="7">
        <v>4636</v>
      </c>
      <c r="M11" s="6"/>
      <c r="N11" s="7"/>
      <c r="P11" s="6"/>
      <c r="Q11" s="7"/>
      <c r="S11" s="6"/>
      <c r="T11" s="7"/>
      <c r="V11" s="6" t="s">
        <v>421</v>
      </c>
      <c r="W11" s="7">
        <v>2138</v>
      </c>
      <c r="Y11" s="11">
        <f>MIN(E11,H11,K11,W11)</f>
        <v>2138</v>
      </c>
      <c r="AC11">
        <f>IF(E11=$Y11,1,0)</f>
        <v>0</v>
      </c>
      <c r="AD11">
        <f>IF(H11=$Y11,1,0)</f>
        <v>0</v>
      </c>
      <c r="AE11">
        <f>IF(K11=$Y11,1,0)</f>
        <v>0</v>
      </c>
      <c r="AF11">
        <f>IF(W11=$Y11,1,0)</f>
        <v>1</v>
      </c>
    </row>
    <row r="12" spans="1:32" ht="18" customHeight="1" x14ac:dyDescent="0.3">
      <c r="A12" s="12"/>
      <c r="B12" s="3" t="s">
        <v>108</v>
      </c>
      <c r="D12" s="6" t="s">
        <v>118</v>
      </c>
      <c r="E12" s="7">
        <v>2924</v>
      </c>
      <c r="G12" s="6" t="s">
        <v>218</v>
      </c>
      <c r="H12" s="7">
        <v>2924</v>
      </c>
      <c r="J12" s="6" t="s">
        <v>128</v>
      </c>
      <c r="K12" s="7">
        <v>2924</v>
      </c>
      <c r="M12" s="6"/>
      <c r="N12" s="7"/>
      <c r="P12" s="6"/>
      <c r="Q12" s="7"/>
      <c r="S12" s="6"/>
      <c r="T12" s="7"/>
      <c r="V12" s="6" t="s">
        <v>422</v>
      </c>
      <c r="W12" s="7">
        <v>2083</v>
      </c>
      <c r="Y12" s="11">
        <f>MIN(E12,H12,K12,W12)</f>
        <v>2083</v>
      </c>
      <c r="AC12">
        <f>IF(E12=$Y12,1,0)</f>
        <v>0</v>
      </c>
      <c r="AD12">
        <f>IF(H12=$Y12,1,0)</f>
        <v>0</v>
      </c>
      <c r="AE12">
        <f>IF(K12=$Y12,1,0)</f>
        <v>0</v>
      </c>
      <c r="AF12">
        <f>IF(W12=$Y12,1,0)</f>
        <v>1</v>
      </c>
    </row>
    <row r="13" spans="1:32" ht="18" customHeight="1" x14ac:dyDescent="0.3">
      <c r="A13" s="12"/>
      <c r="B13" s="3" t="s">
        <v>109</v>
      </c>
      <c r="D13" s="6" t="s">
        <v>119</v>
      </c>
      <c r="E13" s="7">
        <v>3170</v>
      </c>
      <c r="G13" s="6" t="s">
        <v>219</v>
      </c>
      <c r="H13" s="7">
        <v>3134</v>
      </c>
      <c r="J13" s="6" t="s">
        <v>129</v>
      </c>
      <c r="K13" s="7">
        <v>2973</v>
      </c>
      <c r="M13" s="6"/>
      <c r="N13" s="7"/>
      <c r="P13" s="6"/>
      <c r="Q13" s="7"/>
      <c r="S13" s="6"/>
      <c r="T13" s="7"/>
      <c r="V13" s="6" t="s">
        <v>423</v>
      </c>
      <c r="W13" s="7">
        <v>2132</v>
      </c>
      <c r="Y13" s="11">
        <f>MIN(E13,H13,K13,W13)</f>
        <v>2132</v>
      </c>
      <c r="AC13">
        <f>IF(E13=$Y13,1,0)</f>
        <v>0</v>
      </c>
      <c r="AD13">
        <f>IF(H13=$Y13,1,0)</f>
        <v>0</v>
      </c>
      <c r="AE13">
        <f>IF(K13=$Y13,1,0)</f>
        <v>0</v>
      </c>
      <c r="AF13">
        <f>IF(W13=$Y13,1,0)</f>
        <v>1</v>
      </c>
    </row>
    <row r="14" spans="1:32" ht="18" customHeight="1" x14ac:dyDescent="0.3">
      <c r="A14" s="12"/>
      <c r="B14" s="3" t="s">
        <v>110</v>
      </c>
      <c r="D14" s="6" t="s">
        <v>120</v>
      </c>
      <c r="E14" s="7">
        <v>2812</v>
      </c>
      <c r="G14" s="6" t="s">
        <v>220</v>
      </c>
      <c r="H14" s="7">
        <v>2812</v>
      </c>
      <c r="J14" s="6" t="s">
        <v>130</v>
      </c>
      <c r="K14" s="7">
        <v>2822</v>
      </c>
      <c r="M14" s="6"/>
      <c r="N14" s="7"/>
      <c r="P14" s="6"/>
      <c r="Q14" s="7"/>
      <c r="S14" s="6"/>
      <c r="T14" s="7"/>
      <c r="V14" s="6" t="s">
        <v>424</v>
      </c>
      <c r="W14" s="7">
        <v>1951</v>
      </c>
      <c r="Y14" s="11">
        <f>MIN(E14,H14,K14,W14)</f>
        <v>1951</v>
      </c>
      <c r="AC14">
        <f>IF(E14=$Y14,1,0)</f>
        <v>0</v>
      </c>
      <c r="AD14">
        <f>IF(H14=$Y14,1,0)</f>
        <v>0</v>
      </c>
      <c r="AE14">
        <f>IF(K14=$Y14,1,0)</f>
        <v>0</v>
      </c>
      <c r="AF14">
        <f>IF(W14=$Y14,1,0)</f>
        <v>1</v>
      </c>
    </row>
    <row r="15" spans="1:32" ht="18" customHeight="1" x14ac:dyDescent="0.3">
      <c r="A15" s="12"/>
      <c r="B15" s="3" t="s">
        <v>111</v>
      </c>
      <c r="D15" s="6" t="s">
        <v>121</v>
      </c>
      <c r="E15" s="7">
        <v>3130</v>
      </c>
      <c r="G15" s="6" t="s">
        <v>221</v>
      </c>
      <c r="H15" s="7">
        <v>3130</v>
      </c>
      <c r="J15" s="6" t="s">
        <v>131</v>
      </c>
      <c r="K15" s="7">
        <v>3123</v>
      </c>
      <c r="M15" s="6"/>
      <c r="N15" s="7"/>
      <c r="P15" s="6"/>
      <c r="Q15" s="7"/>
      <c r="S15" s="6"/>
      <c r="T15" s="7"/>
      <c r="V15" s="6" t="s">
        <v>425</v>
      </c>
      <c r="W15" s="7">
        <v>2090</v>
      </c>
      <c r="Y15" s="11">
        <f>MIN(E15,H15,K15,W15)</f>
        <v>2090</v>
      </c>
      <c r="AC15">
        <f>IF(E15=$Y15,1,0)</f>
        <v>0</v>
      </c>
      <c r="AD15">
        <f>IF(H15=$Y15,1,0)</f>
        <v>0</v>
      </c>
      <c r="AE15">
        <f>IF(K15=$Y15,1,0)</f>
        <v>0</v>
      </c>
      <c r="AF15">
        <f>IF(W15=$Y15,1,0)</f>
        <v>1</v>
      </c>
    </row>
    <row r="16" spans="1:32" ht="18" customHeight="1" x14ac:dyDescent="0.3">
      <c r="A16" s="12"/>
      <c r="B16" s="3" t="s">
        <v>112</v>
      </c>
      <c r="D16" s="6" t="s">
        <v>122</v>
      </c>
      <c r="E16" s="7">
        <v>3004</v>
      </c>
      <c r="G16" s="6" t="s">
        <v>222</v>
      </c>
      <c r="H16" s="7">
        <v>3004</v>
      </c>
      <c r="J16" s="6" t="s">
        <v>132</v>
      </c>
      <c r="K16" s="7">
        <v>3004</v>
      </c>
      <c r="M16" s="6"/>
      <c r="N16" s="7"/>
      <c r="P16" s="6"/>
      <c r="Q16" s="7"/>
      <c r="S16" s="6"/>
      <c r="T16" s="7"/>
      <c r="V16" s="6" t="s">
        <v>426</v>
      </c>
      <c r="W16" s="7">
        <v>1956</v>
      </c>
      <c r="Y16" s="11">
        <f>MIN(E16,H16,K16,W16)</f>
        <v>1956</v>
      </c>
      <c r="AC16">
        <f>IF(E16=$Y16,1,0)</f>
        <v>0</v>
      </c>
      <c r="AD16">
        <f>IF(H16=$Y16,1,0)</f>
        <v>0</v>
      </c>
      <c r="AE16">
        <f>IF(K16=$Y16,1,0)</f>
        <v>0</v>
      </c>
      <c r="AF16">
        <f>IF(W16=$Y16,1,0)</f>
        <v>1</v>
      </c>
    </row>
    <row r="22" spans="1:32" ht="21" x14ac:dyDescent="0.3">
      <c r="D22" s="13">
        <v>0.14280000000000001</v>
      </c>
      <c r="E22" s="14"/>
      <c r="G22" s="13">
        <v>0.16669999999999999</v>
      </c>
      <c r="H22" s="14"/>
      <c r="J22" s="13">
        <v>0.2</v>
      </c>
      <c r="K22" s="14"/>
      <c r="M22" s="13">
        <v>0.25</v>
      </c>
      <c r="N22" s="15"/>
      <c r="P22" s="13">
        <v>0.35</v>
      </c>
      <c r="Q22" s="15"/>
      <c r="S22" s="13">
        <v>0.4</v>
      </c>
      <c r="T22" s="14"/>
    </row>
    <row r="23" spans="1:32" ht="42" customHeight="1" x14ac:dyDescent="0.3">
      <c r="A23" s="12" t="s">
        <v>246</v>
      </c>
      <c r="B23" s="1" t="s">
        <v>0</v>
      </c>
      <c r="D23" s="4" t="s">
        <v>11</v>
      </c>
      <c r="E23" s="4" t="s">
        <v>22</v>
      </c>
      <c r="G23" s="4" t="s">
        <v>11</v>
      </c>
      <c r="H23" s="4" t="s">
        <v>22</v>
      </c>
      <c r="J23" s="4" t="s">
        <v>11</v>
      </c>
      <c r="K23" s="4" t="s">
        <v>22</v>
      </c>
      <c r="M23" s="4" t="s">
        <v>11</v>
      </c>
      <c r="N23" s="4" t="s">
        <v>22</v>
      </c>
      <c r="P23" s="4" t="s">
        <v>11</v>
      </c>
      <c r="Q23" s="4" t="s">
        <v>22</v>
      </c>
      <c r="S23" s="4" t="s">
        <v>11</v>
      </c>
      <c r="T23" s="4" t="s">
        <v>22</v>
      </c>
      <c r="Y23" s="10" t="s">
        <v>234</v>
      </c>
      <c r="AC23" s="8">
        <v>0.14280000000000001</v>
      </c>
      <c r="AD23" s="8">
        <v>0.16669999999999999</v>
      </c>
      <c r="AE23" s="8">
        <v>0.2</v>
      </c>
      <c r="AF23" s="8">
        <v>0.5</v>
      </c>
    </row>
    <row r="24" spans="1:32" ht="18" x14ac:dyDescent="0.3">
      <c r="A24" s="12"/>
      <c r="B24" s="2"/>
      <c r="D24" s="5"/>
      <c r="G24" s="5"/>
      <c r="J24" s="5"/>
      <c r="M24" s="5"/>
      <c r="P24" s="5"/>
      <c r="S24" s="5"/>
      <c r="Y24" s="11"/>
      <c r="AB24" s="9" t="s">
        <v>233</v>
      </c>
      <c r="AC24">
        <f>COUNTIF(AC25:AC34,1)</f>
        <v>2</v>
      </c>
      <c r="AD24">
        <f t="shared" ref="AD24:AF24" si="1">COUNTIF(AD25:AD34,1)</f>
        <v>5</v>
      </c>
      <c r="AE24">
        <f t="shared" si="1"/>
        <v>5</v>
      </c>
      <c r="AF24">
        <f t="shared" si="1"/>
        <v>0</v>
      </c>
    </row>
    <row r="25" spans="1:32" ht="21" x14ac:dyDescent="0.3">
      <c r="A25" s="12"/>
      <c r="B25" s="3" t="s">
        <v>103</v>
      </c>
      <c r="D25" s="6" t="s">
        <v>379</v>
      </c>
      <c r="E25" s="7">
        <v>4518</v>
      </c>
      <c r="G25" s="6" t="s">
        <v>314</v>
      </c>
      <c r="H25" s="7">
        <v>4466</v>
      </c>
      <c r="J25" s="6" t="s">
        <v>341</v>
      </c>
      <c r="K25" s="7">
        <v>4474</v>
      </c>
      <c r="M25" s="6"/>
      <c r="N25" s="7"/>
      <c r="P25" s="6"/>
      <c r="Q25" s="7"/>
      <c r="S25" s="6"/>
      <c r="T25" s="7"/>
      <c r="Y25" s="11">
        <f>MIN(E25,H25,K25,N25)</f>
        <v>4466</v>
      </c>
      <c r="AC25">
        <f>IF(E25=$Y25,1,0)</f>
        <v>0</v>
      </c>
      <c r="AD25">
        <f>IF(H25=$Y25,1,0)</f>
        <v>1</v>
      </c>
      <c r="AE25">
        <f>IF(K25=$Y25,1,0)</f>
        <v>0</v>
      </c>
      <c r="AF25">
        <f>IF(N25=$Y25,1,0)</f>
        <v>0</v>
      </c>
    </row>
    <row r="26" spans="1:32" ht="21" x14ac:dyDescent="0.3">
      <c r="A26" s="12"/>
      <c r="B26" s="3" t="s">
        <v>104</v>
      </c>
      <c r="D26" s="6" t="s">
        <v>380</v>
      </c>
      <c r="E26" s="7">
        <v>4943</v>
      </c>
      <c r="G26" s="6" t="s">
        <v>315</v>
      </c>
      <c r="H26" s="7">
        <v>4904</v>
      </c>
      <c r="J26" s="6" t="s">
        <v>342</v>
      </c>
      <c r="K26" s="7">
        <v>4752</v>
      </c>
      <c r="M26" s="6"/>
      <c r="N26" s="7"/>
      <c r="P26" s="6"/>
      <c r="Q26" s="7"/>
      <c r="S26" s="6"/>
      <c r="T26" s="7"/>
      <c r="Y26" s="11">
        <f t="shared" ref="Y26:Y34" si="2">MIN(E26,H26,K26,N26)</f>
        <v>4752</v>
      </c>
      <c r="AC26">
        <f>IF(E26=$Y26,1,0)</f>
        <v>0</v>
      </c>
      <c r="AD26">
        <f>IF(H26=$Y26,1,0)</f>
        <v>0</v>
      </c>
      <c r="AE26">
        <f>IF(K26=$Y26,1,0)</f>
        <v>1</v>
      </c>
      <c r="AF26">
        <f>IF(N26=$Y26,1,0)</f>
        <v>0</v>
      </c>
    </row>
    <row r="27" spans="1:32" ht="21" x14ac:dyDescent="0.3">
      <c r="A27" s="12"/>
      <c r="B27" s="3" t="s">
        <v>105</v>
      </c>
      <c r="D27" s="6" t="s">
        <v>381</v>
      </c>
      <c r="E27" s="7">
        <v>5064</v>
      </c>
      <c r="G27" s="6" t="s">
        <v>316</v>
      </c>
      <c r="H27" s="7">
        <v>4924</v>
      </c>
      <c r="J27" s="6" t="s">
        <v>343</v>
      </c>
      <c r="K27" s="7">
        <v>4940</v>
      </c>
      <c r="M27" s="6"/>
      <c r="N27" s="7"/>
      <c r="P27" s="6"/>
      <c r="Q27" s="7"/>
      <c r="S27" s="6"/>
      <c r="T27" s="7"/>
      <c r="Y27" s="11">
        <f t="shared" si="2"/>
        <v>4924</v>
      </c>
      <c r="AC27">
        <f>IF(E27=$Y27,1,0)</f>
        <v>0</v>
      </c>
      <c r="AD27">
        <f>IF(H27=$Y27,1,0)</f>
        <v>1</v>
      </c>
      <c r="AE27">
        <f>IF(K27=$Y27,1,0)</f>
        <v>0</v>
      </c>
      <c r="AF27">
        <f>IF(N27=$Y27,1,0)</f>
        <v>0</v>
      </c>
    </row>
    <row r="28" spans="1:32" ht="21" x14ac:dyDescent="0.3">
      <c r="A28" s="12"/>
      <c r="B28" s="3" t="s">
        <v>106</v>
      </c>
      <c r="D28" s="6" t="s">
        <v>382</v>
      </c>
      <c r="E28" s="7">
        <v>4671</v>
      </c>
      <c r="G28" s="6" t="s">
        <v>317</v>
      </c>
      <c r="H28" s="7">
        <v>4678</v>
      </c>
      <c r="J28" s="6" t="s">
        <v>344</v>
      </c>
      <c r="K28" s="7">
        <v>4586</v>
      </c>
      <c r="M28" s="6"/>
      <c r="N28" s="7"/>
      <c r="P28" s="6"/>
      <c r="Q28" s="7"/>
      <c r="S28" s="6"/>
      <c r="T28" s="7"/>
      <c r="Y28" s="11">
        <f t="shared" si="2"/>
        <v>4586</v>
      </c>
      <c r="AC28">
        <f>IF(E28=$Y28,1,0)</f>
        <v>0</v>
      </c>
      <c r="AD28">
        <f>IF(H28=$Y28,1,0)</f>
        <v>0</v>
      </c>
      <c r="AE28">
        <f>IF(K28=$Y28,1,0)</f>
        <v>1</v>
      </c>
      <c r="AF28">
        <f>IF(N28=$Y28,1,0)</f>
        <v>0</v>
      </c>
    </row>
    <row r="29" spans="1:32" ht="21" x14ac:dyDescent="0.3">
      <c r="A29" s="12"/>
      <c r="B29" s="3" t="s">
        <v>107</v>
      </c>
      <c r="D29" s="6" t="s">
        <v>383</v>
      </c>
      <c r="E29" s="7">
        <v>4542</v>
      </c>
      <c r="G29" s="6" t="s">
        <v>318</v>
      </c>
      <c r="H29" s="7">
        <v>4595</v>
      </c>
      <c r="J29" s="6" t="s">
        <v>345</v>
      </c>
      <c r="K29" s="7">
        <v>4653</v>
      </c>
      <c r="M29" s="6"/>
      <c r="N29" s="7"/>
      <c r="P29" s="6"/>
      <c r="Q29" s="7"/>
      <c r="S29" s="6"/>
      <c r="T29" s="7"/>
      <c r="Y29" s="11">
        <f t="shared" si="2"/>
        <v>4542</v>
      </c>
      <c r="AC29">
        <f>IF(E29=$Y29,1,0)</f>
        <v>1</v>
      </c>
      <c r="AD29">
        <f>IF(H29=$Y29,1,0)</f>
        <v>0</v>
      </c>
      <c r="AE29">
        <f>IF(K29=$Y29,1,0)</f>
        <v>0</v>
      </c>
      <c r="AF29">
        <f>IF(N29=$Y29,1,0)</f>
        <v>0</v>
      </c>
    </row>
    <row r="30" spans="1:32" ht="21" x14ac:dyDescent="0.3">
      <c r="A30" s="12"/>
      <c r="B30" s="3" t="s">
        <v>108</v>
      </c>
      <c r="D30" s="6" t="s">
        <v>384</v>
      </c>
      <c r="E30" s="7">
        <v>2924</v>
      </c>
      <c r="G30" s="6" t="s">
        <v>319</v>
      </c>
      <c r="H30" s="7">
        <v>2912</v>
      </c>
      <c r="J30" s="6" t="s">
        <v>346</v>
      </c>
      <c r="K30" s="7">
        <v>2935</v>
      </c>
      <c r="M30" s="6"/>
      <c r="N30" s="7"/>
      <c r="P30" s="6"/>
      <c r="Q30" s="7"/>
      <c r="S30" s="6"/>
      <c r="T30" s="7"/>
      <c r="Y30" s="11">
        <f t="shared" si="2"/>
        <v>2912</v>
      </c>
      <c r="AC30">
        <f>IF(E30=$Y30,1,0)</f>
        <v>0</v>
      </c>
      <c r="AD30">
        <f>IF(H30=$Y30,1,0)</f>
        <v>1</v>
      </c>
      <c r="AE30">
        <f>IF(K30=$Y30,1,0)</f>
        <v>0</v>
      </c>
      <c r="AF30">
        <f>IF(N30=$Y30,1,0)</f>
        <v>0</v>
      </c>
    </row>
    <row r="31" spans="1:32" ht="21" x14ac:dyDescent="0.3">
      <c r="A31" s="12"/>
      <c r="B31" s="3" t="s">
        <v>109</v>
      </c>
      <c r="D31" s="6" t="s">
        <v>385</v>
      </c>
      <c r="E31" s="7">
        <v>3170</v>
      </c>
      <c r="G31" s="6" t="s">
        <v>320</v>
      </c>
      <c r="H31" s="7">
        <v>3134</v>
      </c>
      <c r="J31" s="6" t="s">
        <v>347</v>
      </c>
      <c r="K31" s="7">
        <v>2988</v>
      </c>
      <c r="M31" s="6"/>
      <c r="N31" s="7"/>
      <c r="P31" s="6"/>
      <c r="Q31" s="7"/>
      <c r="S31" s="6"/>
      <c r="T31" s="7"/>
      <c r="Y31" s="11">
        <f t="shared" si="2"/>
        <v>2988</v>
      </c>
      <c r="AC31">
        <f>IF(E31=$Y31,1,0)</f>
        <v>0</v>
      </c>
      <c r="AD31">
        <f>IF(H31=$Y31,1,0)</f>
        <v>0</v>
      </c>
      <c r="AE31">
        <f>IF(K31=$Y31,1,0)</f>
        <v>1</v>
      </c>
      <c r="AF31">
        <f>IF(N31=$Y31,1,0)</f>
        <v>0</v>
      </c>
    </row>
    <row r="32" spans="1:32" ht="21" x14ac:dyDescent="0.3">
      <c r="A32" s="12"/>
      <c r="B32" s="3" t="s">
        <v>110</v>
      </c>
      <c r="D32" s="6" t="s">
        <v>386</v>
      </c>
      <c r="E32" s="7">
        <v>2822</v>
      </c>
      <c r="G32" s="6" t="s">
        <v>321</v>
      </c>
      <c r="H32" s="7">
        <v>2820</v>
      </c>
      <c r="J32" s="6" t="s">
        <v>348</v>
      </c>
      <c r="K32" s="7">
        <v>2833</v>
      </c>
      <c r="M32" s="6"/>
      <c r="N32" s="7"/>
      <c r="P32" s="6"/>
      <c r="Q32" s="7"/>
      <c r="S32" s="6"/>
      <c r="T32" s="7"/>
      <c r="Y32" s="11">
        <f t="shared" si="2"/>
        <v>2820</v>
      </c>
      <c r="AC32">
        <f>IF(E32=$Y32,1,0)</f>
        <v>0</v>
      </c>
      <c r="AD32">
        <f>IF(H32=$Y32,1,0)</f>
        <v>1</v>
      </c>
      <c r="AE32">
        <f>IF(K32=$Y32,1,0)</f>
        <v>0</v>
      </c>
      <c r="AF32">
        <f>IF(N32=$Y32,1,0)</f>
        <v>0</v>
      </c>
    </row>
    <row r="33" spans="1:32" ht="21" x14ac:dyDescent="0.3">
      <c r="A33" s="12"/>
      <c r="B33" s="3" t="s">
        <v>111</v>
      </c>
      <c r="D33" s="6" t="s">
        <v>387</v>
      </c>
      <c r="E33" s="7">
        <v>3130</v>
      </c>
      <c r="G33" s="6" t="s">
        <v>322</v>
      </c>
      <c r="H33" s="7">
        <v>3130</v>
      </c>
      <c r="J33" s="6" t="s">
        <v>349</v>
      </c>
      <c r="K33" s="7">
        <v>3123</v>
      </c>
      <c r="M33" s="6"/>
      <c r="N33" s="7"/>
      <c r="P33" s="6"/>
      <c r="Q33" s="7"/>
      <c r="S33" s="6"/>
      <c r="T33" s="7"/>
      <c r="Y33" s="11">
        <f t="shared" si="2"/>
        <v>3123</v>
      </c>
      <c r="AC33">
        <f>IF(E33=$Y33,1,0)</f>
        <v>0</v>
      </c>
      <c r="AD33">
        <f>IF(H33=$Y33,1,0)</f>
        <v>0</v>
      </c>
      <c r="AE33">
        <f>IF(K33=$Y33,1,0)</f>
        <v>1</v>
      </c>
      <c r="AF33">
        <f>IF(N33=$Y33,1,0)</f>
        <v>0</v>
      </c>
    </row>
    <row r="34" spans="1:32" ht="21" x14ac:dyDescent="0.3">
      <c r="A34" s="12"/>
      <c r="B34" s="3" t="s">
        <v>112</v>
      </c>
      <c r="D34" s="6" t="s">
        <v>388</v>
      </c>
      <c r="E34" s="7">
        <v>3004</v>
      </c>
      <c r="G34" s="6" t="s">
        <v>323</v>
      </c>
      <c r="H34" s="7">
        <v>3004</v>
      </c>
      <c r="J34" s="6" t="s">
        <v>350</v>
      </c>
      <c r="K34" s="7">
        <v>3004</v>
      </c>
      <c r="M34" s="6"/>
      <c r="N34" s="7"/>
      <c r="P34" s="6"/>
      <c r="Q34" s="7"/>
      <c r="S34" s="6"/>
      <c r="T34" s="7"/>
      <c r="Y34" s="11">
        <f t="shared" si="2"/>
        <v>3004</v>
      </c>
      <c r="AC34">
        <f>IF(E34=$Y34,1,0)</f>
        <v>1</v>
      </c>
      <c r="AD34">
        <f>IF(H34=$Y34,1,0)</f>
        <v>1</v>
      </c>
      <c r="AE34">
        <f>IF(K34=$Y34,1,0)</f>
        <v>1</v>
      </c>
      <c r="AF34">
        <f>IF(N34=$Y34,1,0)</f>
        <v>0</v>
      </c>
    </row>
  </sheetData>
  <mergeCells count="15">
    <mergeCell ref="A23:A34"/>
    <mergeCell ref="P22:Q22"/>
    <mergeCell ref="S22:T22"/>
    <mergeCell ref="V4:W4"/>
    <mergeCell ref="A5:A16"/>
    <mergeCell ref="D22:E22"/>
    <mergeCell ref="G22:H22"/>
    <mergeCell ref="J22:K22"/>
    <mergeCell ref="M22:N22"/>
    <mergeCell ref="D4:E4"/>
    <mergeCell ref="G4:H4"/>
    <mergeCell ref="J4:K4"/>
    <mergeCell ref="M4:N4"/>
    <mergeCell ref="P4:Q4"/>
    <mergeCell ref="S4:T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4"/>
  <sheetViews>
    <sheetView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5" max="15" width="26.21875" bestFit="1" customWidth="1"/>
    <col min="18" max="18" width="26.77734375" bestFit="1" customWidth="1"/>
  </cols>
  <sheetData>
    <row r="4" spans="1:22" ht="21" x14ac:dyDescent="0.3">
      <c r="D4" s="13">
        <v>0.14280000000000001</v>
      </c>
      <c r="E4" s="14"/>
      <c r="G4" s="13">
        <v>0.16669999999999999</v>
      </c>
      <c r="H4" s="14"/>
      <c r="J4" s="13">
        <v>0.2</v>
      </c>
      <c r="K4" s="14"/>
      <c r="M4" s="13">
        <v>0.5</v>
      </c>
      <c r="N4" s="14"/>
    </row>
    <row r="5" spans="1:22" ht="25.05" customHeight="1" x14ac:dyDescent="0.3">
      <c r="A5" s="12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O5" s="10" t="s">
        <v>234</v>
      </c>
      <c r="S5" s="8">
        <v>0.14280000000000001</v>
      </c>
      <c r="T5" s="8">
        <v>0.16669999999999999</v>
      </c>
      <c r="U5" s="8">
        <v>0.2</v>
      </c>
      <c r="V5" s="8">
        <v>0.5</v>
      </c>
    </row>
    <row r="6" spans="1:22" ht="18" x14ac:dyDescent="0.3">
      <c r="A6" s="12"/>
      <c r="B6" s="2"/>
      <c r="D6" s="5"/>
      <c r="G6" s="5"/>
      <c r="J6" s="5"/>
      <c r="M6" s="5"/>
      <c r="O6" s="11"/>
      <c r="R6" s="9" t="s">
        <v>233</v>
      </c>
      <c r="S6">
        <f>COUNTIF(S7:S16,1)</f>
        <v>1</v>
      </c>
      <c r="T6">
        <f t="shared" ref="T6:V6" si="0">COUNTIF(T7:T16,1)</f>
        <v>3</v>
      </c>
      <c r="U6">
        <f t="shared" si="0"/>
        <v>6</v>
      </c>
      <c r="V6">
        <f t="shared" si="0"/>
        <v>1</v>
      </c>
    </row>
    <row r="7" spans="1:22" ht="18" customHeight="1" x14ac:dyDescent="0.3">
      <c r="A7" s="12"/>
      <c r="B7" s="3" t="s">
        <v>133</v>
      </c>
      <c r="D7" s="6" t="s">
        <v>143</v>
      </c>
      <c r="E7" s="7">
        <v>3410</v>
      </c>
      <c r="G7" s="6" t="s">
        <v>223</v>
      </c>
      <c r="H7" s="7">
        <v>3413</v>
      </c>
      <c r="J7" s="6" t="s">
        <v>153</v>
      </c>
      <c r="K7" s="7">
        <v>3449</v>
      </c>
      <c r="M7" s="6" t="s">
        <v>446</v>
      </c>
      <c r="N7" s="7">
        <v>12634</v>
      </c>
      <c r="O7" s="11">
        <f>MIN(E7,H7,K7,N7)</f>
        <v>3410</v>
      </c>
      <c r="S7">
        <f>IF(E7=$O7,1,0)</f>
        <v>1</v>
      </c>
      <c r="T7">
        <f>IF(H7=$O7,1,0)</f>
        <v>0</v>
      </c>
      <c r="U7">
        <f>IF(K7=$O7,1,0)</f>
        <v>0</v>
      </c>
      <c r="V7">
        <f>IF(N7=$O7,1,0)</f>
        <v>0</v>
      </c>
    </row>
    <row r="8" spans="1:22" ht="18" customHeight="1" x14ac:dyDescent="0.3">
      <c r="A8" s="12"/>
      <c r="B8" s="3" t="s">
        <v>134</v>
      </c>
      <c r="D8" s="6" t="s">
        <v>144</v>
      </c>
      <c r="E8" s="7">
        <v>3591</v>
      </c>
      <c r="G8" s="6" t="s">
        <v>224</v>
      </c>
      <c r="H8" s="7">
        <v>3592</v>
      </c>
      <c r="J8" s="6" t="s">
        <v>154</v>
      </c>
      <c r="K8" s="7">
        <v>3424</v>
      </c>
      <c r="M8" s="6" t="s">
        <v>447</v>
      </c>
      <c r="N8" s="7">
        <v>13277</v>
      </c>
      <c r="O8" s="11">
        <f t="shared" ref="O8:O16" si="1">MIN(E8,H8,K8,N8)</f>
        <v>3424</v>
      </c>
      <c r="S8">
        <f t="shared" ref="S8:S16" si="2">IF(E8=$O8,1,0)</f>
        <v>0</v>
      </c>
      <c r="T8">
        <f t="shared" ref="T8:T16" si="3">IF(H8=$O8,1,0)</f>
        <v>0</v>
      </c>
      <c r="U8">
        <f t="shared" ref="U8:U16" si="4">IF(K8=$O8,1,0)</f>
        <v>1</v>
      </c>
      <c r="V8">
        <f t="shared" ref="V8:V16" si="5">IF(N8=$O8,1,0)</f>
        <v>0</v>
      </c>
    </row>
    <row r="9" spans="1:22" ht="18" customHeight="1" x14ac:dyDescent="0.3">
      <c r="A9" s="12"/>
      <c r="B9" s="3" t="s">
        <v>135</v>
      </c>
      <c r="D9" s="6" t="s">
        <v>145</v>
      </c>
      <c r="E9" s="7">
        <v>3341</v>
      </c>
      <c r="G9" s="6" t="s">
        <v>225</v>
      </c>
      <c r="H9" s="7">
        <v>3288</v>
      </c>
      <c r="J9" s="6" t="s">
        <v>155</v>
      </c>
      <c r="K9" s="7">
        <v>3279</v>
      </c>
      <c r="M9" s="6" t="s">
        <v>448</v>
      </c>
      <c r="N9" s="7">
        <v>13483</v>
      </c>
      <c r="O9" s="11">
        <f t="shared" si="1"/>
        <v>3279</v>
      </c>
      <c r="S9">
        <f t="shared" si="2"/>
        <v>0</v>
      </c>
      <c r="T9">
        <f t="shared" si="3"/>
        <v>0</v>
      </c>
      <c r="U9">
        <f t="shared" si="4"/>
        <v>1</v>
      </c>
      <c r="V9">
        <f t="shared" si="5"/>
        <v>0</v>
      </c>
    </row>
    <row r="10" spans="1:22" ht="18" customHeight="1" x14ac:dyDescent="0.3">
      <c r="A10" s="12"/>
      <c r="B10" s="3" t="s">
        <v>136</v>
      </c>
      <c r="D10" s="6" t="s">
        <v>146</v>
      </c>
      <c r="E10" s="7">
        <v>3332</v>
      </c>
      <c r="G10" s="6" t="s">
        <v>226</v>
      </c>
      <c r="H10" s="7">
        <v>3309</v>
      </c>
      <c r="J10" s="6" t="s">
        <v>156</v>
      </c>
      <c r="K10" s="7">
        <v>3309</v>
      </c>
      <c r="M10" s="6" t="s">
        <v>449</v>
      </c>
      <c r="N10" s="7">
        <v>12320</v>
      </c>
      <c r="O10" s="11">
        <f t="shared" si="1"/>
        <v>3309</v>
      </c>
      <c r="S10">
        <f t="shared" si="2"/>
        <v>0</v>
      </c>
      <c r="T10">
        <f t="shared" si="3"/>
        <v>1</v>
      </c>
      <c r="U10">
        <f t="shared" si="4"/>
        <v>1</v>
      </c>
      <c r="V10">
        <f t="shared" si="5"/>
        <v>0</v>
      </c>
    </row>
    <row r="11" spans="1:22" ht="18" customHeight="1" x14ac:dyDescent="0.3">
      <c r="A11" s="12"/>
      <c r="B11" s="3" t="s">
        <v>137</v>
      </c>
      <c r="D11" s="6" t="s">
        <v>147</v>
      </c>
      <c r="E11" s="7">
        <v>3385</v>
      </c>
      <c r="G11" s="6" t="s">
        <v>227</v>
      </c>
      <c r="H11" s="7">
        <v>3391</v>
      </c>
      <c r="J11" s="6" t="s">
        <v>157</v>
      </c>
      <c r="K11" s="7">
        <v>3360</v>
      </c>
      <c r="M11" s="6" t="s">
        <v>450</v>
      </c>
      <c r="N11" s="7">
        <v>12008</v>
      </c>
      <c r="O11" s="11">
        <f t="shared" si="1"/>
        <v>3360</v>
      </c>
      <c r="S11">
        <f t="shared" si="2"/>
        <v>0</v>
      </c>
      <c r="T11">
        <f t="shared" si="3"/>
        <v>0</v>
      </c>
      <c r="U11">
        <f t="shared" si="4"/>
        <v>1</v>
      </c>
      <c r="V11">
        <f t="shared" si="5"/>
        <v>0</v>
      </c>
    </row>
    <row r="12" spans="1:22" ht="18" customHeight="1" x14ac:dyDescent="0.3">
      <c r="A12" s="12"/>
      <c r="B12" s="3" t="s">
        <v>138</v>
      </c>
      <c r="D12" s="6" t="s">
        <v>148</v>
      </c>
      <c r="E12" s="7">
        <v>3456</v>
      </c>
      <c r="G12" s="6" t="s">
        <v>228</v>
      </c>
      <c r="H12" s="7">
        <v>3416</v>
      </c>
      <c r="J12" s="6" t="s">
        <v>158</v>
      </c>
      <c r="K12" s="7">
        <v>3435</v>
      </c>
      <c r="M12" s="6" t="s">
        <v>451</v>
      </c>
      <c r="N12" s="7">
        <v>13406</v>
      </c>
      <c r="O12" s="11">
        <f t="shared" si="1"/>
        <v>3416</v>
      </c>
      <c r="S12">
        <f t="shared" si="2"/>
        <v>0</v>
      </c>
      <c r="T12">
        <f t="shared" si="3"/>
        <v>1</v>
      </c>
      <c r="U12">
        <f t="shared" si="4"/>
        <v>0</v>
      </c>
      <c r="V12">
        <f t="shared" si="5"/>
        <v>0</v>
      </c>
    </row>
    <row r="13" spans="1:22" ht="18" customHeight="1" x14ac:dyDescent="0.3">
      <c r="A13" s="12"/>
      <c r="B13" s="3" t="s">
        <v>139</v>
      </c>
      <c r="D13" s="6" t="s">
        <v>149</v>
      </c>
      <c r="E13" s="7">
        <v>3682</v>
      </c>
      <c r="G13" s="6" t="s">
        <v>229</v>
      </c>
      <c r="H13" s="7">
        <v>3682</v>
      </c>
      <c r="J13" s="6" t="s">
        <v>159</v>
      </c>
      <c r="K13" s="7">
        <v>3678</v>
      </c>
      <c r="M13" s="6" t="s">
        <v>452</v>
      </c>
      <c r="N13" s="7">
        <v>13119</v>
      </c>
      <c r="O13" s="11">
        <f t="shared" si="1"/>
        <v>3678</v>
      </c>
      <c r="S13">
        <f t="shared" si="2"/>
        <v>0</v>
      </c>
      <c r="T13">
        <f t="shared" si="3"/>
        <v>0</v>
      </c>
      <c r="U13">
        <f t="shared" si="4"/>
        <v>1</v>
      </c>
      <c r="V13">
        <f t="shared" si="5"/>
        <v>0</v>
      </c>
    </row>
    <row r="14" spans="1:22" ht="18" customHeight="1" x14ac:dyDescent="0.3">
      <c r="A14" s="12"/>
      <c r="B14" s="3" t="s">
        <v>140</v>
      </c>
      <c r="D14" s="6" t="s">
        <v>150</v>
      </c>
      <c r="E14" s="7">
        <v>3583</v>
      </c>
      <c r="G14" s="6" t="s">
        <v>230</v>
      </c>
      <c r="H14" s="7">
        <v>3528</v>
      </c>
      <c r="J14" s="6" t="s">
        <v>160</v>
      </c>
      <c r="K14" s="7">
        <v>3466</v>
      </c>
      <c r="M14" s="6" t="s">
        <v>453</v>
      </c>
      <c r="N14" s="7">
        <v>12056</v>
      </c>
      <c r="O14" s="11">
        <f t="shared" si="1"/>
        <v>3466</v>
      </c>
      <c r="S14">
        <f t="shared" si="2"/>
        <v>0</v>
      </c>
      <c r="T14">
        <f t="shared" si="3"/>
        <v>0</v>
      </c>
      <c r="U14">
        <f t="shared" si="4"/>
        <v>1</v>
      </c>
      <c r="V14">
        <f t="shared" si="5"/>
        <v>0</v>
      </c>
    </row>
    <row r="15" spans="1:22" ht="18" customHeight="1" x14ac:dyDescent="0.3">
      <c r="A15" s="12"/>
      <c r="B15" s="3" t="s">
        <v>141</v>
      </c>
      <c r="D15" s="6" t="s">
        <v>151</v>
      </c>
      <c r="E15" s="7">
        <v>3381</v>
      </c>
      <c r="G15" s="6" t="s">
        <v>231</v>
      </c>
      <c r="H15" s="7">
        <v>3374</v>
      </c>
      <c r="J15" s="6" t="s">
        <v>161</v>
      </c>
      <c r="K15" s="7">
        <v>3354</v>
      </c>
      <c r="M15" s="6" t="s">
        <v>454</v>
      </c>
      <c r="N15" s="7">
        <v>3319</v>
      </c>
      <c r="O15" s="11">
        <f t="shared" si="1"/>
        <v>3319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1</v>
      </c>
    </row>
    <row r="16" spans="1:22" ht="18" customHeight="1" x14ac:dyDescent="0.3">
      <c r="A16" s="12"/>
      <c r="B16" s="3" t="s">
        <v>142</v>
      </c>
      <c r="D16" s="6" t="s">
        <v>152</v>
      </c>
      <c r="E16" s="7">
        <v>3230</v>
      </c>
      <c r="G16" s="6" t="s">
        <v>232</v>
      </c>
      <c r="H16" s="7">
        <v>3218</v>
      </c>
      <c r="J16" s="6" t="s">
        <v>162</v>
      </c>
      <c r="K16" s="7">
        <v>3224</v>
      </c>
      <c r="M16" s="6" t="s">
        <v>455</v>
      </c>
      <c r="N16" s="7">
        <v>12813</v>
      </c>
      <c r="O16" s="11">
        <f t="shared" si="1"/>
        <v>3218</v>
      </c>
      <c r="S16">
        <f t="shared" si="2"/>
        <v>0</v>
      </c>
      <c r="T16">
        <f t="shared" si="3"/>
        <v>1</v>
      </c>
      <c r="U16">
        <f t="shared" si="4"/>
        <v>0</v>
      </c>
      <c r="V16">
        <f t="shared" si="5"/>
        <v>0</v>
      </c>
    </row>
    <row r="22" spans="1:21" ht="21" x14ac:dyDescent="0.3">
      <c r="D22" s="13">
        <v>0.14280000000000001</v>
      </c>
      <c r="E22" s="14"/>
      <c r="G22" s="13">
        <v>0.16669999999999999</v>
      </c>
      <c r="H22" s="14"/>
      <c r="J22" s="13">
        <v>0.2</v>
      </c>
      <c r="K22" s="14"/>
    </row>
    <row r="23" spans="1:21" ht="21" x14ac:dyDescent="0.3">
      <c r="A23" s="12" t="s">
        <v>246</v>
      </c>
      <c r="B23" s="1" t="s">
        <v>0</v>
      </c>
      <c r="D23" s="4" t="s">
        <v>11</v>
      </c>
      <c r="E23" s="4" t="s">
        <v>22</v>
      </c>
      <c r="G23" s="4" t="s">
        <v>11</v>
      </c>
      <c r="H23" s="4" t="s">
        <v>22</v>
      </c>
      <c r="J23" s="4" t="s">
        <v>11</v>
      </c>
      <c r="K23" s="4" t="s">
        <v>22</v>
      </c>
      <c r="O23" s="10" t="s">
        <v>234</v>
      </c>
      <c r="S23" s="8">
        <v>0.14280000000000001</v>
      </c>
      <c r="T23" s="8">
        <v>0.16669999999999999</v>
      </c>
      <c r="U23" s="8">
        <v>0.2</v>
      </c>
    </row>
    <row r="24" spans="1:21" ht="18" x14ac:dyDescent="0.3">
      <c r="A24" s="12"/>
      <c r="B24" s="2"/>
      <c r="D24" s="5"/>
      <c r="G24" s="5"/>
      <c r="J24" s="5"/>
      <c r="O24" s="11"/>
      <c r="R24" s="9" t="s">
        <v>233</v>
      </c>
      <c r="S24">
        <f>COUNTIF(S25:S34,1)</f>
        <v>0</v>
      </c>
      <c r="T24">
        <f t="shared" ref="T24:U24" si="6">COUNTIF(T25:T34,1)</f>
        <v>5</v>
      </c>
      <c r="U24">
        <f t="shared" si="6"/>
        <v>5</v>
      </c>
    </row>
    <row r="25" spans="1:21" ht="21" x14ac:dyDescent="0.3">
      <c r="A25" s="12"/>
      <c r="B25" s="3" t="s">
        <v>133</v>
      </c>
      <c r="D25" s="6" t="s">
        <v>407</v>
      </c>
      <c r="E25" s="7">
        <v>3392</v>
      </c>
      <c r="G25" s="6" t="s">
        <v>324</v>
      </c>
      <c r="H25" s="7">
        <v>3385</v>
      </c>
      <c r="J25" s="6" t="s">
        <v>351</v>
      </c>
      <c r="K25" s="7">
        <v>3461</v>
      </c>
      <c r="O25" s="11">
        <f>MIN(E25,H25,K25)</f>
        <v>3385</v>
      </c>
      <c r="S25">
        <f>IF(E25=$O25,1,0)</f>
        <v>0</v>
      </c>
      <c r="T25">
        <f>IF(H25=$O25,1,0)</f>
        <v>1</v>
      </c>
      <c r="U25">
        <f>IF(K25=$O25,1,0)</f>
        <v>0</v>
      </c>
    </row>
    <row r="26" spans="1:21" ht="21" x14ac:dyDescent="0.3">
      <c r="A26" s="12"/>
      <c r="B26" s="3" t="s">
        <v>134</v>
      </c>
      <c r="D26" s="6" t="s">
        <v>408</v>
      </c>
      <c r="E26" s="7">
        <v>3591</v>
      </c>
      <c r="G26" s="6" t="s">
        <v>325</v>
      </c>
      <c r="H26" s="7">
        <v>3591</v>
      </c>
      <c r="J26" s="6" t="s">
        <v>352</v>
      </c>
      <c r="K26" s="7">
        <v>3435</v>
      </c>
      <c r="O26" s="11">
        <f t="shared" ref="O26:O34" si="7">MIN(E26,H26,K26)</f>
        <v>3435</v>
      </c>
      <c r="S26">
        <f t="shared" ref="S26:S34" si="8">IF(E26=$O26,1,0)</f>
        <v>0</v>
      </c>
      <c r="T26">
        <f t="shared" ref="T26:T34" si="9">IF(H26=$O26,1,0)</f>
        <v>0</v>
      </c>
      <c r="U26">
        <f t="shared" ref="U26:U34" si="10">IF(K26=$O26,1,0)</f>
        <v>1</v>
      </c>
    </row>
    <row r="27" spans="1:21" ht="21" x14ac:dyDescent="0.3">
      <c r="A27" s="12"/>
      <c r="B27" s="3" t="s">
        <v>135</v>
      </c>
      <c r="D27" s="6" t="s">
        <v>409</v>
      </c>
      <c r="E27" s="7">
        <v>3341</v>
      </c>
      <c r="G27" s="6" t="s">
        <v>326</v>
      </c>
      <c r="H27" s="7">
        <v>3288</v>
      </c>
      <c r="J27" s="6" t="s">
        <v>353</v>
      </c>
      <c r="K27" s="7">
        <v>3215</v>
      </c>
      <c r="O27" s="11">
        <f t="shared" si="7"/>
        <v>3215</v>
      </c>
      <c r="S27">
        <f t="shared" si="8"/>
        <v>0</v>
      </c>
      <c r="T27">
        <f t="shared" si="9"/>
        <v>0</v>
      </c>
      <c r="U27">
        <f t="shared" si="10"/>
        <v>1</v>
      </c>
    </row>
    <row r="28" spans="1:21" ht="21" x14ac:dyDescent="0.3">
      <c r="A28" s="12"/>
      <c r="B28" s="3" t="s">
        <v>136</v>
      </c>
      <c r="D28" s="6" t="s">
        <v>410</v>
      </c>
      <c r="E28" s="7">
        <v>3397</v>
      </c>
      <c r="G28" s="6" t="s">
        <v>327</v>
      </c>
      <c r="H28" s="7">
        <v>3309</v>
      </c>
      <c r="J28" s="6" t="s">
        <v>354</v>
      </c>
      <c r="K28" s="7">
        <v>3441</v>
      </c>
      <c r="O28" s="11">
        <f t="shared" si="7"/>
        <v>3309</v>
      </c>
      <c r="S28">
        <f t="shared" si="8"/>
        <v>0</v>
      </c>
      <c r="T28">
        <f t="shared" si="9"/>
        <v>1</v>
      </c>
      <c r="U28">
        <f t="shared" si="10"/>
        <v>0</v>
      </c>
    </row>
    <row r="29" spans="1:21" ht="21" x14ac:dyDescent="0.3">
      <c r="A29" s="12"/>
      <c r="B29" s="3" t="s">
        <v>137</v>
      </c>
      <c r="D29" s="6" t="s">
        <v>411</v>
      </c>
      <c r="E29" s="7">
        <v>3380</v>
      </c>
      <c r="G29" s="6" t="s">
        <v>328</v>
      </c>
      <c r="H29" s="7">
        <v>3365</v>
      </c>
      <c r="J29" s="6" t="s">
        <v>355</v>
      </c>
      <c r="K29" s="7">
        <v>3366</v>
      </c>
      <c r="O29" s="11">
        <f t="shared" si="7"/>
        <v>3365</v>
      </c>
      <c r="S29">
        <f t="shared" si="8"/>
        <v>0</v>
      </c>
      <c r="T29">
        <f t="shared" si="9"/>
        <v>1</v>
      </c>
      <c r="U29">
        <f t="shared" si="10"/>
        <v>0</v>
      </c>
    </row>
    <row r="30" spans="1:21" ht="21" x14ac:dyDescent="0.3">
      <c r="A30" s="12"/>
      <c r="B30" s="3" t="s">
        <v>138</v>
      </c>
      <c r="D30" s="6" t="s">
        <v>412</v>
      </c>
      <c r="E30" s="7">
        <v>3430</v>
      </c>
      <c r="G30" s="6" t="s">
        <v>324</v>
      </c>
      <c r="H30" s="7">
        <v>3414</v>
      </c>
      <c r="J30" s="6" t="s">
        <v>356</v>
      </c>
      <c r="K30" s="7">
        <v>3419</v>
      </c>
      <c r="O30" s="11">
        <f t="shared" si="7"/>
        <v>3414</v>
      </c>
      <c r="S30">
        <f t="shared" si="8"/>
        <v>0</v>
      </c>
      <c r="T30">
        <f t="shared" si="9"/>
        <v>1</v>
      </c>
      <c r="U30">
        <f t="shared" si="10"/>
        <v>0</v>
      </c>
    </row>
    <row r="31" spans="1:21" ht="21" x14ac:dyDescent="0.3">
      <c r="A31" s="12"/>
      <c r="B31" s="3" t="s">
        <v>139</v>
      </c>
      <c r="D31" s="6" t="s">
        <v>413</v>
      </c>
      <c r="E31" s="7">
        <v>3682</v>
      </c>
      <c r="G31" s="6" t="s">
        <v>329</v>
      </c>
      <c r="H31" s="7">
        <v>3682</v>
      </c>
      <c r="J31" s="6" t="s">
        <v>357</v>
      </c>
      <c r="K31" s="7">
        <v>3678</v>
      </c>
      <c r="O31" s="11">
        <f t="shared" si="7"/>
        <v>3678</v>
      </c>
      <c r="S31">
        <f t="shared" si="8"/>
        <v>0</v>
      </c>
      <c r="T31">
        <f t="shared" si="9"/>
        <v>0</v>
      </c>
      <c r="U31">
        <f t="shared" si="10"/>
        <v>1</v>
      </c>
    </row>
    <row r="32" spans="1:21" ht="21" x14ac:dyDescent="0.3">
      <c r="A32" s="12"/>
      <c r="B32" s="3" t="s">
        <v>140</v>
      </c>
      <c r="D32" s="6" t="s">
        <v>414</v>
      </c>
      <c r="E32" s="7">
        <v>3526</v>
      </c>
      <c r="G32" s="6" t="s">
        <v>326</v>
      </c>
      <c r="H32" s="7">
        <v>3541</v>
      </c>
      <c r="J32" s="6" t="s">
        <v>351</v>
      </c>
      <c r="K32" s="7">
        <v>3509</v>
      </c>
      <c r="O32" s="11">
        <f t="shared" si="7"/>
        <v>3509</v>
      </c>
      <c r="S32">
        <f t="shared" si="8"/>
        <v>0</v>
      </c>
      <c r="T32">
        <f t="shared" si="9"/>
        <v>0</v>
      </c>
      <c r="U32">
        <f t="shared" si="10"/>
        <v>1</v>
      </c>
    </row>
    <row r="33" spans="1:21" ht="21" x14ac:dyDescent="0.3">
      <c r="A33" s="12"/>
      <c r="B33" s="3" t="s">
        <v>141</v>
      </c>
      <c r="D33" s="6" t="s">
        <v>415</v>
      </c>
      <c r="E33" s="7">
        <v>3378</v>
      </c>
      <c r="G33" s="6" t="s">
        <v>330</v>
      </c>
      <c r="H33" s="7">
        <v>3372</v>
      </c>
      <c r="J33" s="6" t="s">
        <v>358</v>
      </c>
      <c r="K33" s="7">
        <v>3352</v>
      </c>
      <c r="O33" s="11">
        <f t="shared" si="7"/>
        <v>3352</v>
      </c>
      <c r="S33">
        <f t="shared" si="8"/>
        <v>0</v>
      </c>
      <c r="T33">
        <f t="shared" si="9"/>
        <v>0</v>
      </c>
      <c r="U33">
        <f t="shared" si="10"/>
        <v>1</v>
      </c>
    </row>
    <row r="34" spans="1:21" ht="21" x14ac:dyDescent="0.3">
      <c r="A34" s="12"/>
      <c r="B34" s="3" t="s">
        <v>142</v>
      </c>
      <c r="D34" s="6" t="s">
        <v>416</v>
      </c>
      <c r="E34" s="7">
        <v>3218</v>
      </c>
      <c r="G34" s="6" t="s">
        <v>331</v>
      </c>
      <c r="H34" s="7">
        <v>3167</v>
      </c>
      <c r="J34" s="6" t="s">
        <v>359</v>
      </c>
      <c r="K34" s="7">
        <v>3251</v>
      </c>
      <c r="O34" s="11">
        <f t="shared" si="7"/>
        <v>3167</v>
      </c>
      <c r="S34">
        <f t="shared" si="8"/>
        <v>0</v>
      </c>
      <c r="T34">
        <f t="shared" si="9"/>
        <v>1</v>
      </c>
      <c r="U34">
        <f t="shared" si="10"/>
        <v>0</v>
      </c>
    </row>
  </sheetData>
  <mergeCells count="9">
    <mergeCell ref="M4:N4"/>
    <mergeCell ref="A23:A34"/>
    <mergeCell ref="A5:A16"/>
    <mergeCell ref="D4:E4"/>
    <mergeCell ref="G4:H4"/>
    <mergeCell ref="J4:K4"/>
    <mergeCell ref="D22:E22"/>
    <mergeCell ref="G22:H22"/>
    <mergeCell ref="J22:K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4"/>
  <sheetViews>
    <sheetView workbookViewId="0">
      <selection activeCell="B5" sqref="B5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5" max="15" width="26.21875" bestFit="1" customWidth="1"/>
    <col min="18" max="18" width="26.77734375" bestFit="1" customWidth="1"/>
  </cols>
  <sheetData>
    <row r="4" spans="1:22" ht="21" x14ac:dyDescent="0.3">
      <c r="D4" s="13">
        <v>0.14280000000000001</v>
      </c>
      <c r="E4" s="14"/>
      <c r="G4" s="13">
        <v>0.16669999999999999</v>
      </c>
      <c r="H4" s="14"/>
      <c r="J4" s="13">
        <v>0.2</v>
      </c>
      <c r="K4" s="14"/>
      <c r="M4" s="13">
        <v>0.5</v>
      </c>
      <c r="N4" s="14"/>
    </row>
    <row r="5" spans="1:22" ht="25.05" customHeight="1" x14ac:dyDescent="0.3">
      <c r="A5" s="12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O5" s="10" t="s">
        <v>234</v>
      </c>
      <c r="S5" s="8">
        <v>0.14280000000000001</v>
      </c>
      <c r="T5" s="8">
        <v>0.16669999999999999</v>
      </c>
      <c r="U5" s="8">
        <v>0.2</v>
      </c>
      <c r="V5" s="8">
        <v>0.5</v>
      </c>
    </row>
    <row r="6" spans="1:22" ht="18" x14ac:dyDescent="0.3">
      <c r="A6" s="12"/>
      <c r="B6" s="2"/>
      <c r="D6" s="5"/>
      <c r="G6" s="5"/>
      <c r="J6" s="5"/>
      <c r="M6" s="5"/>
      <c r="O6" s="11"/>
      <c r="R6" s="9" t="s">
        <v>233</v>
      </c>
      <c r="S6">
        <f>COUNTIF(S7:S16,1)</f>
        <v>2</v>
      </c>
      <c r="T6">
        <f t="shared" ref="T6:V6" si="0">COUNTIF(T7:T16,1)</f>
        <v>3</v>
      </c>
      <c r="U6">
        <f t="shared" si="0"/>
        <v>5</v>
      </c>
      <c r="V6">
        <f t="shared" si="0"/>
        <v>0</v>
      </c>
    </row>
    <row r="7" spans="1:22" ht="18" customHeight="1" x14ac:dyDescent="0.3">
      <c r="A7" s="12"/>
      <c r="B7" s="3" t="s">
        <v>163</v>
      </c>
      <c r="D7" s="6" t="s">
        <v>173</v>
      </c>
      <c r="E7" s="7">
        <v>3544</v>
      </c>
      <c r="G7" s="6" t="s">
        <v>235</v>
      </c>
      <c r="H7" s="7">
        <v>3564</v>
      </c>
      <c r="J7" s="6" t="s">
        <v>183</v>
      </c>
      <c r="K7" s="7">
        <v>3469</v>
      </c>
      <c r="M7" s="6" t="s">
        <v>456</v>
      </c>
      <c r="N7" s="7">
        <v>17241</v>
      </c>
      <c r="O7" s="11">
        <f>MIN(E7,H7,K7)</f>
        <v>3469</v>
      </c>
      <c r="S7">
        <f>IF(E7=$O7,1,0)</f>
        <v>0</v>
      </c>
      <c r="T7">
        <f>IF(H7=$O7,1,0)</f>
        <v>0</v>
      </c>
      <c r="U7">
        <f>IF(K7=$O7,1,0)</f>
        <v>1</v>
      </c>
      <c r="V7">
        <f>IF(N7=$O7,1,0)</f>
        <v>0</v>
      </c>
    </row>
    <row r="8" spans="1:22" ht="18" customHeight="1" x14ac:dyDescent="0.3">
      <c r="A8" s="12"/>
      <c r="B8" s="3" t="s">
        <v>164</v>
      </c>
      <c r="D8" s="6" t="s">
        <v>174</v>
      </c>
      <c r="E8" s="7">
        <v>3608</v>
      </c>
      <c r="G8" s="6" t="s">
        <v>236</v>
      </c>
      <c r="H8" s="7">
        <v>3677</v>
      </c>
      <c r="J8" s="6" t="s">
        <v>184</v>
      </c>
      <c r="K8" s="7">
        <v>3614</v>
      </c>
      <c r="M8" s="6" t="s">
        <v>457</v>
      </c>
      <c r="N8" s="7">
        <v>16757</v>
      </c>
      <c r="O8" s="11">
        <f>MIN(E8,H8,K8)</f>
        <v>3608</v>
      </c>
      <c r="S8">
        <f>IF(E8=$O8,1,0)</f>
        <v>1</v>
      </c>
      <c r="T8">
        <f>IF(H8=$O8,1,0)</f>
        <v>0</v>
      </c>
      <c r="U8">
        <f>IF(K8=$O8,1,0)</f>
        <v>0</v>
      </c>
      <c r="V8">
        <f t="shared" ref="V8:V16" si="1">IF(N8=$O8,1,0)</f>
        <v>0</v>
      </c>
    </row>
    <row r="9" spans="1:22" ht="18" customHeight="1" x14ac:dyDescent="0.3">
      <c r="A9" s="12"/>
      <c r="B9" s="3" t="s">
        <v>165</v>
      </c>
      <c r="D9" s="6" t="s">
        <v>175</v>
      </c>
      <c r="E9" s="7">
        <v>3294</v>
      </c>
      <c r="G9" s="6" t="s">
        <v>237</v>
      </c>
      <c r="H9" s="7">
        <v>3288</v>
      </c>
      <c r="J9" s="6" t="s">
        <v>185</v>
      </c>
      <c r="K9" s="7">
        <v>3296</v>
      </c>
      <c r="M9" s="6" t="s">
        <v>458</v>
      </c>
      <c r="N9" s="7">
        <v>15570</v>
      </c>
      <c r="O9" s="11">
        <f>MIN(E9,H9,K9)</f>
        <v>3288</v>
      </c>
      <c r="S9">
        <f>IF(E9=$O9,1,0)</f>
        <v>0</v>
      </c>
      <c r="T9">
        <f>IF(H9=$O9,1,0)</f>
        <v>1</v>
      </c>
      <c r="U9">
        <f>IF(K9=$O9,1,0)</f>
        <v>0</v>
      </c>
      <c r="V9">
        <f t="shared" si="1"/>
        <v>0</v>
      </c>
    </row>
    <row r="10" spans="1:22" ht="18" customHeight="1" x14ac:dyDescent="0.3">
      <c r="A10" s="12"/>
      <c r="B10" s="3" t="s">
        <v>166</v>
      </c>
      <c r="D10" s="6" t="s">
        <v>176</v>
      </c>
      <c r="E10" s="7">
        <v>3354</v>
      </c>
      <c r="G10" s="6" t="s">
        <v>238</v>
      </c>
      <c r="H10" s="7">
        <v>3349</v>
      </c>
      <c r="J10" s="6" t="s">
        <v>186</v>
      </c>
      <c r="K10" s="7">
        <v>3311</v>
      </c>
      <c r="M10" s="6" t="s">
        <v>459</v>
      </c>
      <c r="N10" s="7">
        <v>17396</v>
      </c>
      <c r="O10" s="11">
        <f>MIN(E10,H10,K10)</f>
        <v>3311</v>
      </c>
      <c r="S10">
        <f>IF(E10=$O10,1,0)</f>
        <v>0</v>
      </c>
      <c r="T10">
        <f>IF(H10=$O10,1,0)</f>
        <v>0</v>
      </c>
      <c r="U10">
        <f>IF(K10=$O10,1,0)</f>
        <v>1</v>
      </c>
      <c r="V10">
        <f t="shared" si="1"/>
        <v>0</v>
      </c>
    </row>
    <row r="11" spans="1:22" ht="18" customHeight="1" x14ac:dyDescent="0.3">
      <c r="A11" s="12"/>
      <c r="B11" s="3" t="s">
        <v>167</v>
      </c>
      <c r="D11" s="6" t="s">
        <v>177</v>
      </c>
      <c r="E11" s="7">
        <v>3475</v>
      </c>
      <c r="G11" s="6" t="s">
        <v>239</v>
      </c>
      <c r="H11" s="7">
        <v>3436</v>
      </c>
      <c r="J11" s="6" t="s">
        <v>187</v>
      </c>
      <c r="K11" s="7">
        <v>3425</v>
      </c>
      <c r="M11" s="6" t="s">
        <v>460</v>
      </c>
      <c r="N11" s="7">
        <v>17561</v>
      </c>
      <c r="O11" s="11">
        <f>MIN(E11,H11,K11)</f>
        <v>3425</v>
      </c>
      <c r="S11">
        <f>IF(E11=$O11,1,0)</f>
        <v>0</v>
      </c>
      <c r="T11">
        <f>IF(H11=$O11,1,0)</f>
        <v>0</v>
      </c>
      <c r="U11">
        <f>IF(K11=$O11,1,0)</f>
        <v>1</v>
      </c>
      <c r="V11">
        <f t="shared" si="1"/>
        <v>0</v>
      </c>
    </row>
    <row r="12" spans="1:22" ht="18" customHeight="1" x14ac:dyDescent="0.3">
      <c r="A12" s="12"/>
      <c r="B12" s="3" t="s">
        <v>168</v>
      </c>
      <c r="D12" s="6" t="s">
        <v>178</v>
      </c>
      <c r="E12" s="7">
        <v>3596</v>
      </c>
      <c r="G12" s="6" t="s">
        <v>240</v>
      </c>
      <c r="H12" s="7">
        <v>3480</v>
      </c>
      <c r="J12" s="6" t="s">
        <v>188</v>
      </c>
      <c r="K12" s="7">
        <v>3555</v>
      </c>
      <c r="M12" s="6" t="s">
        <v>461</v>
      </c>
      <c r="N12" s="7">
        <v>17196</v>
      </c>
      <c r="O12" s="11">
        <f>MIN(E12,H12,K12)</f>
        <v>3480</v>
      </c>
      <c r="S12">
        <f>IF(E12=$O12,1,0)</f>
        <v>0</v>
      </c>
      <c r="T12">
        <f>IF(H12=$O12,1,0)</f>
        <v>1</v>
      </c>
      <c r="U12">
        <f>IF(K12=$O12,1,0)</f>
        <v>0</v>
      </c>
      <c r="V12">
        <f t="shared" si="1"/>
        <v>0</v>
      </c>
    </row>
    <row r="13" spans="1:22" ht="18" customHeight="1" x14ac:dyDescent="0.3">
      <c r="A13" s="12"/>
      <c r="B13" s="3" t="s">
        <v>169</v>
      </c>
      <c r="D13" s="6" t="s">
        <v>179</v>
      </c>
      <c r="E13" s="7">
        <v>3492</v>
      </c>
      <c r="G13" s="6" t="s">
        <v>241</v>
      </c>
      <c r="H13" s="7">
        <v>3480</v>
      </c>
      <c r="J13" s="6" t="s">
        <v>189</v>
      </c>
      <c r="K13" s="7">
        <v>3494</v>
      </c>
      <c r="M13" s="6" t="s">
        <v>462</v>
      </c>
      <c r="N13" s="7">
        <v>17409</v>
      </c>
      <c r="O13" s="11">
        <f>MIN(E13,H13,K13)</f>
        <v>3480</v>
      </c>
      <c r="S13">
        <f>IF(E13=$O13,1,0)</f>
        <v>0</v>
      </c>
      <c r="T13">
        <f>IF(H13=$O13,1,0)</f>
        <v>1</v>
      </c>
      <c r="U13">
        <f>IF(K13=$O13,1,0)</f>
        <v>0</v>
      </c>
      <c r="V13">
        <f t="shared" si="1"/>
        <v>0</v>
      </c>
    </row>
    <row r="14" spans="1:22" ht="18" customHeight="1" x14ac:dyDescent="0.3">
      <c r="A14" s="12"/>
      <c r="B14" s="3" t="s">
        <v>170</v>
      </c>
      <c r="D14" s="6" t="s">
        <v>180</v>
      </c>
      <c r="E14" s="7">
        <v>3430</v>
      </c>
      <c r="G14" s="6" t="s">
        <v>242</v>
      </c>
      <c r="H14" s="7">
        <v>3457</v>
      </c>
      <c r="J14" s="6" t="s">
        <v>190</v>
      </c>
      <c r="K14" s="7">
        <v>3443</v>
      </c>
      <c r="M14" s="6" t="s">
        <v>463</v>
      </c>
      <c r="N14" s="7">
        <v>17177</v>
      </c>
      <c r="O14" s="11">
        <f>MIN(E14,H14,K14)</f>
        <v>3430</v>
      </c>
      <c r="S14">
        <f>IF(E14=$O14,1,0)</f>
        <v>1</v>
      </c>
      <c r="T14">
        <f>IF(H14=$O14,1,0)</f>
        <v>0</v>
      </c>
      <c r="U14">
        <f>IF(K14=$O14,1,0)</f>
        <v>0</v>
      </c>
      <c r="V14">
        <f t="shared" si="1"/>
        <v>0</v>
      </c>
    </row>
    <row r="15" spans="1:22" ht="18" customHeight="1" x14ac:dyDescent="0.3">
      <c r="A15" s="12"/>
      <c r="B15" s="3" t="s">
        <v>171</v>
      </c>
      <c r="D15" s="6" t="s">
        <v>181</v>
      </c>
      <c r="E15" s="7">
        <v>3682</v>
      </c>
      <c r="G15" s="6" t="s">
        <v>243</v>
      </c>
      <c r="H15" s="7">
        <v>3700</v>
      </c>
      <c r="J15" s="6" t="s">
        <v>191</v>
      </c>
      <c r="K15" s="7">
        <v>3650</v>
      </c>
      <c r="M15" s="6" t="s">
        <v>464</v>
      </c>
      <c r="N15" s="7">
        <v>16803</v>
      </c>
      <c r="O15" s="11">
        <f>MIN(E15,H15,K15)</f>
        <v>3650</v>
      </c>
      <c r="S15">
        <f>IF(E15=$O15,1,0)</f>
        <v>0</v>
      </c>
      <c r="T15">
        <f>IF(H15=$O15,1,0)</f>
        <v>0</v>
      </c>
      <c r="U15">
        <f>IF(K15=$O15,1,0)</f>
        <v>1</v>
      </c>
      <c r="V15">
        <f t="shared" si="1"/>
        <v>0</v>
      </c>
    </row>
    <row r="16" spans="1:22" ht="18" customHeight="1" x14ac:dyDescent="0.3">
      <c r="A16" s="12"/>
      <c r="B16" s="3" t="s">
        <v>172</v>
      </c>
      <c r="D16" s="6" t="s">
        <v>182</v>
      </c>
      <c r="E16" s="7">
        <v>3842</v>
      </c>
      <c r="G16" s="6" t="s">
        <v>244</v>
      </c>
      <c r="H16" s="7">
        <v>3861</v>
      </c>
      <c r="J16" s="6" t="s">
        <v>192</v>
      </c>
      <c r="K16" s="7">
        <v>3795</v>
      </c>
      <c r="M16" s="6" t="s">
        <v>465</v>
      </c>
      <c r="N16" s="7">
        <v>19202</v>
      </c>
      <c r="O16" s="11">
        <f>MIN(E16,H16,K16)</f>
        <v>3795</v>
      </c>
      <c r="S16">
        <f>IF(E16=$O16,1,0)</f>
        <v>0</v>
      </c>
      <c r="T16">
        <f>IF(H16=$O16,1,0)</f>
        <v>0</v>
      </c>
      <c r="U16">
        <f>IF(K16=$O16,1,0)</f>
        <v>1</v>
      </c>
      <c r="V16">
        <f t="shared" si="1"/>
        <v>0</v>
      </c>
    </row>
    <row r="22" spans="1:22" ht="21" x14ac:dyDescent="0.3">
      <c r="D22" s="13">
        <v>0.14280000000000001</v>
      </c>
      <c r="E22" s="14"/>
      <c r="G22" s="13">
        <v>0.16669999999999999</v>
      </c>
      <c r="H22" s="14"/>
      <c r="J22" s="13">
        <v>0.2</v>
      </c>
      <c r="K22" s="14"/>
      <c r="M22" s="13">
        <v>0.5</v>
      </c>
      <c r="N22" s="14"/>
    </row>
    <row r="23" spans="1:22" ht="21" x14ac:dyDescent="0.3">
      <c r="A23" s="12" t="s">
        <v>246</v>
      </c>
      <c r="B23" s="1" t="s">
        <v>0</v>
      </c>
      <c r="D23" s="4" t="s">
        <v>11</v>
      </c>
      <c r="E23" s="4" t="s">
        <v>22</v>
      </c>
      <c r="G23" s="4" t="s">
        <v>11</v>
      </c>
      <c r="H23" s="4" t="s">
        <v>22</v>
      </c>
      <c r="J23" s="4" t="s">
        <v>11</v>
      </c>
      <c r="K23" s="4" t="s">
        <v>22</v>
      </c>
      <c r="M23" s="4" t="s">
        <v>11</v>
      </c>
      <c r="N23" s="4" t="s">
        <v>22</v>
      </c>
      <c r="O23" s="10" t="s">
        <v>234</v>
      </c>
      <c r="S23" s="8">
        <v>0.14280000000000001</v>
      </c>
      <c r="T23" s="8">
        <v>0.16669999999999999</v>
      </c>
      <c r="U23" s="8">
        <v>0.2</v>
      </c>
      <c r="V23" s="8">
        <v>0.5</v>
      </c>
    </row>
    <row r="24" spans="1:22" ht="18" x14ac:dyDescent="0.3">
      <c r="A24" s="12"/>
      <c r="B24" s="2"/>
      <c r="D24" s="5"/>
      <c r="G24" s="5"/>
      <c r="J24" s="5"/>
      <c r="M24" s="5"/>
      <c r="O24" s="11"/>
      <c r="R24" s="9" t="s">
        <v>233</v>
      </c>
      <c r="S24">
        <f>COUNTIF(S25:S34,1)</f>
        <v>5</v>
      </c>
      <c r="T24">
        <f t="shared" ref="T24" si="2">COUNTIF(T25:T34,1)</f>
        <v>3</v>
      </c>
      <c r="U24">
        <f t="shared" ref="U24:V24" si="3">COUNTIF(U25:U34,1)</f>
        <v>2</v>
      </c>
      <c r="V24">
        <f t="shared" si="3"/>
        <v>0</v>
      </c>
    </row>
    <row r="25" spans="1:22" ht="21" x14ac:dyDescent="0.3">
      <c r="A25" s="12"/>
      <c r="B25" s="3" t="s">
        <v>163</v>
      </c>
      <c r="D25" s="6" t="s">
        <v>398</v>
      </c>
      <c r="E25" s="7">
        <v>3510</v>
      </c>
      <c r="G25" s="6" t="s">
        <v>296</v>
      </c>
      <c r="H25" s="7">
        <v>3548</v>
      </c>
      <c r="J25" s="6" t="s">
        <v>360</v>
      </c>
      <c r="K25" s="7">
        <v>3559</v>
      </c>
      <c r="M25" s="6"/>
      <c r="N25" s="7"/>
      <c r="O25" s="11">
        <f>MIN(E25,H25,K25)</f>
        <v>3510</v>
      </c>
      <c r="S25">
        <f>IF(E25=$O25,1,0)</f>
        <v>1</v>
      </c>
      <c r="T25">
        <f>IF(H25=$O25,1,0)</f>
        <v>0</v>
      </c>
      <c r="U25">
        <f>IF(K25=$O25,1,0)</f>
        <v>0</v>
      </c>
      <c r="V25">
        <f>IF(N25=$O25,1,0)</f>
        <v>0</v>
      </c>
    </row>
    <row r="26" spans="1:22" ht="21" x14ac:dyDescent="0.3">
      <c r="A26" s="12"/>
      <c r="B26" s="3" t="s">
        <v>164</v>
      </c>
      <c r="D26" s="6" t="s">
        <v>297</v>
      </c>
      <c r="E26" s="7">
        <v>3587</v>
      </c>
      <c r="G26" s="6" t="s">
        <v>297</v>
      </c>
      <c r="H26" s="7">
        <v>3569</v>
      </c>
      <c r="J26" s="6" t="s">
        <v>361</v>
      </c>
      <c r="K26" s="7">
        <v>3635</v>
      </c>
      <c r="M26" s="6"/>
      <c r="N26" s="7"/>
      <c r="O26" s="11">
        <f>MIN(E26,H26,K26)</f>
        <v>3569</v>
      </c>
      <c r="S26">
        <f>IF(E26=$O26,1,0)</f>
        <v>0</v>
      </c>
      <c r="T26">
        <f>IF(H26=$O26,1,0)</f>
        <v>1</v>
      </c>
      <c r="U26">
        <f>IF(K26=$O26,1,0)</f>
        <v>0</v>
      </c>
      <c r="V26">
        <f t="shared" ref="V26:V34" si="4">IF(N26=$O26,1,0)</f>
        <v>0</v>
      </c>
    </row>
    <row r="27" spans="1:22" ht="21" x14ac:dyDescent="0.3">
      <c r="A27" s="12"/>
      <c r="B27" s="3" t="s">
        <v>165</v>
      </c>
      <c r="D27" s="6" t="s">
        <v>399</v>
      </c>
      <c r="E27" s="7">
        <v>3335</v>
      </c>
      <c r="G27" s="6" t="s">
        <v>298</v>
      </c>
      <c r="H27" s="7">
        <v>3314</v>
      </c>
      <c r="J27" s="6" t="s">
        <v>362</v>
      </c>
      <c r="K27" s="7">
        <v>3284</v>
      </c>
      <c r="M27" s="6"/>
      <c r="N27" s="7"/>
      <c r="O27" s="11">
        <f>MIN(E27,H27,K27)</f>
        <v>3284</v>
      </c>
      <c r="S27">
        <f>IF(E27=$O27,1,0)</f>
        <v>0</v>
      </c>
      <c r="T27">
        <f>IF(H27=$O27,1,0)</f>
        <v>0</v>
      </c>
      <c r="U27">
        <f>IF(K27=$O27,1,0)</f>
        <v>1</v>
      </c>
      <c r="V27">
        <f t="shared" si="4"/>
        <v>0</v>
      </c>
    </row>
    <row r="28" spans="1:22" ht="21" x14ac:dyDescent="0.3">
      <c r="A28" s="12"/>
      <c r="B28" s="3" t="s">
        <v>166</v>
      </c>
      <c r="D28" s="6" t="s">
        <v>400</v>
      </c>
      <c r="E28" s="7">
        <v>3313</v>
      </c>
      <c r="G28" s="6" t="s">
        <v>299</v>
      </c>
      <c r="H28" s="7">
        <v>3297</v>
      </c>
      <c r="J28" s="6" t="s">
        <v>363</v>
      </c>
      <c r="K28" s="7">
        <v>3342</v>
      </c>
      <c r="M28" s="6"/>
      <c r="N28" s="7"/>
      <c r="O28" s="11">
        <f>MIN(E28,H28,K28)</f>
        <v>3297</v>
      </c>
      <c r="S28">
        <f>IF(E28=$O28,1,0)</f>
        <v>0</v>
      </c>
      <c r="T28">
        <f>IF(H28=$O28,1,0)</f>
        <v>1</v>
      </c>
      <c r="U28">
        <f>IF(K28=$O28,1,0)</f>
        <v>0</v>
      </c>
      <c r="V28">
        <f t="shared" si="4"/>
        <v>0</v>
      </c>
    </row>
    <row r="29" spans="1:22" ht="21" x14ac:dyDescent="0.3">
      <c r="A29" s="12"/>
      <c r="B29" s="3" t="s">
        <v>167</v>
      </c>
      <c r="D29" s="6" t="s">
        <v>401</v>
      </c>
      <c r="E29" s="7">
        <v>3396</v>
      </c>
      <c r="G29" s="6" t="s">
        <v>300</v>
      </c>
      <c r="H29" s="7">
        <v>3406</v>
      </c>
      <c r="J29" s="6" t="s">
        <v>364</v>
      </c>
      <c r="K29" s="7">
        <v>3408</v>
      </c>
      <c r="M29" s="6"/>
      <c r="N29" s="7"/>
      <c r="O29" s="11">
        <f>MIN(E29,H29,K29)</f>
        <v>3396</v>
      </c>
      <c r="S29">
        <f>IF(E29=$O29,1,0)</f>
        <v>1</v>
      </c>
      <c r="T29">
        <f>IF(H29=$O29,1,0)</f>
        <v>0</v>
      </c>
      <c r="U29">
        <f>IF(K29=$O29,1,0)</f>
        <v>0</v>
      </c>
      <c r="V29">
        <f t="shared" si="4"/>
        <v>0</v>
      </c>
    </row>
    <row r="30" spans="1:22" ht="21" x14ac:dyDescent="0.3">
      <c r="A30" s="12"/>
      <c r="B30" s="3" t="s">
        <v>168</v>
      </c>
      <c r="D30" s="6" t="s">
        <v>402</v>
      </c>
      <c r="E30" s="7">
        <v>3526</v>
      </c>
      <c r="G30" s="6" t="s">
        <v>299</v>
      </c>
      <c r="H30" s="7">
        <v>3543</v>
      </c>
      <c r="J30" s="6" t="s">
        <v>365</v>
      </c>
      <c r="K30" s="7">
        <v>3532</v>
      </c>
      <c r="M30" s="6"/>
      <c r="N30" s="7"/>
      <c r="O30" s="11">
        <f>MIN(E30,H30,K30)</f>
        <v>3526</v>
      </c>
      <c r="S30">
        <f>IF(E30=$O30,1,0)</f>
        <v>1</v>
      </c>
      <c r="T30">
        <f>IF(H30=$O30,1,0)</f>
        <v>0</v>
      </c>
      <c r="U30">
        <f>IF(K30=$O30,1,0)</f>
        <v>0</v>
      </c>
      <c r="V30">
        <f t="shared" si="4"/>
        <v>0</v>
      </c>
    </row>
    <row r="31" spans="1:22" ht="21" x14ac:dyDescent="0.3">
      <c r="A31" s="12"/>
      <c r="B31" s="3" t="s">
        <v>169</v>
      </c>
      <c r="D31" s="6" t="s">
        <v>403</v>
      </c>
      <c r="E31" s="7">
        <v>3466</v>
      </c>
      <c r="G31" s="6" t="s">
        <v>301</v>
      </c>
      <c r="H31" s="7">
        <v>3456</v>
      </c>
      <c r="J31" s="6" t="s">
        <v>366</v>
      </c>
      <c r="K31" s="7">
        <v>3471</v>
      </c>
      <c r="M31" s="6"/>
      <c r="N31" s="7"/>
      <c r="O31" s="11">
        <f>MIN(E31,H31,K31)</f>
        <v>3456</v>
      </c>
      <c r="S31">
        <f>IF(E31=$O31,1,0)</f>
        <v>0</v>
      </c>
      <c r="T31">
        <f>IF(H31=$O31,1,0)</f>
        <v>1</v>
      </c>
      <c r="U31">
        <f>IF(K31=$O31,1,0)</f>
        <v>0</v>
      </c>
      <c r="V31">
        <f t="shared" si="4"/>
        <v>0</v>
      </c>
    </row>
    <row r="32" spans="1:22" ht="21" x14ac:dyDescent="0.3">
      <c r="A32" s="12"/>
      <c r="B32" s="3" t="s">
        <v>170</v>
      </c>
      <c r="D32" s="6" t="s">
        <v>404</v>
      </c>
      <c r="E32" s="7">
        <v>3342</v>
      </c>
      <c r="G32" s="6" t="s">
        <v>302</v>
      </c>
      <c r="H32" s="7">
        <v>3365</v>
      </c>
      <c r="J32" s="6" t="s">
        <v>367</v>
      </c>
      <c r="K32" s="7">
        <v>3447</v>
      </c>
      <c r="M32" s="6"/>
      <c r="N32" s="7"/>
      <c r="O32" s="11">
        <f>MIN(E32,H32,K32)</f>
        <v>3342</v>
      </c>
      <c r="S32">
        <f>IF(E32=$O32,1,0)</f>
        <v>1</v>
      </c>
      <c r="T32">
        <f>IF(H32=$O32,1,0)</f>
        <v>0</v>
      </c>
      <c r="U32">
        <f>IF(K32=$O32,1,0)</f>
        <v>0</v>
      </c>
      <c r="V32">
        <f t="shared" si="4"/>
        <v>0</v>
      </c>
    </row>
    <row r="33" spans="1:22" ht="21" x14ac:dyDescent="0.3">
      <c r="A33" s="12"/>
      <c r="B33" s="3" t="s">
        <v>171</v>
      </c>
      <c r="D33" s="6" t="s">
        <v>405</v>
      </c>
      <c r="E33" s="7">
        <v>3712</v>
      </c>
      <c r="G33" s="6" t="s">
        <v>303</v>
      </c>
      <c r="H33" s="7">
        <v>3731</v>
      </c>
      <c r="J33" s="6" t="s">
        <v>368</v>
      </c>
      <c r="K33" s="7">
        <v>3735</v>
      </c>
      <c r="M33" s="6"/>
      <c r="N33" s="7"/>
      <c r="O33" s="11">
        <f>MIN(E33,H33,K33)</f>
        <v>3712</v>
      </c>
      <c r="S33">
        <f>IF(E33=$O33,1,0)</f>
        <v>1</v>
      </c>
      <c r="T33">
        <f>IF(H33=$O33,1,0)</f>
        <v>0</v>
      </c>
      <c r="U33">
        <f>IF(K33=$O33,1,0)</f>
        <v>0</v>
      </c>
      <c r="V33">
        <f t="shared" si="4"/>
        <v>0</v>
      </c>
    </row>
    <row r="34" spans="1:22" ht="21" x14ac:dyDescent="0.3">
      <c r="A34" s="12"/>
      <c r="B34" s="3" t="s">
        <v>172</v>
      </c>
      <c r="D34" s="6" t="s">
        <v>406</v>
      </c>
      <c r="E34" s="7">
        <v>3824</v>
      </c>
      <c r="G34" s="6" t="s">
        <v>304</v>
      </c>
      <c r="H34" s="7">
        <v>3836</v>
      </c>
      <c r="J34" s="6" t="s">
        <v>369</v>
      </c>
      <c r="K34" s="7">
        <v>3781</v>
      </c>
      <c r="M34" s="6"/>
      <c r="N34" s="7"/>
      <c r="O34" s="11">
        <f>MIN(E34,H34,K34)</f>
        <v>3781</v>
      </c>
      <c r="S34">
        <f>IF(E34=$O34,1,0)</f>
        <v>0</v>
      </c>
      <c r="T34">
        <f>IF(H34=$O34,1,0)</f>
        <v>0</v>
      </c>
      <c r="U34">
        <f>IF(K34=$O34,1,0)</f>
        <v>1</v>
      </c>
      <c r="V34">
        <f t="shared" si="4"/>
        <v>0</v>
      </c>
    </row>
  </sheetData>
  <mergeCells count="10">
    <mergeCell ref="M4:N4"/>
    <mergeCell ref="M22:N22"/>
    <mergeCell ref="D22:E22"/>
    <mergeCell ref="G22:H22"/>
    <mergeCell ref="J22:K22"/>
    <mergeCell ref="A23:A34"/>
    <mergeCell ref="D4:E4"/>
    <mergeCell ref="G4:H4"/>
    <mergeCell ref="J4:K4"/>
    <mergeCell ref="A5:A1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4"/>
  <sheetViews>
    <sheetView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26.21875" bestFit="1" customWidth="1"/>
    <col min="16" max="16" width="26.77734375" bestFit="1" customWidth="1"/>
  </cols>
  <sheetData>
    <row r="4" spans="1:19" ht="21" customHeight="1" x14ac:dyDescent="0.3">
      <c r="D4" s="13">
        <v>0.14280000000000001</v>
      </c>
      <c r="E4" s="14"/>
      <c r="G4" s="13">
        <v>0.16669999999999999</v>
      </c>
      <c r="H4" s="14"/>
      <c r="J4" s="13">
        <v>0.2</v>
      </c>
      <c r="K4" s="14"/>
    </row>
    <row r="5" spans="1:19" ht="25.05" customHeight="1" x14ac:dyDescent="0.3">
      <c r="A5" s="12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10" t="s">
        <v>234</v>
      </c>
      <c r="Q5" s="8">
        <v>0.14280000000000001</v>
      </c>
      <c r="R5" s="8">
        <v>0.16669999999999999</v>
      </c>
      <c r="S5" s="8">
        <v>0.2</v>
      </c>
    </row>
    <row r="6" spans="1:19" ht="18" x14ac:dyDescent="0.3">
      <c r="A6" s="12"/>
      <c r="B6" s="2"/>
      <c r="D6" s="5"/>
      <c r="G6" s="5"/>
      <c r="J6" s="5"/>
      <c r="M6" s="11"/>
      <c r="P6" s="9" t="s">
        <v>233</v>
      </c>
      <c r="Q6">
        <f>COUNTIF(Q7:Q16,1)</f>
        <v>5</v>
      </c>
      <c r="R6">
        <f t="shared" ref="R6:S6" si="0">COUNTIF(R7:R16,1)</f>
        <v>3</v>
      </c>
      <c r="S6">
        <f t="shared" si="0"/>
        <v>2</v>
      </c>
    </row>
    <row r="7" spans="1:19" ht="18" customHeight="1" x14ac:dyDescent="0.3">
      <c r="A7" s="12"/>
      <c r="B7" s="3" t="s">
        <v>1</v>
      </c>
      <c r="D7" s="6" t="s">
        <v>23</v>
      </c>
      <c r="E7" s="7">
        <v>7129</v>
      </c>
      <c r="G7" s="6" t="s">
        <v>12</v>
      </c>
      <c r="H7" s="7">
        <v>16795</v>
      </c>
      <c r="J7" s="6" t="s">
        <v>33</v>
      </c>
      <c r="K7" s="7">
        <v>18603</v>
      </c>
      <c r="M7" s="11">
        <f>MIN(E7,H7,K7)</f>
        <v>7129</v>
      </c>
      <c r="Q7">
        <f>IF(E7=$M7,1,0)</f>
        <v>1</v>
      </c>
      <c r="R7">
        <f>IF(H7=$M7,1,0)</f>
        <v>0</v>
      </c>
      <c r="S7">
        <f>IF(K7=$M7,1,0)</f>
        <v>0</v>
      </c>
    </row>
    <row r="8" spans="1:19" ht="18" customHeight="1" x14ac:dyDescent="0.3">
      <c r="A8" s="12"/>
      <c r="B8" s="3" t="s">
        <v>2</v>
      </c>
      <c r="D8" s="6" t="s">
        <v>24</v>
      </c>
      <c r="E8" s="7">
        <v>6130</v>
      </c>
      <c r="G8" s="6" t="s">
        <v>13</v>
      </c>
      <c r="H8" s="7">
        <v>15386</v>
      </c>
      <c r="J8" s="6" t="s">
        <v>34</v>
      </c>
      <c r="K8" s="7">
        <v>6341</v>
      </c>
      <c r="M8" s="11">
        <f t="shared" ref="M8:M16" si="1">MIN(E8,H8,K8)</f>
        <v>6130</v>
      </c>
      <c r="Q8">
        <f t="shared" ref="Q8:Q16" si="2">IF(E8=$M8,1,0)</f>
        <v>1</v>
      </c>
      <c r="R8">
        <f t="shared" ref="R8:R16" si="3">IF(H8=$M8,1,0)</f>
        <v>0</v>
      </c>
      <c r="S8">
        <f t="shared" ref="S8:S16" si="4">IF(K8=$M8,1,0)</f>
        <v>0</v>
      </c>
    </row>
    <row r="9" spans="1:19" ht="18" customHeight="1" x14ac:dyDescent="0.3">
      <c r="A9" s="12"/>
      <c r="B9" s="3" t="s">
        <v>3</v>
      </c>
      <c r="D9" s="6" t="s">
        <v>25</v>
      </c>
      <c r="E9" s="7">
        <v>14707</v>
      </c>
      <c r="G9" s="6" t="s">
        <v>14</v>
      </c>
      <c r="H9" s="7">
        <v>6795</v>
      </c>
      <c r="J9" s="6" t="s">
        <v>35</v>
      </c>
      <c r="K9" s="7">
        <v>19620</v>
      </c>
      <c r="M9" s="11">
        <f t="shared" si="1"/>
        <v>6795</v>
      </c>
      <c r="Q9">
        <f t="shared" si="2"/>
        <v>0</v>
      </c>
      <c r="R9">
        <f t="shared" si="3"/>
        <v>1</v>
      </c>
      <c r="S9">
        <f t="shared" si="4"/>
        <v>0</v>
      </c>
    </row>
    <row r="10" spans="1:19" ht="18" customHeight="1" x14ac:dyDescent="0.3">
      <c r="A10" s="12"/>
      <c r="B10" s="3" t="s">
        <v>4</v>
      </c>
      <c r="D10" s="6" t="s">
        <v>26</v>
      </c>
      <c r="E10" s="7">
        <v>6397</v>
      </c>
      <c r="G10" s="6" t="s">
        <v>15</v>
      </c>
      <c r="H10" s="7">
        <v>6387</v>
      </c>
      <c r="J10" s="6" t="s">
        <v>36</v>
      </c>
      <c r="K10" s="7">
        <v>6428</v>
      </c>
      <c r="M10" s="11">
        <f t="shared" si="1"/>
        <v>6387</v>
      </c>
      <c r="Q10">
        <f t="shared" si="2"/>
        <v>0</v>
      </c>
      <c r="R10">
        <f t="shared" si="3"/>
        <v>1</v>
      </c>
      <c r="S10">
        <f t="shared" si="4"/>
        <v>0</v>
      </c>
    </row>
    <row r="11" spans="1:19" ht="18" customHeight="1" x14ac:dyDescent="0.3">
      <c r="A11" s="12"/>
      <c r="B11" s="3" t="s">
        <v>5</v>
      </c>
      <c r="D11" s="6" t="s">
        <v>27</v>
      </c>
      <c r="E11" s="7">
        <v>6786</v>
      </c>
      <c r="G11" s="6" t="s">
        <v>16</v>
      </c>
      <c r="H11" s="7">
        <v>6909</v>
      </c>
      <c r="J11" s="6" t="s">
        <v>37</v>
      </c>
      <c r="K11" s="7">
        <v>16379</v>
      </c>
      <c r="M11" s="11">
        <f t="shared" si="1"/>
        <v>6786</v>
      </c>
      <c r="Q11">
        <f t="shared" si="2"/>
        <v>1</v>
      </c>
      <c r="R11">
        <f t="shared" si="3"/>
        <v>0</v>
      </c>
      <c r="S11">
        <f t="shared" si="4"/>
        <v>0</v>
      </c>
    </row>
    <row r="12" spans="1:19" ht="18" customHeight="1" x14ac:dyDescent="0.3">
      <c r="A12" s="12"/>
      <c r="B12" s="3" t="s">
        <v>6</v>
      </c>
      <c r="D12" s="6" t="s">
        <v>28</v>
      </c>
      <c r="E12" s="7">
        <v>6731</v>
      </c>
      <c r="G12" s="6" t="s">
        <v>17</v>
      </c>
      <c r="H12" s="7">
        <v>6708</v>
      </c>
      <c r="J12" s="6" t="s">
        <v>38</v>
      </c>
      <c r="K12" s="7">
        <v>6444</v>
      </c>
      <c r="M12" s="11">
        <f t="shared" si="1"/>
        <v>6444</v>
      </c>
      <c r="Q12">
        <f t="shared" si="2"/>
        <v>0</v>
      </c>
      <c r="R12">
        <f t="shared" si="3"/>
        <v>0</v>
      </c>
      <c r="S12">
        <f t="shared" si="4"/>
        <v>1</v>
      </c>
    </row>
    <row r="13" spans="1:19" ht="18" customHeight="1" x14ac:dyDescent="0.3">
      <c r="A13" s="12"/>
      <c r="B13" s="3" t="s">
        <v>7</v>
      </c>
      <c r="D13" s="6" t="s">
        <v>29</v>
      </c>
      <c r="E13" s="7">
        <v>6610</v>
      </c>
      <c r="G13" s="6" t="s">
        <v>18</v>
      </c>
      <c r="H13" s="7">
        <v>6666</v>
      </c>
      <c r="J13" s="6" t="s">
        <v>39</v>
      </c>
      <c r="K13" s="7">
        <v>8765</v>
      </c>
      <c r="M13" s="11">
        <f t="shared" si="1"/>
        <v>6610</v>
      </c>
      <c r="Q13">
        <f t="shared" si="2"/>
        <v>1</v>
      </c>
      <c r="R13">
        <f t="shared" si="3"/>
        <v>0</v>
      </c>
      <c r="S13">
        <f t="shared" si="4"/>
        <v>0</v>
      </c>
    </row>
    <row r="14" spans="1:19" ht="18" customHeight="1" x14ac:dyDescent="0.3">
      <c r="A14" s="12"/>
      <c r="B14" s="3" t="s">
        <v>8</v>
      </c>
      <c r="D14" s="6" t="s">
        <v>30</v>
      </c>
      <c r="E14" s="7">
        <v>6613</v>
      </c>
      <c r="G14" s="6" t="s">
        <v>19</v>
      </c>
      <c r="H14" s="7">
        <v>6612</v>
      </c>
      <c r="J14" s="6" t="s">
        <v>40</v>
      </c>
      <c r="K14" s="7">
        <v>6850</v>
      </c>
      <c r="M14" s="11">
        <f t="shared" si="1"/>
        <v>6612</v>
      </c>
      <c r="Q14">
        <f t="shared" si="2"/>
        <v>0</v>
      </c>
      <c r="R14">
        <f t="shared" si="3"/>
        <v>1</v>
      </c>
      <c r="S14">
        <f t="shared" si="4"/>
        <v>0</v>
      </c>
    </row>
    <row r="15" spans="1:19" ht="18" customHeight="1" x14ac:dyDescent="0.3">
      <c r="A15" s="12"/>
      <c r="B15" s="3" t="s">
        <v>9</v>
      </c>
      <c r="D15" s="6" t="s">
        <v>31</v>
      </c>
      <c r="E15" s="7">
        <v>6339</v>
      </c>
      <c r="G15" s="6" t="s">
        <v>20</v>
      </c>
      <c r="H15" s="7">
        <v>6541</v>
      </c>
      <c r="J15" s="6" t="s">
        <v>41</v>
      </c>
      <c r="K15" s="7">
        <v>6436</v>
      </c>
      <c r="M15" s="11">
        <f t="shared" si="1"/>
        <v>6339</v>
      </c>
      <c r="Q15">
        <f t="shared" si="2"/>
        <v>1</v>
      </c>
      <c r="R15">
        <f t="shared" si="3"/>
        <v>0</v>
      </c>
      <c r="S15">
        <f t="shared" si="4"/>
        <v>0</v>
      </c>
    </row>
    <row r="16" spans="1:19" ht="18" customHeight="1" x14ac:dyDescent="0.3">
      <c r="A16" s="12"/>
      <c r="B16" s="3" t="s">
        <v>10</v>
      </c>
      <c r="D16" s="6" t="s">
        <v>32</v>
      </c>
      <c r="E16" s="7">
        <v>7263</v>
      </c>
      <c r="G16" s="6" t="s">
        <v>21</v>
      </c>
      <c r="H16" s="7">
        <v>6573</v>
      </c>
      <c r="J16" s="6" t="s">
        <v>42</v>
      </c>
      <c r="K16" s="7">
        <v>6319</v>
      </c>
      <c r="M16" s="11">
        <f t="shared" si="1"/>
        <v>6319</v>
      </c>
      <c r="Q16">
        <f t="shared" si="2"/>
        <v>0</v>
      </c>
      <c r="R16">
        <f t="shared" si="3"/>
        <v>0</v>
      </c>
      <c r="S16">
        <f t="shared" si="4"/>
        <v>1</v>
      </c>
    </row>
    <row r="22" spans="1:19" ht="21" x14ac:dyDescent="0.3">
      <c r="D22" s="13">
        <v>0.14280000000000001</v>
      </c>
      <c r="E22" s="14"/>
      <c r="G22" s="13">
        <v>0.16669999999999999</v>
      </c>
      <c r="H22" s="14"/>
      <c r="J22" s="13">
        <v>0.2</v>
      </c>
      <c r="K22" s="14"/>
    </row>
    <row r="23" spans="1:19" ht="21" x14ac:dyDescent="0.3">
      <c r="A23" s="12" t="s">
        <v>246</v>
      </c>
      <c r="B23" s="1" t="s">
        <v>0</v>
      </c>
      <c r="D23" s="4" t="s">
        <v>11</v>
      </c>
      <c r="E23" s="4" t="s">
        <v>22</v>
      </c>
      <c r="G23" s="4" t="s">
        <v>11</v>
      </c>
      <c r="H23" s="4" t="s">
        <v>22</v>
      </c>
      <c r="J23" s="4" t="s">
        <v>11</v>
      </c>
      <c r="K23" s="4" t="s">
        <v>22</v>
      </c>
      <c r="M23" s="10" t="s">
        <v>234</v>
      </c>
      <c r="Q23" s="8">
        <v>0.14280000000000001</v>
      </c>
      <c r="R23" s="8">
        <v>0.16669999999999999</v>
      </c>
      <c r="S23" s="8">
        <v>0.2</v>
      </c>
    </row>
    <row r="24" spans="1:19" ht="18" x14ac:dyDescent="0.3">
      <c r="A24" s="12"/>
      <c r="B24" s="2"/>
      <c r="D24" s="5"/>
      <c r="G24" s="5"/>
      <c r="J24" s="5"/>
      <c r="M24" s="11"/>
      <c r="P24" s="9" t="s">
        <v>233</v>
      </c>
      <c r="Q24">
        <f>COUNTIF(Q25:Q34,1)</f>
        <v>6</v>
      </c>
      <c r="R24">
        <f t="shared" ref="R24:S24" si="5">COUNTIF(R25:R34,1)</f>
        <v>3</v>
      </c>
      <c r="S24">
        <f t="shared" si="5"/>
        <v>1</v>
      </c>
    </row>
    <row r="25" spans="1:19" ht="21" x14ac:dyDescent="0.3">
      <c r="A25" s="12"/>
      <c r="B25" s="3" t="s">
        <v>1</v>
      </c>
      <c r="D25" s="6" t="s">
        <v>247</v>
      </c>
      <c r="E25" s="7">
        <v>7597</v>
      </c>
      <c r="G25" s="6" t="s">
        <v>257</v>
      </c>
      <c r="H25" s="7">
        <v>7057</v>
      </c>
      <c r="J25" s="6" t="s">
        <v>267</v>
      </c>
      <c r="K25" s="7">
        <v>12137</v>
      </c>
      <c r="M25" s="11">
        <f>MIN(E25,H25,K25)</f>
        <v>7057</v>
      </c>
      <c r="Q25">
        <f>IF(E25=$M25,1,0)</f>
        <v>0</v>
      </c>
      <c r="R25">
        <f>IF(H25=$M25,1,0)</f>
        <v>1</v>
      </c>
      <c r="S25">
        <f>IF(K25=$M25,1,0)</f>
        <v>0</v>
      </c>
    </row>
    <row r="26" spans="1:19" ht="21" x14ac:dyDescent="0.3">
      <c r="A26" s="12"/>
      <c r="B26" s="3" t="s">
        <v>2</v>
      </c>
      <c r="D26" s="6" t="s">
        <v>248</v>
      </c>
      <c r="E26" s="7">
        <v>6291</v>
      </c>
      <c r="G26" s="6" t="s">
        <v>258</v>
      </c>
      <c r="H26" s="7">
        <v>6391</v>
      </c>
      <c r="J26" s="6" t="s">
        <v>268</v>
      </c>
      <c r="K26" s="7">
        <v>6538</v>
      </c>
      <c r="M26" s="11">
        <f t="shared" ref="M26:M34" si="6">MIN(E26,H26,K26)</f>
        <v>6291</v>
      </c>
      <c r="Q26">
        <f t="shared" ref="Q26:Q34" si="7">IF(E26=$M26,1,0)</f>
        <v>1</v>
      </c>
      <c r="R26">
        <f t="shared" ref="R26:R34" si="8">IF(H26=$M26,1,0)</f>
        <v>0</v>
      </c>
      <c r="S26">
        <f t="shared" ref="S26:S34" si="9">IF(K26=$M26,1,0)</f>
        <v>0</v>
      </c>
    </row>
    <row r="27" spans="1:19" ht="21" x14ac:dyDescent="0.3">
      <c r="A27" s="12"/>
      <c r="B27" s="3" t="s">
        <v>3</v>
      </c>
      <c r="D27" s="6" t="s">
        <v>249</v>
      </c>
      <c r="E27" s="7">
        <v>6954</v>
      </c>
      <c r="G27" s="6" t="s">
        <v>259</v>
      </c>
      <c r="H27" s="7">
        <v>6859</v>
      </c>
      <c r="J27" s="6" t="s">
        <v>269</v>
      </c>
      <c r="K27" s="7">
        <v>6987</v>
      </c>
      <c r="M27" s="11">
        <f t="shared" si="6"/>
        <v>6859</v>
      </c>
      <c r="Q27">
        <f t="shared" si="7"/>
        <v>0</v>
      </c>
      <c r="R27">
        <f t="shared" si="8"/>
        <v>1</v>
      </c>
      <c r="S27">
        <f t="shared" si="9"/>
        <v>0</v>
      </c>
    </row>
    <row r="28" spans="1:19" ht="21" x14ac:dyDescent="0.3">
      <c r="A28" s="12"/>
      <c r="B28" s="3" t="s">
        <v>4</v>
      </c>
      <c r="D28" s="6" t="s">
        <v>250</v>
      </c>
      <c r="E28" s="7">
        <v>6387</v>
      </c>
      <c r="G28" s="6" t="s">
        <v>260</v>
      </c>
      <c r="H28" s="7">
        <v>6466</v>
      </c>
      <c r="J28" s="6" t="s">
        <v>270</v>
      </c>
      <c r="K28" s="7">
        <v>6389</v>
      </c>
      <c r="M28" s="11">
        <f t="shared" si="6"/>
        <v>6387</v>
      </c>
      <c r="Q28">
        <f t="shared" si="7"/>
        <v>1</v>
      </c>
      <c r="R28">
        <f t="shared" si="8"/>
        <v>0</v>
      </c>
      <c r="S28">
        <f t="shared" si="9"/>
        <v>0</v>
      </c>
    </row>
    <row r="29" spans="1:19" ht="21" x14ac:dyDescent="0.3">
      <c r="A29" s="12"/>
      <c r="B29" s="3" t="s">
        <v>5</v>
      </c>
      <c r="D29" s="6" t="s">
        <v>251</v>
      </c>
      <c r="E29" s="7">
        <v>6644</v>
      </c>
      <c r="G29" s="6" t="s">
        <v>261</v>
      </c>
      <c r="H29" s="7">
        <v>6758</v>
      </c>
      <c r="J29" s="6" t="s">
        <v>271</v>
      </c>
      <c r="K29" s="7">
        <v>6770</v>
      </c>
      <c r="M29" s="11">
        <f t="shared" si="6"/>
        <v>6644</v>
      </c>
      <c r="Q29">
        <f t="shared" si="7"/>
        <v>1</v>
      </c>
      <c r="R29">
        <f t="shared" si="8"/>
        <v>0</v>
      </c>
      <c r="S29">
        <f t="shared" si="9"/>
        <v>0</v>
      </c>
    </row>
    <row r="30" spans="1:19" ht="21" x14ac:dyDescent="0.3">
      <c r="A30" s="12"/>
      <c r="B30" s="3" t="s">
        <v>6</v>
      </c>
      <c r="D30" s="6" t="s">
        <v>252</v>
      </c>
      <c r="E30" s="7">
        <v>6778</v>
      </c>
      <c r="G30" s="6" t="s">
        <v>262</v>
      </c>
      <c r="H30" s="7">
        <v>11801</v>
      </c>
      <c r="J30" s="6" t="s">
        <v>272</v>
      </c>
      <c r="K30" s="7">
        <v>10413</v>
      </c>
      <c r="M30" s="11">
        <f t="shared" si="6"/>
        <v>6778</v>
      </c>
      <c r="Q30">
        <f t="shared" si="7"/>
        <v>1</v>
      </c>
      <c r="R30">
        <f t="shared" si="8"/>
        <v>0</v>
      </c>
      <c r="S30">
        <f t="shared" si="9"/>
        <v>0</v>
      </c>
    </row>
    <row r="31" spans="1:19" ht="21" x14ac:dyDescent="0.3">
      <c r="A31" s="12"/>
      <c r="B31" s="3" t="s">
        <v>7</v>
      </c>
      <c r="D31" s="6" t="s">
        <v>253</v>
      </c>
      <c r="E31" s="7">
        <v>6615</v>
      </c>
      <c r="G31" s="6" t="s">
        <v>263</v>
      </c>
      <c r="H31" s="7">
        <v>6694</v>
      </c>
      <c r="J31" s="6" t="s">
        <v>273</v>
      </c>
      <c r="K31" s="7">
        <v>6896</v>
      </c>
      <c r="M31" s="11">
        <f t="shared" si="6"/>
        <v>6615</v>
      </c>
      <c r="Q31">
        <f t="shared" si="7"/>
        <v>1</v>
      </c>
      <c r="R31">
        <f t="shared" si="8"/>
        <v>0</v>
      </c>
      <c r="S31">
        <f t="shared" si="9"/>
        <v>0</v>
      </c>
    </row>
    <row r="32" spans="1:19" ht="21" x14ac:dyDescent="0.3">
      <c r="A32" s="12"/>
      <c r="B32" s="3" t="s">
        <v>8</v>
      </c>
      <c r="D32" s="6" t="s">
        <v>254</v>
      </c>
      <c r="E32" s="7">
        <v>15482</v>
      </c>
      <c r="G32" s="6" t="s">
        <v>264</v>
      </c>
      <c r="H32" s="7">
        <v>6629</v>
      </c>
      <c r="J32" s="6" t="s">
        <v>274</v>
      </c>
      <c r="K32" s="7">
        <v>6616</v>
      </c>
      <c r="M32" s="11">
        <f t="shared" si="6"/>
        <v>6616</v>
      </c>
      <c r="Q32">
        <f t="shared" si="7"/>
        <v>0</v>
      </c>
      <c r="R32">
        <f t="shared" si="8"/>
        <v>0</v>
      </c>
      <c r="S32">
        <f t="shared" si="9"/>
        <v>1</v>
      </c>
    </row>
    <row r="33" spans="1:19" ht="21" x14ac:dyDescent="0.3">
      <c r="A33" s="12"/>
      <c r="B33" s="3" t="s">
        <v>9</v>
      </c>
      <c r="D33" s="6" t="s">
        <v>255</v>
      </c>
      <c r="E33" s="7">
        <v>6389</v>
      </c>
      <c r="G33" s="6" t="s">
        <v>265</v>
      </c>
      <c r="H33" s="7">
        <v>6357</v>
      </c>
      <c r="J33" s="6" t="s">
        <v>275</v>
      </c>
      <c r="K33" s="7">
        <v>6484</v>
      </c>
      <c r="M33" s="11">
        <f t="shared" si="6"/>
        <v>6357</v>
      </c>
      <c r="Q33">
        <f t="shared" si="7"/>
        <v>0</v>
      </c>
      <c r="R33">
        <f t="shared" si="8"/>
        <v>1</v>
      </c>
      <c r="S33">
        <f t="shared" si="9"/>
        <v>0</v>
      </c>
    </row>
    <row r="34" spans="1:19" ht="21" x14ac:dyDescent="0.3">
      <c r="A34" s="12"/>
      <c r="B34" s="3" t="s">
        <v>10</v>
      </c>
      <c r="D34" s="6" t="s">
        <v>256</v>
      </c>
      <c r="E34" s="7">
        <v>6426</v>
      </c>
      <c r="G34" s="6" t="s">
        <v>266</v>
      </c>
      <c r="H34" s="7">
        <v>6538</v>
      </c>
      <c r="J34" s="6" t="s">
        <v>276</v>
      </c>
      <c r="K34" s="7">
        <v>6446</v>
      </c>
      <c r="M34" s="11">
        <f t="shared" si="6"/>
        <v>6426</v>
      </c>
      <c r="Q34">
        <f t="shared" si="7"/>
        <v>1</v>
      </c>
      <c r="R34">
        <f t="shared" si="8"/>
        <v>0</v>
      </c>
      <c r="S34">
        <f t="shared" si="9"/>
        <v>0</v>
      </c>
    </row>
  </sheetData>
  <mergeCells count="8">
    <mergeCell ref="A23:A34"/>
    <mergeCell ref="A5:A16"/>
    <mergeCell ref="G4:H4"/>
    <mergeCell ref="D4:E4"/>
    <mergeCell ref="J4:K4"/>
    <mergeCell ref="D22:E22"/>
    <mergeCell ref="G22:H22"/>
    <mergeCell ref="J22:K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30 X 15</vt:lpstr>
      <vt:lpstr>30 X 20 U</vt:lpstr>
      <vt:lpstr>30 X 20</vt:lpstr>
      <vt:lpstr>50 X 10</vt:lpstr>
      <vt:lpstr>50 X 10 U</vt:lpstr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2020-09-11T13:37:30Z</dcterms:modified>
</cp:coreProperties>
</file>