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 Files\py\"/>
    </mc:Choice>
  </mc:AlternateContent>
  <xr:revisionPtr revIDLastSave="0" documentId="13_ncr:1_{77E9218C-0E9A-4012-971B-469511B9B1EE}" xr6:coauthVersionLast="47" xr6:coauthVersionMax="47" xr10:uidLastSave="{00000000-0000-0000-0000-000000000000}"/>
  <bookViews>
    <workbookView xWindow="6960" yWindow="600" windowWidth="21375" windowHeight="13590" xr2:uid="{F604A59A-5870-48D6-AD2F-4DF7D3467140}"/>
  </bookViews>
  <sheets>
    <sheet name="data-sheet" sheetId="1" r:id="rId1"/>
    <sheet name="data-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F52" i="1"/>
  <c r="D6" i="2"/>
  <c r="D7" i="2" s="1"/>
  <c r="D5" i="2"/>
  <c r="D61" i="1"/>
  <c r="D55" i="1"/>
  <c r="E40" i="1"/>
  <c r="E41" i="1"/>
  <c r="E42" i="1"/>
  <c r="E43" i="1"/>
  <c r="E44" i="1"/>
  <c r="E39" i="1"/>
  <c r="E38" i="1"/>
  <c r="F32" i="1"/>
  <c r="E26" i="1"/>
  <c r="F26" i="1" s="1"/>
  <c r="D26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13" i="1"/>
  <c r="K13" i="1" s="1"/>
  <c r="F19" i="1"/>
  <c r="F20" i="1"/>
  <c r="F14" i="1"/>
  <c r="E15" i="1"/>
  <c r="F15" i="1" s="1"/>
  <c r="E16" i="1"/>
  <c r="F16" i="1" s="1"/>
  <c r="E17" i="1"/>
  <c r="F17" i="1" s="1"/>
  <c r="E18" i="1"/>
  <c r="F18" i="1" s="1"/>
  <c r="E19" i="1"/>
  <c r="E20" i="1"/>
  <c r="E21" i="1"/>
  <c r="F21" i="1" s="1"/>
  <c r="E14" i="1"/>
  <c r="J4" i="1"/>
  <c r="F6" i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5" i="1"/>
  <c r="G5" i="1" s="1"/>
  <c r="I5" i="1" s="1"/>
  <c r="J5" i="1" s="1"/>
  <c r="J26" i="1" l="1"/>
  <c r="I26" i="1"/>
</calcChain>
</file>

<file path=xl/sharedStrings.xml><?xml version="1.0" encoding="utf-8"?>
<sst xmlns="http://schemas.openxmlformats.org/spreadsheetml/2006/main" count="85" uniqueCount="61">
  <si>
    <t>firstName</t>
  </si>
  <si>
    <t>LastName</t>
  </si>
  <si>
    <t>lamda</t>
  </si>
  <si>
    <t>dsff</t>
  </si>
  <si>
    <t>sdf</t>
  </si>
  <si>
    <t>23ew</t>
  </si>
  <si>
    <t>ds</t>
  </si>
  <si>
    <t>v</t>
  </si>
  <si>
    <t>x</t>
  </si>
  <si>
    <t>cv</t>
  </si>
  <si>
    <t>Fullname</t>
  </si>
  <si>
    <t>string concatenations</t>
  </si>
  <si>
    <t>Uppercase</t>
  </si>
  <si>
    <t>propercase</t>
  </si>
  <si>
    <t>length of the strinig</t>
  </si>
  <si>
    <t>text</t>
  </si>
  <si>
    <t>my name is sahil</t>
  </si>
  <si>
    <t>len</t>
  </si>
  <si>
    <t>righ function</t>
  </si>
  <si>
    <t>toberemoved</t>
  </si>
  <si>
    <t>I want to extract name from text of right side</t>
  </si>
  <si>
    <t>rahul bhatia</t>
  </si>
  <si>
    <t>left function used to extrac the left side of the text</t>
  </si>
  <si>
    <t>substitue function</t>
  </si>
  <si>
    <t>today function</t>
  </si>
  <si>
    <t>now function</t>
  </si>
  <si>
    <t>day</t>
  </si>
  <si>
    <t>same for month + year</t>
  </si>
  <si>
    <t>addition of date from todays date(same for substractiion)</t>
  </si>
  <si>
    <t>addition of month to crrent date</t>
  </si>
  <si>
    <t>DatedIf function</t>
  </si>
  <si>
    <t>startdate</t>
  </si>
  <si>
    <t>enddate</t>
  </si>
  <si>
    <t>time-spent(in mnths)</t>
  </si>
  <si>
    <t>fulltime(fixed)</t>
  </si>
  <si>
    <t xml:space="preserve">relative and absolute cell refering </t>
  </si>
  <si>
    <t>concept - when we want to multiply a value to all rows . It is not passed by ref</t>
  </si>
  <si>
    <t>into</t>
  </si>
  <si>
    <t>newAmount(absolute refering)</t>
  </si>
  <si>
    <t>Vloopup funct</t>
  </si>
  <si>
    <t>serialnumber</t>
  </si>
  <si>
    <t>expenses</t>
  </si>
  <si>
    <t>date</t>
  </si>
  <si>
    <t>category</t>
  </si>
  <si>
    <t>Rent Payment</t>
  </si>
  <si>
    <t>Commuting</t>
  </si>
  <si>
    <t>amount</t>
  </si>
  <si>
    <t>necessities</t>
  </si>
  <si>
    <t>Eating out</t>
  </si>
  <si>
    <t>shopping</t>
  </si>
  <si>
    <t>wants</t>
  </si>
  <si>
    <t>0 indicates exaact matcch below parameter</t>
  </si>
  <si>
    <t>tot_expense</t>
  </si>
  <si>
    <t xml:space="preserve">another faster method </t>
  </si>
  <si>
    <t>go to data =&gt;data tools an create list</t>
  </si>
  <si>
    <t>tot_expenses</t>
  </si>
  <si>
    <t xml:space="preserve"> Amount</t>
  </si>
  <si>
    <t>sumif fuction</t>
  </si>
  <si>
    <t>summing necessisities across a range using sumif</t>
  </si>
  <si>
    <t>summing wants across a range using sumif</t>
  </si>
  <si>
    <t>date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</si>
</sst>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5" fontId="0" fillId="0" borderId="0" xfId="0" applyNumberFormat="1"/>
    <xf numFmtId="16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B324-F682-4E4C-B0F6-1E6DDB6D0D5A}">
  <dimension ref="C3:K61"/>
  <sheetViews>
    <sheetView tabSelected="1" topLeftCell="A10" zoomScaleNormal="100" workbookViewId="0">
      <selection activeCell="F24" sqref="F24"/>
    </sheetView>
  </sheetViews>
  <sheetFormatPr defaultRowHeight="15" x14ac:dyDescent="0.25"/>
  <cols>
    <col min="3" max="3" width="15.85546875" customWidth="1"/>
    <col min="4" max="4" width="16" customWidth="1"/>
    <col min="5" max="5" width="16.85546875" customWidth="1"/>
    <col min="6" max="6" width="27" customWidth="1"/>
    <col min="9" max="9" width="15.5703125" bestFit="1" customWidth="1"/>
    <col min="10" max="10" width="12.28515625" customWidth="1"/>
  </cols>
  <sheetData>
    <row r="3" spans="4:11" x14ac:dyDescent="0.25">
      <c r="D3" t="s">
        <v>11</v>
      </c>
      <c r="J3" t="s">
        <v>14</v>
      </c>
    </row>
    <row r="4" spans="4:11" x14ac:dyDescent="0.25">
      <c r="D4" t="s">
        <v>0</v>
      </c>
      <c r="E4" t="s">
        <v>1</v>
      </c>
      <c r="F4" t="s">
        <v>10</v>
      </c>
      <c r="G4" t="s">
        <v>12</v>
      </c>
      <c r="I4" t="s">
        <v>13</v>
      </c>
      <c r="J4">
        <f>LEN(I4)</f>
        <v>10</v>
      </c>
    </row>
    <row r="5" spans="4:11" x14ac:dyDescent="0.25">
      <c r="D5" t="s">
        <v>2</v>
      </c>
      <c r="E5" t="s">
        <v>3</v>
      </c>
      <c r="F5" t="str">
        <f>CONCATENATE(D5," ",E5)</f>
        <v>lamda dsff</v>
      </c>
      <c r="G5" t="str">
        <f>UPPER(F5)</f>
        <v>LAMDA DSFF</v>
      </c>
      <c r="I5" t="str">
        <f>PROPER(G5)</f>
        <v>Lamda Dsff</v>
      </c>
      <c r="J5">
        <f t="shared" ref="J5:J8" si="0">LEN(I5)</f>
        <v>10</v>
      </c>
    </row>
    <row r="6" spans="4:11" x14ac:dyDescent="0.25">
      <c r="D6" t="s">
        <v>4</v>
      </c>
      <c r="E6" t="s">
        <v>5</v>
      </c>
      <c r="F6" t="str">
        <f>CONCATENATE(D6," ",E6)</f>
        <v>sdf 23ew</v>
      </c>
      <c r="G6" t="str">
        <f t="shared" ref="G6:G8" si="1">UPPER(F6)</f>
        <v>SDF 23EW</v>
      </c>
      <c r="I6" t="str">
        <f t="shared" ref="I6:I8" si="2">PROPER(G6)</f>
        <v>Sdf 23Ew</v>
      </c>
      <c r="J6">
        <f t="shared" si="0"/>
        <v>8</v>
      </c>
    </row>
    <row r="7" spans="4:11" x14ac:dyDescent="0.25">
      <c r="D7" t="s">
        <v>6</v>
      </c>
      <c r="E7" t="s">
        <v>7</v>
      </c>
      <c r="F7" t="str">
        <f>CONCATENATE(D7," ",E7)</f>
        <v>ds v</v>
      </c>
      <c r="G7" t="str">
        <f t="shared" si="1"/>
        <v>DS V</v>
      </c>
      <c r="I7" t="str">
        <f t="shared" si="2"/>
        <v>Ds V</v>
      </c>
      <c r="J7">
        <f t="shared" si="0"/>
        <v>4</v>
      </c>
    </row>
    <row r="8" spans="4:11" x14ac:dyDescent="0.25">
      <c r="D8" t="s">
        <v>8</v>
      </c>
      <c r="E8" t="s">
        <v>9</v>
      </c>
      <c r="F8" t="str">
        <f>CONCATENATE(D8," ",E8)</f>
        <v>x cv</v>
      </c>
      <c r="G8" t="str">
        <f t="shared" si="1"/>
        <v>X CV</v>
      </c>
      <c r="I8" t="str">
        <f t="shared" si="2"/>
        <v>X Cv</v>
      </c>
      <c r="J8">
        <f t="shared" si="0"/>
        <v>4</v>
      </c>
    </row>
    <row r="12" spans="4:11" x14ac:dyDescent="0.25">
      <c r="F12" t="s">
        <v>20</v>
      </c>
      <c r="J12" t="s">
        <v>22</v>
      </c>
      <c r="K12" t="s">
        <v>23</v>
      </c>
    </row>
    <row r="13" spans="4:11" x14ac:dyDescent="0.25">
      <c r="D13" t="s">
        <v>15</v>
      </c>
      <c r="E13" t="s">
        <v>17</v>
      </c>
      <c r="F13" t="s">
        <v>18</v>
      </c>
      <c r="I13" t="s">
        <v>21</v>
      </c>
      <c r="J13" t="str">
        <f>LEFT(I13,6)</f>
        <v xml:space="preserve">rahul </v>
      </c>
      <c r="K13" t="str">
        <f>SUBSTITUTE(J13,"l","a")</f>
        <v xml:space="preserve">rahua </v>
      </c>
    </row>
    <row r="14" spans="4:11" x14ac:dyDescent="0.25">
      <c r="D14" t="s">
        <v>16</v>
      </c>
      <c r="E14">
        <f>LEN(D14)</f>
        <v>16</v>
      </c>
      <c r="F14" t="str">
        <f>RIGHT(D14,E14-11)</f>
        <v>sahil</v>
      </c>
      <c r="I14" t="s">
        <v>21</v>
      </c>
      <c r="J14" t="str">
        <f t="shared" ref="J14:J21" si="3">LEFT(I14,6)</f>
        <v xml:space="preserve">rahul </v>
      </c>
      <c r="K14" t="str">
        <f t="shared" ref="K14:K21" si="4">SUBSTITUTE(J14,"l","a")</f>
        <v xml:space="preserve">rahua </v>
      </c>
    </row>
    <row r="15" spans="4:11" x14ac:dyDescent="0.25">
      <c r="D15" t="s">
        <v>16</v>
      </c>
      <c r="E15">
        <f t="shared" ref="E15:E21" si="5">LEN(D15)</f>
        <v>16</v>
      </c>
      <c r="F15" t="str">
        <f>RIGHT(D15,E15-11)</f>
        <v>sahil</v>
      </c>
      <c r="I15" t="s">
        <v>21</v>
      </c>
      <c r="J15" t="str">
        <f t="shared" si="3"/>
        <v xml:space="preserve">rahul </v>
      </c>
      <c r="K15" t="str">
        <f t="shared" si="4"/>
        <v xml:space="preserve">rahua </v>
      </c>
    </row>
    <row r="16" spans="4:11" x14ac:dyDescent="0.25">
      <c r="D16" t="s">
        <v>16</v>
      </c>
      <c r="E16">
        <f t="shared" si="5"/>
        <v>16</v>
      </c>
      <c r="F16" t="str">
        <f>RIGHT(D16,E16-11)</f>
        <v>sahil</v>
      </c>
      <c r="I16" t="s">
        <v>21</v>
      </c>
      <c r="J16" t="str">
        <f t="shared" si="3"/>
        <v xml:space="preserve">rahul </v>
      </c>
      <c r="K16" t="str">
        <f t="shared" si="4"/>
        <v xml:space="preserve">rahua </v>
      </c>
    </row>
    <row r="17" spans="3:11" x14ac:dyDescent="0.25">
      <c r="D17" t="s">
        <v>16</v>
      </c>
      <c r="E17">
        <f t="shared" si="5"/>
        <v>16</v>
      </c>
      <c r="F17" t="str">
        <f>RIGHT(D17,E17-11)</f>
        <v>sahil</v>
      </c>
      <c r="I17" t="s">
        <v>21</v>
      </c>
      <c r="J17" t="str">
        <f t="shared" si="3"/>
        <v xml:space="preserve">rahul </v>
      </c>
      <c r="K17" t="str">
        <f t="shared" si="4"/>
        <v xml:space="preserve">rahua </v>
      </c>
    </row>
    <row r="18" spans="3:11" x14ac:dyDescent="0.25">
      <c r="D18" t="s">
        <v>16</v>
      </c>
      <c r="E18">
        <f t="shared" si="5"/>
        <v>16</v>
      </c>
      <c r="F18" t="str">
        <f>RIGHT(D18,E18-11)</f>
        <v>sahil</v>
      </c>
      <c r="I18" t="s">
        <v>21</v>
      </c>
      <c r="J18" t="str">
        <f t="shared" si="3"/>
        <v xml:space="preserve">rahul </v>
      </c>
      <c r="K18" t="str">
        <f t="shared" si="4"/>
        <v xml:space="preserve">rahua </v>
      </c>
    </row>
    <row r="19" spans="3:11" x14ac:dyDescent="0.25">
      <c r="D19" t="s">
        <v>16</v>
      </c>
      <c r="E19">
        <f t="shared" si="5"/>
        <v>16</v>
      </c>
      <c r="F19" t="str">
        <f>RIGHT(D19,E19-11)</f>
        <v>sahil</v>
      </c>
      <c r="I19" t="s">
        <v>21</v>
      </c>
      <c r="J19" t="str">
        <f t="shared" si="3"/>
        <v xml:space="preserve">rahul </v>
      </c>
      <c r="K19" t="str">
        <f t="shared" si="4"/>
        <v xml:space="preserve">rahua </v>
      </c>
    </row>
    <row r="20" spans="3:11" x14ac:dyDescent="0.25">
      <c r="D20" t="s">
        <v>16</v>
      </c>
      <c r="E20">
        <f t="shared" si="5"/>
        <v>16</v>
      </c>
      <c r="F20" t="str">
        <f>RIGHT(D20,E20-11)</f>
        <v>sahil</v>
      </c>
      <c r="I20" t="s">
        <v>21</v>
      </c>
      <c r="J20" t="str">
        <f t="shared" si="3"/>
        <v xml:space="preserve">rahul </v>
      </c>
      <c r="K20" t="str">
        <f t="shared" si="4"/>
        <v xml:space="preserve">rahua </v>
      </c>
    </row>
    <row r="21" spans="3:11" x14ac:dyDescent="0.25">
      <c r="D21" t="s">
        <v>16</v>
      </c>
      <c r="E21">
        <f t="shared" si="5"/>
        <v>16</v>
      </c>
      <c r="F21" t="str">
        <f>RIGHT(D21,E21-11)</f>
        <v>sahil</v>
      </c>
      <c r="I21" t="s">
        <v>21</v>
      </c>
      <c r="J21" t="str">
        <f t="shared" si="3"/>
        <v xml:space="preserve">rahul </v>
      </c>
      <c r="K21" t="str">
        <f t="shared" si="4"/>
        <v xml:space="preserve">rahua </v>
      </c>
    </row>
    <row r="23" spans="3:11" x14ac:dyDescent="0.25">
      <c r="D23" t="s">
        <v>19</v>
      </c>
      <c r="E23">
        <v>12</v>
      </c>
    </row>
    <row r="25" spans="3:11" x14ac:dyDescent="0.25">
      <c r="C25" t="s">
        <v>60</v>
      </c>
      <c r="D25" t="s">
        <v>24</v>
      </c>
      <c r="E25" t="s">
        <v>25</v>
      </c>
      <c r="F25" t="s">
        <v>26</v>
      </c>
      <c r="G25" t="s">
        <v>27</v>
      </c>
      <c r="I25" t="s">
        <v>28</v>
      </c>
      <c r="J25" t="s">
        <v>29</v>
      </c>
    </row>
    <row r="26" spans="3:11" x14ac:dyDescent="0.25">
      <c r="D26" s="1">
        <f ca="1">TODAY()</f>
        <v>45675</v>
      </c>
      <c r="E26" s="2">
        <f ca="1">NOW()</f>
        <v>45675.544194560185</v>
      </c>
      <c r="F26">
        <f ca="1">DAY(E26)</f>
        <v>18</v>
      </c>
      <c r="I26" s="2">
        <f ca="1">E26+10</f>
        <v>45685.544194560185</v>
      </c>
      <c r="J26" s="1">
        <f ca="1">EDATE(E26,2)</f>
        <v>45734</v>
      </c>
    </row>
    <row r="27" spans="3:11" x14ac:dyDescent="0.25">
      <c r="C27" s="1">
        <f>DATE(24,1,2)</f>
        <v>8768</v>
      </c>
    </row>
    <row r="29" spans="3:11" x14ac:dyDescent="0.25">
      <c r="E29" t="s">
        <v>30</v>
      </c>
    </row>
    <row r="31" spans="3:11" x14ac:dyDescent="0.25">
      <c r="D31" t="s">
        <v>31</v>
      </c>
      <c r="E31" t="s">
        <v>32</v>
      </c>
      <c r="F31" t="s">
        <v>33</v>
      </c>
    </row>
    <row r="32" spans="3:11" x14ac:dyDescent="0.25">
      <c r="D32" s="3">
        <v>44775</v>
      </c>
      <c r="E32" s="3">
        <v>45142</v>
      </c>
      <c r="F32">
        <f>DATEDIF(D32,E32,"m")</f>
        <v>12</v>
      </c>
    </row>
    <row r="35" spans="3:7" x14ac:dyDescent="0.25">
      <c r="D35" t="s">
        <v>35</v>
      </c>
      <c r="F35" t="s">
        <v>36</v>
      </c>
    </row>
    <row r="37" spans="3:7" x14ac:dyDescent="0.25">
      <c r="C37" t="s">
        <v>37</v>
      </c>
      <c r="D37" t="s">
        <v>34</v>
      </c>
      <c r="E37" t="s">
        <v>38</v>
      </c>
    </row>
    <row r="38" spans="3:7" x14ac:dyDescent="0.25">
      <c r="C38">
        <v>2</v>
      </c>
      <c r="D38">
        <v>20000</v>
      </c>
      <c r="E38">
        <f>(D38 * $C$38)</f>
        <v>40000</v>
      </c>
    </row>
    <row r="39" spans="3:7" x14ac:dyDescent="0.25">
      <c r="D39">
        <v>50000</v>
      </c>
      <c r="E39">
        <f t="shared" ref="E39:E44" si="6">(D39 * $C$38)</f>
        <v>100000</v>
      </c>
    </row>
    <row r="40" spans="3:7" x14ac:dyDescent="0.25">
      <c r="D40">
        <v>56766</v>
      </c>
      <c r="E40">
        <f t="shared" si="6"/>
        <v>113532</v>
      </c>
    </row>
    <row r="41" spans="3:7" x14ac:dyDescent="0.25">
      <c r="D41">
        <v>59099</v>
      </c>
      <c r="E41">
        <f t="shared" si="6"/>
        <v>118198</v>
      </c>
    </row>
    <row r="42" spans="3:7" x14ac:dyDescent="0.25">
      <c r="D42">
        <v>34666</v>
      </c>
      <c r="E42">
        <f t="shared" si="6"/>
        <v>69332</v>
      </c>
    </row>
    <row r="43" spans="3:7" x14ac:dyDescent="0.25">
      <c r="D43">
        <v>34545</v>
      </c>
      <c r="E43">
        <f t="shared" si="6"/>
        <v>69090</v>
      </c>
    </row>
    <row r="44" spans="3:7" x14ac:dyDescent="0.25">
      <c r="E44">
        <f t="shared" si="6"/>
        <v>0</v>
      </c>
    </row>
    <row r="45" spans="3:7" x14ac:dyDescent="0.25">
      <c r="D45" t="s">
        <v>39</v>
      </c>
    </row>
    <row r="47" spans="3:7" x14ac:dyDescent="0.25">
      <c r="C47" s="5" t="s">
        <v>40</v>
      </c>
      <c r="D47" s="5" t="s">
        <v>41</v>
      </c>
      <c r="E47" s="5" t="s">
        <v>42</v>
      </c>
      <c r="F47" s="5" t="s">
        <v>46</v>
      </c>
      <c r="G47" s="5" t="s">
        <v>43</v>
      </c>
    </row>
    <row r="48" spans="3:7" x14ac:dyDescent="0.25">
      <c r="C48">
        <v>1</v>
      </c>
      <c r="D48" t="s">
        <v>44</v>
      </c>
      <c r="E48" s="4">
        <v>45870</v>
      </c>
      <c r="F48">
        <v>21000</v>
      </c>
      <c r="G48" t="s">
        <v>47</v>
      </c>
    </row>
    <row r="49" spans="3:7" x14ac:dyDescent="0.25">
      <c r="C49">
        <v>2</v>
      </c>
      <c r="D49" t="s">
        <v>45</v>
      </c>
      <c r="E49" s="4">
        <v>45899</v>
      </c>
      <c r="F49">
        <v>6000</v>
      </c>
      <c r="G49" t="s">
        <v>47</v>
      </c>
    </row>
    <row r="50" spans="3:7" x14ac:dyDescent="0.25">
      <c r="C50">
        <v>3</v>
      </c>
      <c r="D50" t="s">
        <v>48</v>
      </c>
      <c r="E50" s="4">
        <v>45899</v>
      </c>
      <c r="F50">
        <v>5000</v>
      </c>
      <c r="G50" t="s">
        <v>50</v>
      </c>
    </row>
    <row r="51" spans="3:7" x14ac:dyDescent="0.25">
      <c r="C51">
        <v>4</v>
      </c>
      <c r="D51" t="s">
        <v>49</v>
      </c>
      <c r="E51" s="4">
        <v>45899</v>
      </c>
      <c r="F51">
        <v>2000</v>
      </c>
      <c r="G51" t="s">
        <v>50</v>
      </c>
    </row>
    <row r="52" spans="3:7" x14ac:dyDescent="0.25">
      <c r="F52" s="6">
        <f>SUM(F48,F49,F50,F51)</f>
        <v>34000</v>
      </c>
    </row>
    <row r="53" spans="3:7" x14ac:dyDescent="0.25">
      <c r="D53" t="s">
        <v>51</v>
      </c>
    </row>
    <row r="54" spans="3:7" x14ac:dyDescent="0.25">
      <c r="C54" t="s">
        <v>52</v>
      </c>
      <c r="D54" t="s">
        <v>46</v>
      </c>
    </row>
    <row r="55" spans="3:7" x14ac:dyDescent="0.25">
      <c r="C55" t="s">
        <v>49</v>
      </c>
      <c r="D55">
        <f>VLOOKUP(C55,D47:G51,3,0)</f>
        <v>2000</v>
      </c>
    </row>
    <row r="57" spans="3:7" x14ac:dyDescent="0.25">
      <c r="C57" t="s">
        <v>53</v>
      </c>
    </row>
    <row r="58" spans="3:7" x14ac:dyDescent="0.25">
      <c r="C58" t="s">
        <v>54</v>
      </c>
    </row>
    <row r="60" spans="3:7" x14ac:dyDescent="0.25">
      <c r="C60" t="s">
        <v>55</v>
      </c>
      <c r="D60" t="s">
        <v>46</v>
      </c>
    </row>
    <row r="61" spans="3:7" x14ac:dyDescent="0.25">
      <c r="C61" t="s">
        <v>48</v>
      </c>
      <c r="D61">
        <f>VLOOKUP(C61,D47:G51,3,0)</f>
        <v>5000</v>
      </c>
    </row>
  </sheetData>
  <dataValidations count="1">
    <dataValidation type="list" allowBlank="1" showInputMessage="1" showErrorMessage="1" sqref="C61" xr:uid="{2EFA1275-F8BE-4AA7-AAF7-6349E0D80CAD}">
      <formula1>$D$48:$D$51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F72D-F6B9-4150-A0DA-424658C8E337}">
  <dimension ref="C2:E7"/>
  <sheetViews>
    <sheetView workbookViewId="0">
      <selection activeCell="D7" sqref="D7"/>
    </sheetView>
  </sheetViews>
  <sheetFormatPr defaultRowHeight="15" x14ac:dyDescent="0.25"/>
  <cols>
    <col min="3" max="3" width="19.85546875" customWidth="1"/>
  </cols>
  <sheetData>
    <row r="2" spans="3:5" x14ac:dyDescent="0.25">
      <c r="D2" t="s">
        <v>57</v>
      </c>
    </row>
    <row r="4" spans="3:5" x14ac:dyDescent="0.25">
      <c r="C4" s="5" t="s">
        <v>43</v>
      </c>
      <c r="D4" t="s">
        <v>56</v>
      </c>
    </row>
    <row r="5" spans="3:5" x14ac:dyDescent="0.25">
      <c r="C5" t="s">
        <v>47</v>
      </c>
      <c r="D5">
        <f>SUMIF('data-sheet'!G48:G51,C5,'data-sheet'!F48:F51)</f>
        <v>27000</v>
      </c>
      <c r="E5" t="s">
        <v>58</v>
      </c>
    </row>
    <row r="6" spans="3:5" x14ac:dyDescent="0.25">
      <c r="C6" t="s">
        <v>50</v>
      </c>
      <c r="D6">
        <f>SUMIF('data-sheet'!G49:G52,C6,'data-sheet'!F49:F52)</f>
        <v>7000</v>
      </c>
      <c r="E6" t="s">
        <v>59</v>
      </c>
    </row>
    <row r="7" spans="3:5" x14ac:dyDescent="0.25">
      <c r="D7" s="6">
        <f>SUM(D5,D6)</f>
        <v>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data-sheet</vt:lpstr>
      <vt:lpstr>data-analysis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GURUNATH HALDANKAR</dc:creator>
  <cp:lastModifiedBy>SAHIL GURUNATH HALDANKAR</cp:lastModifiedBy>
  <dcterms:created xsi:type="dcterms:W3CDTF">2025-01-18T05:22:52Z</dcterms:created>
  <dcterms:modified xsi:type="dcterms:W3CDTF">2025-01-18T07:34:41Z</dcterms:modified>
</cp:coreProperties>
</file>