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y documents\STEPHEN's DOCUMENTS\"/>
    </mc:Choice>
  </mc:AlternateContent>
  <bookViews>
    <workbookView xWindow="0" yWindow="0" windowWidth="22860" windowHeight="7455" activeTab="3"/>
  </bookViews>
  <sheets>
    <sheet name="Data" sheetId="1" r:id="rId1"/>
    <sheet name="Averages" sheetId="2" r:id="rId2"/>
    <sheet name="Per File data" sheetId="3" r:id="rId3"/>
    <sheet name="Per File Analysis" sheetId="4" r:id="rId4"/>
  </sheets>
  <definedNames>
    <definedName name="_xlnm._FilterDatabase" localSheetId="0" hidden="1">Data!$J$1:$O$145</definedName>
    <definedName name="_xlnm._FilterDatabase" localSheetId="3" hidden="1">'Per File Analysis'!$B$2:$F$26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4" l="1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H111" i="1" l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38" i="1"/>
  <c r="L38" i="1" s="1"/>
  <c r="I38" i="1"/>
  <c r="K38" i="1" s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I2" i="1"/>
  <c r="H2" i="1"/>
  <c r="H110" i="1"/>
  <c r="I110" i="1"/>
  <c r="K110" i="1" l="1"/>
  <c r="K2" i="1"/>
  <c r="K74" i="1"/>
  <c r="L110" i="1"/>
  <c r="N110" i="1" s="1"/>
  <c r="L74" i="1"/>
  <c r="J38" i="1"/>
  <c r="M38" i="1" s="1"/>
  <c r="J110" i="1"/>
  <c r="J2" i="1"/>
  <c r="J74" i="1"/>
  <c r="L2" i="1"/>
  <c r="N2" i="1" s="1"/>
  <c r="M110" i="1"/>
  <c r="N38" i="1"/>
  <c r="N74" i="1" l="1"/>
  <c r="M74" i="1"/>
  <c r="M2" i="1"/>
</calcChain>
</file>

<file path=xl/sharedStrings.xml><?xml version="1.0" encoding="utf-8"?>
<sst xmlns="http://schemas.openxmlformats.org/spreadsheetml/2006/main" count="1730" uniqueCount="147">
  <si>
    <t>INFO</t>
  </si>
  <si>
    <t xml:space="preserve"> CRC32</t>
  </si>
  <si>
    <t xml:space="preserve"> Python 3</t>
  </si>
  <si>
    <t xml:space="preserve"> MD5</t>
  </si>
  <si>
    <t xml:space="preserve"> Python 2</t>
  </si>
  <si>
    <t>Date time</t>
  </si>
  <si>
    <t>Status</t>
  </si>
  <si>
    <t>Filepath</t>
  </si>
  <si>
    <t>Hash type</t>
  </si>
  <si>
    <t>Size in MB</t>
  </si>
  <si>
    <t>Time in Seconds</t>
  </si>
  <si>
    <t>Python version</t>
  </si>
  <si>
    <t>Time per MB in Seconds</t>
  </si>
  <si>
    <t>MB per Second</t>
  </si>
  <si>
    <t>MB per Second average</t>
  </si>
  <si>
    <t>CRC32 Python 2</t>
  </si>
  <si>
    <t>CRC32 Python 3</t>
  </si>
  <si>
    <t>MD5 Python 3</t>
  </si>
  <si>
    <t>MD5 Python 2</t>
  </si>
  <si>
    <t>Time per MB in Seconds TOTALS</t>
  </si>
  <si>
    <t>MB per Second TOTALS</t>
  </si>
  <si>
    <t>No. tests</t>
  </si>
  <si>
    <t>Methodology</t>
  </si>
  <si>
    <t>N_4495009_01of01.mkv</t>
  </si>
  <si>
    <t>N_4495671_01of01.mkv</t>
  </si>
  <si>
    <t>N_4509952_01of01.mkv</t>
  </si>
  <si>
    <t>N_4461330_01of01.mkv</t>
  </si>
  <si>
    <t>N_4508024_01of01.mkv</t>
  </si>
  <si>
    <t>N_4508100_01of01.mkv</t>
  </si>
  <si>
    <t>Filename</t>
  </si>
  <si>
    <t>Average</t>
  </si>
  <si>
    <t>Median</t>
  </si>
  <si>
    <t>Min</t>
  </si>
  <si>
    <t>Max</t>
  </si>
  <si>
    <t>Hash / Python Version</t>
  </si>
  <si>
    <t>Seconds per MB</t>
  </si>
  <si>
    <t>2020-12-17 14:16:35,832</t>
  </si>
  <si>
    <t>2020-12-17 14:16:53,728</t>
  </si>
  <si>
    <t>2020-12-17 14:16:53,729</t>
  </si>
  <si>
    <t>2020-12-17 14:17:37,779</t>
  </si>
  <si>
    <t>2020-12-17 14:17:45,997</t>
  </si>
  <si>
    <t>2020-12-17 14:29:54,241</t>
  </si>
  <si>
    <t>2020-12-17 14:36:27,778</t>
  </si>
  <si>
    <t>2020-12-17 14:42:05,880</t>
  </si>
  <si>
    <t>2020-12-17 14:42:27,233</t>
  </si>
  <si>
    <t>2020-12-17 14:44:55,851</t>
  </si>
  <si>
    <t>2020-12-17 14:44:55,852</t>
  </si>
  <si>
    <t>2020-12-17 14:45:09,913</t>
  </si>
  <si>
    <t>2020-12-17 14:45:09,914</t>
  </si>
  <si>
    <t>2020-12-17 15:08:08,801</t>
  </si>
  <si>
    <t>2020-12-17 15:17:12,138</t>
  </si>
  <si>
    <t>2020-12-17 16:00:06,841</t>
  </si>
  <si>
    <t>2020-12-17 16:00:32,670</t>
  </si>
  <si>
    <t>2020-12-17 16:00:32,671</t>
  </si>
  <si>
    <t>2020-12-17 16:03:00,834</t>
  </si>
  <si>
    <t>2020-12-17 16:03:00,835</t>
  </si>
  <si>
    <t>2020-12-17 16:03:15,617</t>
  </si>
  <si>
    <t>2020-12-17 16:03:15,618</t>
  </si>
  <si>
    <t>2020-12-17 16:22:53,917</t>
  </si>
  <si>
    <t>2020-12-17 16:31:34,964</t>
  </si>
  <si>
    <t>2020-12-17 16:31:34,965</t>
  </si>
  <si>
    <t>2020-12-17 16:45:08,897</t>
  </si>
  <si>
    <t>2020-12-17 16:45:39,330</t>
  </si>
  <si>
    <t>2020-12-17 16:45:39,331</t>
  </si>
  <si>
    <t>2020-12-17 16:49:02,334</t>
  </si>
  <si>
    <t>2020-12-17 16:49:02,335</t>
  </si>
  <si>
    <t>2020-12-17 16:49:09,071</t>
  </si>
  <si>
    <t>2020-12-17 16:58:23,854</t>
  </si>
  <si>
    <t>2020-12-17 16:58:23,855</t>
  </si>
  <si>
    <t>2020-12-17 17:04:17,387</t>
  </si>
  <si>
    <t>2020-12-17 17:04:17,388</t>
  </si>
  <si>
    <t>2020-12-17 20:00:08,254</t>
  </si>
  <si>
    <t>2020-12-17 20:00:34,025</t>
  </si>
  <si>
    <t>2020-12-17 20:00:34,026</t>
  </si>
  <si>
    <t>2020-12-17 20:03:53,383</t>
  </si>
  <si>
    <t>2020-12-17 20:03:53,384</t>
  </si>
  <si>
    <t>2020-12-17 20:04:07,194</t>
  </si>
  <si>
    <t>2020-12-17 20:22:21,870</t>
  </si>
  <si>
    <t>2020-12-17 20:31:43,202</t>
  </si>
  <si>
    <t>2020-12-17 20:45:08,655</t>
  </si>
  <si>
    <t>2020-12-17 20:45:33,451</t>
  </si>
  <si>
    <t>2020-12-17 20:48:31,316</t>
  </si>
  <si>
    <t>2020-12-17 20:48:31,317</t>
  </si>
  <si>
    <t>2020-12-17 20:48:35,367</t>
  </si>
  <si>
    <t>2020-12-17 20:59:39,436</t>
  </si>
  <si>
    <t>2020-12-17 21:05:05,596</t>
  </si>
  <si>
    <t>2020-12-18 00:00:05,776</t>
  </si>
  <si>
    <t>2020-12-18 00:00:29,613</t>
  </si>
  <si>
    <t>2020-12-18 00:02:22,170</t>
  </si>
  <si>
    <t>2020-12-18 00:02:22,173</t>
  </si>
  <si>
    <t>2020-12-18 00:02:37,984</t>
  </si>
  <si>
    <t>2020-12-18 00:02:37,985</t>
  </si>
  <si>
    <t>2020-12-18 00:28:05,577</t>
  </si>
  <si>
    <t>2020-12-18 00:28:05,578</t>
  </si>
  <si>
    <t>2020-12-18 00:37:28,866</t>
  </si>
  <si>
    <t>2020-12-18 00:45:05,302</t>
  </si>
  <si>
    <t>2020-12-18 00:45:23,696</t>
  </si>
  <si>
    <t>2020-12-18 00:46:57,116</t>
  </si>
  <si>
    <t>2020-12-18 00:46:57,117</t>
  </si>
  <si>
    <t>2020-12-18 00:47:01,348</t>
  </si>
  <si>
    <t>2020-12-18 00:54:03,076</t>
  </si>
  <si>
    <t>2020-12-18 00:54:03,077</t>
  </si>
  <si>
    <t>2020-12-18 00:56:50,289</t>
  </si>
  <si>
    <t>2020-12-18 04:00:06,316</t>
  </si>
  <si>
    <t>2020-12-18 04:00:26,314</t>
  </si>
  <si>
    <t>2020-12-18 04:00:26,315</t>
  </si>
  <si>
    <t>2020-12-18 04:01:11,917</t>
  </si>
  <si>
    <t>2020-12-18 04:01:11,918</t>
  </si>
  <si>
    <t>2020-12-18 04:01:29,674</t>
  </si>
  <si>
    <t>2020-12-18 04:01:29,675</t>
  </si>
  <si>
    <t>2020-12-18 04:21:45,403</t>
  </si>
  <si>
    <t>2020-12-18 04:31:38,577</t>
  </si>
  <si>
    <t>2020-12-18 04:45:05,958</t>
  </si>
  <si>
    <t>2020-12-18 04:45:05,959</t>
  </si>
  <si>
    <t>2020-12-18 04:45:26,233</t>
  </si>
  <si>
    <t>2020-12-18 04:45:26,234</t>
  </si>
  <si>
    <t>2020-12-18 04:46:27,767</t>
  </si>
  <si>
    <t>2020-12-18 04:46:27,768</t>
  </si>
  <si>
    <t>2020-12-18 04:46:33,675</t>
  </si>
  <si>
    <t>2020-12-18 04:57:42,290</t>
  </si>
  <si>
    <t>2020-12-18 04:57:42,291</t>
  </si>
  <si>
    <t>2020-12-18 05:03:30,929</t>
  </si>
  <si>
    <t>2020-12-18 05:03:30,930</t>
  </si>
  <si>
    <t>2020-12-18 08:00:05,494</t>
  </si>
  <si>
    <t>2020-12-18 08:00:22,944</t>
  </si>
  <si>
    <t>2020-12-18 08:01:05,745</t>
  </si>
  <si>
    <t>2020-12-18 08:01:25,018</t>
  </si>
  <si>
    <t>2020-12-18 08:01:25,019</t>
  </si>
  <si>
    <t>2020-12-18 08:32:40,507</t>
  </si>
  <si>
    <t>2020-12-18 08:45:06,925</t>
  </si>
  <si>
    <t>2020-12-18 08:45:24,236</t>
  </si>
  <si>
    <t>2020-12-18 08:46:03,186</t>
  </si>
  <si>
    <t>2020-12-18 08:46:03,187</t>
  </si>
  <si>
    <t>2020-12-18 08:46:17,214</t>
  </si>
  <si>
    <t>2020-12-18 08:46:17,215</t>
  </si>
  <si>
    <t>2020-12-18 08:50:29,999</t>
  </si>
  <si>
    <t>2020-12-18 08:57:56,625</t>
  </si>
  <si>
    <t>2020-12-18 08:57:56,626</t>
  </si>
  <si>
    <t>2020-12-18 09:01:35,130</t>
  </si>
  <si>
    <t>2020-12-18 09:01:35,131</t>
  </si>
  <si>
    <t>/mnt/nas_2/checksum_test/N_4508024_01of01.mkv</t>
  </si>
  <si>
    <t>/mnt/nas_2/checksum_test/N_4461330_01of01.mkv</t>
  </si>
  <si>
    <t>/mnt/nas_2/checksum_test/N_4508100_01of01.mkv</t>
  </si>
  <si>
    <t>/mnt/nas_1/checksum_test/N_4495009_01of01.mkv</t>
  </si>
  <si>
    <t>/mnt/nas_1/checksum_test/N_4495671_01of01.mkv</t>
  </si>
  <si>
    <t>/mnt/nas_1/checksum_test/N_4509952_01of01.mkv</t>
  </si>
  <si>
    <t xml:space="preserve">MB per Second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</si>
</sst>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/>
    <xf numFmtId="0" fontId="1" fillId="4" borderId="1" xfId="0" applyFont="1" applyFill="1" applyBorder="1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Seconds per MB</a:t>
            </a:r>
            <a:r>
              <a:rPr lang="en-GB" sz="1400" b="1" i="0" u="none" strike="noStrike" baseline="0"/>
              <a:t> vs Hash/Python version per File 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File Analysis'!$C$2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'Per File Analysis'!$A$3:$B$26</c:f>
              <c:multiLvlStrCache>
                <c:ptCount val="2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N_4495009_01of01.mkv</c:v>
                  </c:pt>
                  <c:pt idx="5">
                    <c:v>N_4495009_01of01.mkv</c:v>
                  </c:pt>
                  <c:pt idx="6">
                    <c:v>N_4495009_01of01.mkv</c:v>
                  </c:pt>
                  <c:pt idx="7">
                    <c:v>N_4495009_01of01.mkv</c:v>
                  </c:pt>
                  <c:pt idx="8">
                    <c:v>N_4495671_01of01.mkv</c:v>
                  </c:pt>
                  <c:pt idx="9">
                    <c:v>N_4495671_01of01.mkv</c:v>
                  </c:pt>
                  <c:pt idx="10">
                    <c:v>N_4495671_01of01.mkv</c:v>
                  </c:pt>
                  <c:pt idx="11">
                    <c:v>N_4495671_01of01.mkv</c:v>
                  </c:pt>
                  <c:pt idx="12">
                    <c:v>N_4508024_01of01.mkv</c:v>
                  </c:pt>
                  <c:pt idx="13">
                    <c:v>N_4508024_01of01.mkv</c:v>
                  </c:pt>
                  <c:pt idx="14">
                    <c:v>N_4508024_01of01.mkv</c:v>
                  </c:pt>
                  <c:pt idx="15">
                    <c:v>N_4508024_01of01.mkv</c:v>
                  </c:pt>
                  <c:pt idx="16">
                    <c:v>N_4508100_01of01.mkv</c:v>
                  </c:pt>
                  <c:pt idx="17">
                    <c:v>N_4508100_01of01.mkv</c:v>
                  </c:pt>
                  <c:pt idx="18">
                    <c:v>N_4508100_01of01.mkv</c:v>
                  </c:pt>
                  <c:pt idx="19">
                    <c:v>N_4508100_01of01.mkv</c:v>
                  </c:pt>
                  <c:pt idx="20">
                    <c:v>N_4509952_01of01.mkv</c:v>
                  </c:pt>
                  <c:pt idx="21">
                    <c:v>N_4509952_01of01.mkv</c:v>
                  </c:pt>
                  <c:pt idx="22">
                    <c:v>N_4509952_01of01.mkv</c:v>
                  </c:pt>
                  <c:pt idx="23">
                    <c:v>N_4509952_01of01.mkv</c:v>
                  </c:pt>
                </c:lvl>
                <c:lvl>
                  <c:pt idx="0">
                    <c:v>MD5 Python 2</c:v>
                  </c:pt>
                  <c:pt idx="1">
                    <c:v>MD5 Python 3</c:v>
                  </c:pt>
                  <c:pt idx="2">
                    <c:v>CRC32 Python 2</c:v>
                  </c:pt>
                  <c:pt idx="3">
                    <c:v>CRC32 Python 3</c:v>
                  </c:pt>
                  <c:pt idx="4">
                    <c:v>MD5 Python 2</c:v>
                  </c:pt>
                  <c:pt idx="5">
                    <c:v>MD5 Python 3</c:v>
                  </c:pt>
                  <c:pt idx="6">
                    <c:v>CRC32 Python 2</c:v>
                  </c:pt>
                  <c:pt idx="7">
                    <c:v>CRC32 Python 3</c:v>
                  </c:pt>
                  <c:pt idx="8">
                    <c:v>MD5 Python 2</c:v>
                  </c:pt>
                  <c:pt idx="9">
                    <c:v>MD5 Python 3</c:v>
                  </c:pt>
                  <c:pt idx="10">
                    <c:v>CRC32 Python 2</c:v>
                  </c:pt>
                  <c:pt idx="11">
                    <c:v>CRC32 Python 3</c:v>
                  </c:pt>
                  <c:pt idx="12">
                    <c:v>MD5 Python 2</c:v>
                  </c:pt>
                  <c:pt idx="13">
                    <c:v>MD5 Python 3</c:v>
                  </c:pt>
                  <c:pt idx="14">
                    <c:v>CRC32 Python 2</c:v>
                  </c:pt>
                  <c:pt idx="15">
                    <c:v>CRC32 Python 3</c:v>
                  </c:pt>
                  <c:pt idx="16">
                    <c:v>MD5 Python 2</c:v>
                  </c:pt>
                  <c:pt idx="17">
                    <c:v>MD5 Python 3</c:v>
                  </c:pt>
                  <c:pt idx="18">
                    <c:v>CRC32 Python 2</c:v>
                  </c:pt>
                  <c:pt idx="19">
                    <c:v>CRC32 Python 3</c:v>
                  </c:pt>
                  <c:pt idx="20">
                    <c:v>MD5 Python 2</c:v>
                  </c:pt>
                  <c:pt idx="21">
                    <c:v>MD5 Python 3</c:v>
                  </c:pt>
                  <c:pt idx="22">
                    <c:v>CRC32 Python 2</c:v>
                  </c:pt>
                  <c:pt idx="23">
                    <c:v>CRC32 Python 3</c:v>
                  </c:pt>
                </c:lvl>
              </c:multiLvlStrCache>
            </c:multiLvlStrRef>
          </c:cat>
          <c:val>
            <c:numRef>
              <c:f>'Per File Analysis'!$C$3:$C$26</c:f>
              <c:numCache>
                <c:formatCode>General</c:formatCode>
                <c:ptCount val="24"/>
                <c:pt idx="0">
                  <c:v>1.6359901979767874E-2</c:v>
                </c:pt>
                <c:pt idx="1">
                  <c:v>5.1687662836968134E-3</c:v>
                </c:pt>
                <c:pt idx="2">
                  <c:v>5.0692661586593498E-3</c:v>
                </c:pt>
                <c:pt idx="3">
                  <c:v>3.1555633283877858E-3</c:v>
                </c:pt>
                <c:pt idx="4">
                  <c:v>2.0224006109949622E-3</c:v>
                </c:pt>
                <c:pt idx="5">
                  <c:v>1.8820213541031864E-3</c:v>
                </c:pt>
                <c:pt idx="6">
                  <c:v>9.4453543800000002E-4</c:v>
                </c:pt>
                <c:pt idx="7">
                  <c:v>1.1800686437026676E-3</c:v>
                </c:pt>
                <c:pt idx="8">
                  <c:v>2.0240455336235038E-3</c:v>
                </c:pt>
                <c:pt idx="9">
                  <c:v>1.8969102168782009E-3</c:v>
                </c:pt>
                <c:pt idx="10">
                  <c:v>1.1220680097769314E-3</c:v>
                </c:pt>
                <c:pt idx="11">
                  <c:v>1.2257396330327965E-3</c:v>
                </c:pt>
                <c:pt idx="12">
                  <c:v>8.7777206927469129E-3</c:v>
                </c:pt>
                <c:pt idx="13">
                  <c:v>2.0209354776774074E-3</c:v>
                </c:pt>
                <c:pt idx="14">
                  <c:v>1.8756242445987655E-3</c:v>
                </c:pt>
                <c:pt idx="15">
                  <c:v>1.0946848498726311E-3</c:v>
                </c:pt>
                <c:pt idx="16">
                  <c:v>1.5945206760689917E-2</c:v>
                </c:pt>
                <c:pt idx="17">
                  <c:v>4.2146020472013691E-3</c:v>
                </c:pt>
                <c:pt idx="18">
                  <c:v>4.4184781466711873E-3</c:v>
                </c:pt>
                <c:pt idx="19">
                  <c:v>2.8715025864144636E-3</c:v>
                </c:pt>
                <c:pt idx="20">
                  <c:v>2.5476354472582833E-3</c:v>
                </c:pt>
                <c:pt idx="21">
                  <c:v>2.3845586811337147E-3</c:v>
                </c:pt>
                <c:pt idx="22">
                  <c:v>1.5989017449622167E-3</c:v>
                </c:pt>
                <c:pt idx="23">
                  <c:v>1.3888467917450786E-3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 File Analysis'!$D$2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'Per File Analysis'!$A$3:$B$26</c:f>
              <c:multiLvlStrCache>
                <c:ptCount val="2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N_4495009_01of01.mkv</c:v>
                  </c:pt>
                  <c:pt idx="5">
                    <c:v>N_4495009_01of01.mkv</c:v>
                  </c:pt>
                  <c:pt idx="6">
                    <c:v>N_4495009_01of01.mkv</c:v>
                  </c:pt>
                  <c:pt idx="7">
                    <c:v>N_4495009_01of01.mkv</c:v>
                  </c:pt>
                  <c:pt idx="8">
                    <c:v>N_4495671_01of01.mkv</c:v>
                  </c:pt>
                  <c:pt idx="9">
                    <c:v>N_4495671_01of01.mkv</c:v>
                  </c:pt>
                  <c:pt idx="10">
                    <c:v>N_4495671_01of01.mkv</c:v>
                  </c:pt>
                  <c:pt idx="11">
                    <c:v>N_4495671_01of01.mkv</c:v>
                  </c:pt>
                  <c:pt idx="12">
                    <c:v>N_4508024_01of01.mkv</c:v>
                  </c:pt>
                  <c:pt idx="13">
                    <c:v>N_4508024_01of01.mkv</c:v>
                  </c:pt>
                  <c:pt idx="14">
                    <c:v>N_4508024_01of01.mkv</c:v>
                  </c:pt>
                  <c:pt idx="15">
                    <c:v>N_4508024_01of01.mkv</c:v>
                  </c:pt>
                  <c:pt idx="16">
                    <c:v>N_4508100_01of01.mkv</c:v>
                  </c:pt>
                  <c:pt idx="17">
                    <c:v>N_4508100_01of01.mkv</c:v>
                  </c:pt>
                  <c:pt idx="18">
                    <c:v>N_4508100_01of01.mkv</c:v>
                  </c:pt>
                  <c:pt idx="19">
                    <c:v>N_4508100_01of01.mkv</c:v>
                  </c:pt>
                  <c:pt idx="20">
                    <c:v>N_4509952_01of01.mkv</c:v>
                  </c:pt>
                  <c:pt idx="21">
                    <c:v>N_4509952_01of01.mkv</c:v>
                  </c:pt>
                  <c:pt idx="22">
                    <c:v>N_4509952_01of01.mkv</c:v>
                  </c:pt>
                  <c:pt idx="23">
                    <c:v>N_4509952_01of01.mkv</c:v>
                  </c:pt>
                </c:lvl>
                <c:lvl>
                  <c:pt idx="0">
                    <c:v>MD5 Python 2</c:v>
                  </c:pt>
                  <c:pt idx="1">
                    <c:v>MD5 Python 3</c:v>
                  </c:pt>
                  <c:pt idx="2">
                    <c:v>CRC32 Python 2</c:v>
                  </c:pt>
                  <c:pt idx="3">
                    <c:v>CRC32 Python 3</c:v>
                  </c:pt>
                  <c:pt idx="4">
                    <c:v>MD5 Python 2</c:v>
                  </c:pt>
                  <c:pt idx="5">
                    <c:v>MD5 Python 3</c:v>
                  </c:pt>
                  <c:pt idx="6">
                    <c:v>CRC32 Python 2</c:v>
                  </c:pt>
                  <c:pt idx="7">
                    <c:v>CRC32 Python 3</c:v>
                  </c:pt>
                  <c:pt idx="8">
                    <c:v>MD5 Python 2</c:v>
                  </c:pt>
                  <c:pt idx="9">
                    <c:v>MD5 Python 3</c:v>
                  </c:pt>
                  <c:pt idx="10">
                    <c:v>CRC32 Python 2</c:v>
                  </c:pt>
                  <c:pt idx="11">
                    <c:v>CRC32 Python 3</c:v>
                  </c:pt>
                  <c:pt idx="12">
                    <c:v>MD5 Python 2</c:v>
                  </c:pt>
                  <c:pt idx="13">
                    <c:v>MD5 Python 3</c:v>
                  </c:pt>
                  <c:pt idx="14">
                    <c:v>CRC32 Python 2</c:v>
                  </c:pt>
                  <c:pt idx="15">
                    <c:v>CRC32 Python 3</c:v>
                  </c:pt>
                  <c:pt idx="16">
                    <c:v>MD5 Python 2</c:v>
                  </c:pt>
                  <c:pt idx="17">
                    <c:v>MD5 Python 3</c:v>
                  </c:pt>
                  <c:pt idx="18">
                    <c:v>CRC32 Python 2</c:v>
                  </c:pt>
                  <c:pt idx="19">
                    <c:v>CRC32 Python 3</c:v>
                  </c:pt>
                  <c:pt idx="20">
                    <c:v>MD5 Python 2</c:v>
                  </c:pt>
                  <c:pt idx="21">
                    <c:v>MD5 Python 3</c:v>
                  </c:pt>
                  <c:pt idx="22">
                    <c:v>CRC32 Python 2</c:v>
                  </c:pt>
                  <c:pt idx="23">
                    <c:v>CRC32 Python 3</c:v>
                  </c:pt>
                </c:lvl>
              </c:multiLvlStrCache>
            </c:multiLvlStrRef>
          </c:cat>
          <c:val>
            <c:numRef>
              <c:f>'Per File Analysis'!$D$3:$D$26</c:f>
              <c:numCache>
                <c:formatCode>General</c:formatCode>
                <c:ptCount val="24"/>
                <c:pt idx="0">
                  <c:v>1.8059889778255893E-2</c:v>
                </c:pt>
                <c:pt idx="1">
                  <c:v>7.1679668985946167E-3</c:v>
                </c:pt>
                <c:pt idx="2">
                  <c:v>7.0220755982985279E-3</c:v>
                </c:pt>
                <c:pt idx="3">
                  <c:v>5.7263484595904517E-3</c:v>
                </c:pt>
                <c:pt idx="4">
                  <c:v>2.027666989143577E-3</c:v>
                </c:pt>
                <c:pt idx="5">
                  <c:v>1.892198191519345E-3</c:v>
                </c:pt>
                <c:pt idx="6">
                  <c:v>1.8829936044332492E-3</c:v>
                </c:pt>
                <c:pt idx="7">
                  <c:v>1.594882858424471E-3</c:v>
                </c:pt>
                <c:pt idx="8">
                  <c:v>2.036965451115343E-3</c:v>
                </c:pt>
                <c:pt idx="9">
                  <c:v>1.9013933576629942E-3</c:v>
                </c:pt>
                <c:pt idx="10">
                  <c:v>2.0084853919477693E-3</c:v>
                </c:pt>
                <c:pt idx="11">
                  <c:v>1.6056967629467685E-3</c:v>
                </c:pt>
                <c:pt idx="12">
                  <c:v>9.0955968624228389E-3</c:v>
                </c:pt>
                <c:pt idx="13">
                  <c:v>2.0495725308406908E-3</c:v>
                </c:pt>
                <c:pt idx="14">
                  <c:v>2.6996389583333336E-3</c:v>
                </c:pt>
                <c:pt idx="15">
                  <c:v>2.8270589353740893E-3</c:v>
                </c:pt>
                <c:pt idx="16">
                  <c:v>1.8551700836716534E-2</c:v>
                </c:pt>
                <c:pt idx="17">
                  <c:v>6.5050840025122902E-3</c:v>
                </c:pt>
                <c:pt idx="18">
                  <c:v>5.1449037140950116E-3</c:v>
                </c:pt>
                <c:pt idx="19">
                  <c:v>6.9845873178842853E-3</c:v>
                </c:pt>
                <c:pt idx="20">
                  <c:v>8.2924349944099984E-3</c:v>
                </c:pt>
                <c:pt idx="21">
                  <c:v>3.9462042851360884E-3</c:v>
                </c:pt>
                <c:pt idx="22">
                  <c:v>4.073856667336756E-3</c:v>
                </c:pt>
                <c:pt idx="23">
                  <c:v>3.5593175626385293E-3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 File Analysis'!$E$2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'Per File Analysis'!$A$3:$B$26</c:f>
              <c:multiLvlStrCache>
                <c:ptCount val="2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N_4495009_01of01.mkv</c:v>
                  </c:pt>
                  <c:pt idx="5">
                    <c:v>N_4495009_01of01.mkv</c:v>
                  </c:pt>
                  <c:pt idx="6">
                    <c:v>N_4495009_01of01.mkv</c:v>
                  </c:pt>
                  <c:pt idx="7">
                    <c:v>N_4495009_01of01.mkv</c:v>
                  </c:pt>
                  <c:pt idx="8">
                    <c:v>N_4495671_01of01.mkv</c:v>
                  </c:pt>
                  <c:pt idx="9">
                    <c:v>N_4495671_01of01.mkv</c:v>
                  </c:pt>
                  <c:pt idx="10">
                    <c:v>N_4495671_01of01.mkv</c:v>
                  </c:pt>
                  <c:pt idx="11">
                    <c:v>N_4495671_01of01.mkv</c:v>
                  </c:pt>
                  <c:pt idx="12">
                    <c:v>N_4508024_01of01.mkv</c:v>
                  </c:pt>
                  <c:pt idx="13">
                    <c:v>N_4508024_01of01.mkv</c:v>
                  </c:pt>
                  <c:pt idx="14">
                    <c:v>N_4508024_01of01.mkv</c:v>
                  </c:pt>
                  <c:pt idx="15">
                    <c:v>N_4508024_01of01.mkv</c:v>
                  </c:pt>
                  <c:pt idx="16">
                    <c:v>N_4508100_01of01.mkv</c:v>
                  </c:pt>
                  <c:pt idx="17">
                    <c:v>N_4508100_01of01.mkv</c:v>
                  </c:pt>
                  <c:pt idx="18">
                    <c:v>N_4508100_01of01.mkv</c:v>
                  </c:pt>
                  <c:pt idx="19">
                    <c:v>N_4508100_01of01.mkv</c:v>
                  </c:pt>
                  <c:pt idx="20">
                    <c:v>N_4509952_01of01.mkv</c:v>
                  </c:pt>
                  <c:pt idx="21">
                    <c:v>N_4509952_01of01.mkv</c:v>
                  </c:pt>
                  <c:pt idx="22">
                    <c:v>N_4509952_01of01.mkv</c:v>
                  </c:pt>
                  <c:pt idx="23">
                    <c:v>N_4509952_01of01.mkv</c:v>
                  </c:pt>
                </c:lvl>
                <c:lvl>
                  <c:pt idx="0">
                    <c:v>MD5 Python 2</c:v>
                  </c:pt>
                  <c:pt idx="1">
                    <c:v>MD5 Python 3</c:v>
                  </c:pt>
                  <c:pt idx="2">
                    <c:v>CRC32 Python 2</c:v>
                  </c:pt>
                  <c:pt idx="3">
                    <c:v>CRC32 Python 3</c:v>
                  </c:pt>
                  <c:pt idx="4">
                    <c:v>MD5 Python 2</c:v>
                  </c:pt>
                  <c:pt idx="5">
                    <c:v>MD5 Python 3</c:v>
                  </c:pt>
                  <c:pt idx="6">
                    <c:v>CRC32 Python 2</c:v>
                  </c:pt>
                  <c:pt idx="7">
                    <c:v>CRC32 Python 3</c:v>
                  </c:pt>
                  <c:pt idx="8">
                    <c:v>MD5 Python 2</c:v>
                  </c:pt>
                  <c:pt idx="9">
                    <c:v>MD5 Python 3</c:v>
                  </c:pt>
                  <c:pt idx="10">
                    <c:v>CRC32 Python 2</c:v>
                  </c:pt>
                  <c:pt idx="11">
                    <c:v>CRC32 Python 3</c:v>
                  </c:pt>
                  <c:pt idx="12">
                    <c:v>MD5 Python 2</c:v>
                  </c:pt>
                  <c:pt idx="13">
                    <c:v>MD5 Python 3</c:v>
                  </c:pt>
                  <c:pt idx="14">
                    <c:v>CRC32 Python 2</c:v>
                  </c:pt>
                  <c:pt idx="15">
                    <c:v>CRC32 Python 3</c:v>
                  </c:pt>
                  <c:pt idx="16">
                    <c:v>MD5 Python 2</c:v>
                  </c:pt>
                  <c:pt idx="17">
                    <c:v>MD5 Python 3</c:v>
                  </c:pt>
                  <c:pt idx="18">
                    <c:v>CRC32 Python 2</c:v>
                  </c:pt>
                  <c:pt idx="19">
                    <c:v>CRC32 Python 3</c:v>
                  </c:pt>
                  <c:pt idx="20">
                    <c:v>MD5 Python 2</c:v>
                  </c:pt>
                  <c:pt idx="21">
                    <c:v>MD5 Python 3</c:v>
                  </c:pt>
                  <c:pt idx="22">
                    <c:v>CRC32 Python 2</c:v>
                  </c:pt>
                  <c:pt idx="23">
                    <c:v>CRC32 Python 3</c:v>
                  </c:pt>
                </c:lvl>
              </c:multiLvlStrCache>
            </c:multiLvlStrRef>
          </c:cat>
          <c:val>
            <c:numRef>
              <c:f>'Per File Analysis'!$E$3:$E$26</c:f>
              <c:numCache>
                <c:formatCode>General</c:formatCode>
                <c:ptCount val="24"/>
                <c:pt idx="0">
                  <c:v>2.9519399946903006E-2</c:v>
                </c:pt>
                <c:pt idx="1">
                  <c:v>7.9343219117907499E-3</c:v>
                </c:pt>
                <c:pt idx="2">
                  <c:v>9.5845942322055986E-3</c:v>
                </c:pt>
                <c:pt idx="3">
                  <c:v>7.1654862686632787E-3</c:v>
                </c:pt>
                <c:pt idx="4">
                  <c:v>2.0468487247103273E-3</c:v>
                </c:pt>
                <c:pt idx="5">
                  <c:v>1.9206804591664986E-3</c:v>
                </c:pt>
                <c:pt idx="6">
                  <c:v>3.0528715335390428E-3</c:v>
                </c:pt>
                <c:pt idx="7">
                  <c:v>5.1714429169686781E-3</c:v>
                </c:pt>
                <c:pt idx="8">
                  <c:v>2.5110323013239027E-3</c:v>
                </c:pt>
                <c:pt idx="9">
                  <c:v>1.9135391579499638E-3</c:v>
                </c:pt>
                <c:pt idx="10">
                  <c:v>2.6496483616430901E-3</c:v>
                </c:pt>
                <c:pt idx="11">
                  <c:v>3.6111106760975515E-3</c:v>
                </c:pt>
                <c:pt idx="12">
                  <c:v>1.0079010769135803E-2</c:v>
                </c:pt>
                <c:pt idx="13">
                  <c:v>2.2221411618599538E-3</c:v>
                </c:pt>
                <c:pt idx="14">
                  <c:v>5.2884714103009264E-3</c:v>
                </c:pt>
                <c:pt idx="15">
                  <c:v>8.5998207458616513E-3</c:v>
                </c:pt>
                <c:pt idx="16">
                  <c:v>2.8648876085985504E-2</c:v>
                </c:pt>
                <c:pt idx="17">
                  <c:v>8.4594533863464414E-3</c:v>
                </c:pt>
                <c:pt idx="18">
                  <c:v>1.6674300626732211E-2</c:v>
                </c:pt>
                <c:pt idx="19">
                  <c:v>1.0042640658178116E-2</c:v>
                </c:pt>
                <c:pt idx="20">
                  <c:v>1.2275086819414843E-2</c:v>
                </c:pt>
                <c:pt idx="21">
                  <c:v>1.3382932452282404E-2</c:v>
                </c:pt>
                <c:pt idx="22">
                  <c:v>7.0387009293741525E-3</c:v>
                </c:pt>
                <c:pt idx="23">
                  <c:v>6.2840522149268359E-3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'Per File Analysis'!$F$2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'Per File Analysis'!$A$3:$B$26</c:f>
              <c:multiLvlStrCache>
                <c:ptCount val="2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N_4495009_01of01.mkv</c:v>
                  </c:pt>
                  <c:pt idx="5">
                    <c:v>N_4495009_01of01.mkv</c:v>
                  </c:pt>
                  <c:pt idx="6">
                    <c:v>N_4495009_01of01.mkv</c:v>
                  </c:pt>
                  <c:pt idx="7">
                    <c:v>N_4495009_01of01.mkv</c:v>
                  </c:pt>
                  <c:pt idx="8">
                    <c:v>N_4495671_01of01.mkv</c:v>
                  </c:pt>
                  <c:pt idx="9">
                    <c:v>N_4495671_01of01.mkv</c:v>
                  </c:pt>
                  <c:pt idx="10">
                    <c:v>N_4495671_01of01.mkv</c:v>
                  </c:pt>
                  <c:pt idx="11">
                    <c:v>N_4495671_01of01.mkv</c:v>
                  </c:pt>
                  <c:pt idx="12">
                    <c:v>N_4508024_01of01.mkv</c:v>
                  </c:pt>
                  <c:pt idx="13">
                    <c:v>N_4508024_01of01.mkv</c:v>
                  </c:pt>
                  <c:pt idx="14">
                    <c:v>N_4508024_01of01.mkv</c:v>
                  </c:pt>
                  <c:pt idx="15">
                    <c:v>N_4508024_01of01.mkv</c:v>
                  </c:pt>
                  <c:pt idx="16">
                    <c:v>N_4508100_01of01.mkv</c:v>
                  </c:pt>
                  <c:pt idx="17">
                    <c:v>N_4508100_01of01.mkv</c:v>
                  </c:pt>
                  <c:pt idx="18">
                    <c:v>N_4508100_01of01.mkv</c:v>
                  </c:pt>
                  <c:pt idx="19">
                    <c:v>N_4508100_01of01.mkv</c:v>
                  </c:pt>
                  <c:pt idx="20">
                    <c:v>N_4509952_01of01.mkv</c:v>
                  </c:pt>
                  <c:pt idx="21">
                    <c:v>N_4509952_01of01.mkv</c:v>
                  </c:pt>
                  <c:pt idx="22">
                    <c:v>N_4509952_01of01.mkv</c:v>
                  </c:pt>
                  <c:pt idx="23">
                    <c:v>N_4509952_01of01.mkv</c:v>
                  </c:pt>
                </c:lvl>
                <c:lvl>
                  <c:pt idx="0">
                    <c:v>MD5 Python 2</c:v>
                  </c:pt>
                  <c:pt idx="1">
                    <c:v>MD5 Python 3</c:v>
                  </c:pt>
                  <c:pt idx="2">
                    <c:v>CRC32 Python 2</c:v>
                  </c:pt>
                  <c:pt idx="3">
                    <c:v>CRC32 Python 3</c:v>
                  </c:pt>
                  <c:pt idx="4">
                    <c:v>MD5 Python 2</c:v>
                  </c:pt>
                  <c:pt idx="5">
                    <c:v>MD5 Python 3</c:v>
                  </c:pt>
                  <c:pt idx="6">
                    <c:v>CRC32 Python 2</c:v>
                  </c:pt>
                  <c:pt idx="7">
                    <c:v>CRC32 Python 3</c:v>
                  </c:pt>
                  <c:pt idx="8">
                    <c:v>MD5 Python 2</c:v>
                  </c:pt>
                  <c:pt idx="9">
                    <c:v>MD5 Python 3</c:v>
                  </c:pt>
                  <c:pt idx="10">
                    <c:v>CRC32 Python 2</c:v>
                  </c:pt>
                  <c:pt idx="11">
                    <c:v>CRC32 Python 3</c:v>
                  </c:pt>
                  <c:pt idx="12">
                    <c:v>MD5 Python 2</c:v>
                  </c:pt>
                  <c:pt idx="13">
                    <c:v>MD5 Python 3</c:v>
                  </c:pt>
                  <c:pt idx="14">
                    <c:v>CRC32 Python 2</c:v>
                  </c:pt>
                  <c:pt idx="15">
                    <c:v>CRC32 Python 3</c:v>
                  </c:pt>
                  <c:pt idx="16">
                    <c:v>MD5 Python 2</c:v>
                  </c:pt>
                  <c:pt idx="17">
                    <c:v>MD5 Python 3</c:v>
                  </c:pt>
                  <c:pt idx="18">
                    <c:v>CRC32 Python 2</c:v>
                  </c:pt>
                  <c:pt idx="19">
                    <c:v>CRC32 Python 3</c:v>
                  </c:pt>
                  <c:pt idx="20">
                    <c:v>MD5 Python 2</c:v>
                  </c:pt>
                  <c:pt idx="21">
                    <c:v>MD5 Python 3</c:v>
                  </c:pt>
                  <c:pt idx="22">
                    <c:v>CRC32 Python 2</c:v>
                  </c:pt>
                  <c:pt idx="23">
                    <c:v>CRC32 Python 3</c:v>
                  </c:pt>
                </c:lvl>
              </c:multiLvlStrCache>
            </c:multiLvlStrRef>
          </c:cat>
          <c:val>
            <c:numRef>
              <c:f>'Per File Analysis'!$F$3:$F$26</c:f>
              <c:numCache>
                <c:formatCode>General</c:formatCode>
                <c:ptCount val="24"/>
                <c:pt idx="0">
                  <c:v>2.0003330063147265E-2</c:v>
                </c:pt>
                <c:pt idx="1">
                  <c:v>6.957637034842634E-3</c:v>
                </c:pt>
                <c:pt idx="2">
                  <c:v>7.205313509000829E-3</c:v>
                </c:pt>
                <c:pt idx="3">
                  <c:v>5.3357428224850871E-3</c:v>
                </c:pt>
                <c:pt idx="4">
                  <c:v>2.0320191791750632E-3</c:v>
                </c:pt>
                <c:pt idx="5">
                  <c:v>1.8981119893854029E-3</c:v>
                </c:pt>
                <c:pt idx="6">
                  <c:v>1.9430673793014277E-3</c:v>
                </c:pt>
                <c:pt idx="7">
                  <c:v>2.5519828517756209E-3</c:v>
                </c:pt>
                <c:pt idx="8">
                  <c:v>2.1149327224307822E-3</c:v>
                </c:pt>
                <c:pt idx="9">
                  <c:v>1.9030737243151284E-3</c:v>
                </c:pt>
                <c:pt idx="10">
                  <c:v>1.9424908064049086E-3</c:v>
                </c:pt>
                <c:pt idx="11">
                  <c:v>1.9991309863672015E-3</c:v>
                </c:pt>
                <c:pt idx="12">
                  <c:v>9.2328764160879637E-3</c:v>
                </c:pt>
                <c:pt idx="13">
                  <c:v>2.0772443808578767E-3</c:v>
                </c:pt>
                <c:pt idx="14">
                  <c:v>3.0397694297299382E-3</c:v>
                </c:pt>
                <c:pt idx="15">
                  <c:v>3.4715146854674985E-3</c:v>
                </c:pt>
                <c:pt idx="16">
                  <c:v>1.9857412575751153E-2</c:v>
                </c:pt>
                <c:pt idx="17">
                  <c:v>6.2621669194665259E-3</c:v>
                </c:pt>
                <c:pt idx="18">
                  <c:v>7.3470618135426822E-3</c:v>
                </c:pt>
                <c:pt idx="19">
                  <c:v>6.5048315511104732E-3</c:v>
                </c:pt>
                <c:pt idx="20">
                  <c:v>7.3050235482416204E-3</c:v>
                </c:pt>
                <c:pt idx="21">
                  <c:v>6.3302257532519548E-3</c:v>
                </c:pt>
                <c:pt idx="22">
                  <c:v>3.9508107103807403E-3</c:v>
                </c:pt>
                <c:pt idx="23">
                  <c:v>3.6571513760844734E-3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oval"/>
              <a:tailEnd type="oval"/>
            </a:ln>
            <a:effectLst/>
          </c:spPr>
        </c:hiLowLines>
        <c:smooth val="0"/>
        <c:axId val="407246240"/>
        <c:axId val="407238624"/>
      </c:lineChart>
      <c:catAx>
        <c:axId val="4072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8624"/>
        <c:crosses val="autoZero"/>
        <c:auto val="1"/>
        <c:lblAlgn val="ctr"/>
        <c:lblOffset val="100"/>
        <c:noMultiLvlLbl val="0"/>
      </c:catAx>
      <c:valAx>
        <c:axId val="407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MB per Second vs Hash/Python version per File 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File Analysis'!$C$34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'Per File Analysis'!$A$35:$B$58</c:f>
              <c:multiLvlStrCache>
                <c:ptCount val="2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N_4495009_01of01.mkv</c:v>
                  </c:pt>
                  <c:pt idx="5">
                    <c:v>N_4495009_01of01.mkv</c:v>
                  </c:pt>
                  <c:pt idx="6">
                    <c:v>N_4495009_01of01.mkv</c:v>
                  </c:pt>
                  <c:pt idx="7">
                    <c:v>N_4495009_01of01.mkv</c:v>
                  </c:pt>
                  <c:pt idx="8">
                    <c:v>N_4495671_01of01.mkv</c:v>
                  </c:pt>
                  <c:pt idx="9">
                    <c:v>N_4495671_01of01.mkv</c:v>
                  </c:pt>
                  <c:pt idx="10">
                    <c:v>N_4495671_01of01.mkv</c:v>
                  </c:pt>
                  <c:pt idx="11">
                    <c:v>N_4495671_01of01.mkv</c:v>
                  </c:pt>
                  <c:pt idx="12">
                    <c:v>N_4508024_01of01.mkv</c:v>
                  </c:pt>
                  <c:pt idx="13">
                    <c:v>N_4508024_01of01.mkv</c:v>
                  </c:pt>
                  <c:pt idx="14">
                    <c:v>N_4508024_01of01.mkv</c:v>
                  </c:pt>
                  <c:pt idx="15">
                    <c:v>N_4508024_01of01.mkv</c:v>
                  </c:pt>
                  <c:pt idx="16">
                    <c:v>N_4508100_01of01.mkv</c:v>
                  </c:pt>
                  <c:pt idx="17">
                    <c:v>N_4508100_01of01.mkv</c:v>
                  </c:pt>
                  <c:pt idx="18">
                    <c:v>N_4508100_01of01.mkv</c:v>
                  </c:pt>
                  <c:pt idx="19">
                    <c:v>N_4508100_01of01.mkv</c:v>
                  </c:pt>
                  <c:pt idx="20">
                    <c:v>N_4509952_01of01.mkv</c:v>
                  </c:pt>
                  <c:pt idx="21">
                    <c:v>N_4509952_01of01.mkv</c:v>
                  </c:pt>
                  <c:pt idx="22">
                    <c:v>N_4509952_01of01.mkv</c:v>
                  </c:pt>
                  <c:pt idx="23">
                    <c:v>N_4509952_01of01.mkv</c:v>
                  </c:pt>
                </c:lvl>
                <c:lvl>
                  <c:pt idx="0">
                    <c:v>MD5 Python 2</c:v>
                  </c:pt>
                  <c:pt idx="1">
                    <c:v>MD5 Python 3</c:v>
                  </c:pt>
                  <c:pt idx="2">
                    <c:v>CRC32 Python 2</c:v>
                  </c:pt>
                  <c:pt idx="3">
                    <c:v>CRC32 Python 3</c:v>
                  </c:pt>
                  <c:pt idx="4">
                    <c:v>MD5 Python 2</c:v>
                  </c:pt>
                  <c:pt idx="5">
                    <c:v>MD5 Python 3</c:v>
                  </c:pt>
                  <c:pt idx="6">
                    <c:v>CRC32 Python 2</c:v>
                  </c:pt>
                  <c:pt idx="7">
                    <c:v>CRC32 Python 3</c:v>
                  </c:pt>
                  <c:pt idx="8">
                    <c:v>MD5 Python 2</c:v>
                  </c:pt>
                  <c:pt idx="9">
                    <c:v>MD5 Python 3</c:v>
                  </c:pt>
                  <c:pt idx="10">
                    <c:v>CRC32 Python 2</c:v>
                  </c:pt>
                  <c:pt idx="11">
                    <c:v>CRC32 Python 3</c:v>
                  </c:pt>
                  <c:pt idx="12">
                    <c:v>MD5 Python 2</c:v>
                  </c:pt>
                  <c:pt idx="13">
                    <c:v>MD5 Python 3</c:v>
                  </c:pt>
                  <c:pt idx="14">
                    <c:v>CRC32 Python 2</c:v>
                  </c:pt>
                  <c:pt idx="15">
                    <c:v>CRC32 Python 3</c:v>
                  </c:pt>
                  <c:pt idx="16">
                    <c:v>MD5 Python 2</c:v>
                  </c:pt>
                  <c:pt idx="17">
                    <c:v>MD5 Python 3</c:v>
                  </c:pt>
                  <c:pt idx="18">
                    <c:v>CRC32 Python 2</c:v>
                  </c:pt>
                  <c:pt idx="19">
                    <c:v>CRC32 Python 3</c:v>
                  </c:pt>
                  <c:pt idx="20">
                    <c:v>MD5 Python 2</c:v>
                  </c:pt>
                  <c:pt idx="21">
                    <c:v>MD5 Python 3</c:v>
                  </c:pt>
                  <c:pt idx="22">
                    <c:v>CRC32 Python 2</c:v>
                  </c:pt>
                  <c:pt idx="23">
                    <c:v>CRC32 Python 3</c:v>
                  </c:pt>
                </c:lvl>
              </c:multiLvlStrCache>
            </c:multiLvlStrRef>
          </c:cat>
          <c:val>
            <c:numRef>
              <c:f>'Per File Analysis'!$C$35:$C$58</c:f>
              <c:numCache>
                <c:formatCode>General</c:formatCode>
                <c:ptCount val="24"/>
                <c:pt idx="0">
                  <c:v>33.876027351460912</c:v>
                </c:pt>
                <c:pt idx="1">
                  <c:v>126.03471489024867</c:v>
                </c:pt>
                <c:pt idx="2">
                  <c:v>104.33409863506354</c:v>
                </c:pt>
                <c:pt idx="3">
                  <c:v>139.5578698368715</c:v>
                </c:pt>
                <c:pt idx="4">
                  <c:v>488.55588980642489</c:v>
                </c:pt>
                <c:pt idx="5">
                  <c:v>520.64881236619726</c:v>
                </c:pt>
                <c:pt idx="6">
                  <c:v>327.5604587398899</c:v>
                </c:pt>
                <c:pt idx="7">
                  <c:v>193.36962933860741</c:v>
                </c:pt>
                <c:pt idx="8">
                  <c:v>398.24258711158973</c:v>
                </c:pt>
                <c:pt idx="9">
                  <c:v>522.59186640911605</c:v>
                </c:pt>
                <c:pt idx="10">
                  <c:v>377.40857031303716</c:v>
                </c:pt>
                <c:pt idx="11">
                  <c:v>276.92311028270063</c:v>
                </c:pt>
                <c:pt idx="12">
                  <c:v>99.216086072873821</c:v>
                </c:pt>
                <c:pt idx="13">
                  <c:v>450.01641532214376</c:v>
                </c:pt>
                <c:pt idx="14">
                  <c:v>189.09055612027933</c:v>
                </c:pt>
                <c:pt idx="15">
                  <c:v>116.28149348126976</c:v>
                </c:pt>
                <c:pt idx="16">
                  <c:v>34.905383268741261</c:v>
                </c:pt>
                <c:pt idx="17">
                  <c:v>118.21094748438475</c:v>
                </c:pt>
                <c:pt idx="18">
                  <c:v>59.972530325907741</c:v>
                </c:pt>
                <c:pt idx="19">
                  <c:v>99.575403923833591</c:v>
                </c:pt>
                <c:pt idx="20">
                  <c:v>81.46581891529712</c:v>
                </c:pt>
                <c:pt idx="21">
                  <c:v>74.722038952640304</c:v>
                </c:pt>
                <c:pt idx="22">
                  <c:v>142.07167061563379</c:v>
                </c:pt>
                <c:pt idx="23">
                  <c:v>159.13298709145798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 File Analysis'!$D$34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'Per File Analysis'!$A$35:$B$58</c:f>
              <c:multiLvlStrCache>
                <c:ptCount val="2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N_4495009_01of01.mkv</c:v>
                  </c:pt>
                  <c:pt idx="5">
                    <c:v>N_4495009_01of01.mkv</c:v>
                  </c:pt>
                  <c:pt idx="6">
                    <c:v>N_4495009_01of01.mkv</c:v>
                  </c:pt>
                  <c:pt idx="7">
                    <c:v>N_4495009_01of01.mkv</c:v>
                  </c:pt>
                  <c:pt idx="8">
                    <c:v>N_4495671_01of01.mkv</c:v>
                  </c:pt>
                  <c:pt idx="9">
                    <c:v>N_4495671_01of01.mkv</c:v>
                  </c:pt>
                  <c:pt idx="10">
                    <c:v>N_4495671_01of01.mkv</c:v>
                  </c:pt>
                  <c:pt idx="11">
                    <c:v>N_4495671_01of01.mkv</c:v>
                  </c:pt>
                  <c:pt idx="12">
                    <c:v>N_4508024_01of01.mkv</c:v>
                  </c:pt>
                  <c:pt idx="13">
                    <c:v>N_4508024_01of01.mkv</c:v>
                  </c:pt>
                  <c:pt idx="14">
                    <c:v>N_4508024_01of01.mkv</c:v>
                  </c:pt>
                  <c:pt idx="15">
                    <c:v>N_4508024_01of01.mkv</c:v>
                  </c:pt>
                  <c:pt idx="16">
                    <c:v>N_4508100_01of01.mkv</c:v>
                  </c:pt>
                  <c:pt idx="17">
                    <c:v>N_4508100_01of01.mkv</c:v>
                  </c:pt>
                  <c:pt idx="18">
                    <c:v>N_4508100_01of01.mkv</c:v>
                  </c:pt>
                  <c:pt idx="19">
                    <c:v>N_4508100_01of01.mkv</c:v>
                  </c:pt>
                  <c:pt idx="20">
                    <c:v>N_4509952_01of01.mkv</c:v>
                  </c:pt>
                  <c:pt idx="21">
                    <c:v>N_4509952_01of01.mkv</c:v>
                  </c:pt>
                  <c:pt idx="22">
                    <c:v>N_4509952_01of01.mkv</c:v>
                  </c:pt>
                  <c:pt idx="23">
                    <c:v>N_4509952_01of01.mkv</c:v>
                  </c:pt>
                </c:lvl>
                <c:lvl>
                  <c:pt idx="0">
                    <c:v>MD5 Python 2</c:v>
                  </c:pt>
                  <c:pt idx="1">
                    <c:v>MD5 Python 3</c:v>
                  </c:pt>
                  <c:pt idx="2">
                    <c:v>CRC32 Python 2</c:v>
                  </c:pt>
                  <c:pt idx="3">
                    <c:v>CRC32 Python 3</c:v>
                  </c:pt>
                  <c:pt idx="4">
                    <c:v>MD5 Python 2</c:v>
                  </c:pt>
                  <c:pt idx="5">
                    <c:v>MD5 Python 3</c:v>
                  </c:pt>
                  <c:pt idx="6">
                    <c:v>CRC32 Python 2</c:v>
                  </c:pt>
                  <c:pt idx="7">
                    <c:v>CRC32 Python 3</c:v>
                  </c:pt>
                  <c:pt idx="8">
                    <c:v>MD5 Python 2</c:v>
                  </c:pt>
                  <c:pt idx="9">
                    <c:v>MD5 Python 3</c:v>
                  </c:pt>
                  <c:pt idx="10">
                    <c:v>CRC32 Python 2</c:v>
                  </c:pt>
                  <c:pt idx="11">
                    <c:v>CRC32 Python 3</c:v>
                  </c:pt>
                  <c:pt idx="12">
                    <c:v>MD5 Python 2</c:v>
                  </c:pt>
                  <c:pt idx="13">
                    <c:v>MD5 Python 3</c:v>
                  </c:pt>
                  <c:pt idx="14">
                    <c:v>CRC32 Python 2</c:v>
                  </c:pt>
                  <c:pt idx="15">
                    <c:v>CRC32 Python 3</c:v>
                  </c:pt>
                  <c:pt idx="16">
                    <c:v>MD5 Python 2</c:v>
                  </c:pt>
                  <c:pt idx="17">
                    <c:v>MD5 Python 3</c:v>
                  </c:pt>
                  <c:pt idx="18">
                    <c:v>CRC32 Python 2</c:v>
                  </c:pt>
                  <c:pt idx="19">
                    <c:v>CRC32 Python 3</c:v>
                  </c:pt>
                  <c:pt idx="20">
                    <c:v>MD5 Python 2</c:v>
                  </c:pt>
                  <c:pt idx="21">
                    <c:v>MD5 Python 3</c:v>
                  </c:pt>
                  <c:pt idx="22">
                    <c:v>CRC32 Python 2</c:v>
                  </c:pt>
                  <c:pt idx="23">
                    <c:v>CRC32 Python 3</c:v>
                  </c:pt>
                </c:lvl>
              </c:multiLvlStrCache>
            </c:multiLvlStrRef>
          </c:cat>
          <c:val>
            <c:numRef>
              <c:f>'Per File Analysis'!$D$35:$D$58</c:f>
              <c:numCache>
                <c:formatCode>General</c:formatCode>
                <c:ptCount val="24"/>
                <c:pt idx="0">
                  <c:v>55.374143545810682</c:v>
                </c:pt>
                <c:pt idx="1">
                  <c:v>139.51415781214172</c:v>
                </c:pt>
                <c:pt idx="2">
                  <c:v>143.07133247506596</c:v>
                </c:pt>
                <c:pt idx="3">
                  <c:v>174.74298428720385</c:v>
                </c:pt>
                <c:pt idx="4">
                  <c:v>493.17914779000682</c:v>
                </c:pt>
                <c:pt idx="5">
                  <c:v>528.48667282773954</c:v>
                </c:pt>
                <c:pt idx="6">
                  <c:v>532.22027601971172</c:v>
                </c:pt>
                <c:pt idx="7">
                  <c:v>641.43411464811936</c:v>
                </c:pt>
                <c:pt idx="8">
                  <c:v>490.92991103450919</c:v>
                </c:pt>
                <c:pt idx="9">
                  <c:v>525.93114546055472</c:v>
                </c:pt>
                <c:pt idx="10">
                  <c:v>501.25703321084012</c:v>
                </c:pt>
                <c:pt idx="11">
                  <c:v>630.18958190892556</c:v>
                </c:pt>
                <c:pt idx="12">
                  <c:v>110.02767959367186</c:v>
                </c:pt>
                <c:pt idx="13">
                  <c:v>487.91954770894949</c:v>
                </c:pt>
                <c:pt idx="14">
                  <c:v>392.44528173995809</c:v>
                </c:pt>
                <c:pt idx="15">
                  <c:v>358.00872376740756</c:v>
                </c:pt>
                <c:pt idx="16">
                  <c:v>53.936961399730507</c:v>
                </c:pt>
                <c:pt idx="17">
                  <c:v>153.7869940536857</c:v>
                </c:pt>
                <c:pt idx="18">
                  <c:v>194.68618443974822</c:v>
                </c:pt>
                <c:pt idx="19">
                  <c:v>143.80158236147679</c:v>
                </c:pt>
                <c:pt idx="20">
                  <c:v>122.48200147469929</c:v>
                </c:pt>
                <c:pt idx="21">
                  <c:v>261.03991778838406</c:v>
                </c:pt>
                <c:pt idx="22">
                  <c:v>248.25436847884725</c:v>
                </c:pt>
                <c:pt idx="23">
                  <c:v>298.81726465815211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 File Analysis'!$E$34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'Per File Analysis'!$A$35:$B$58</c:f>
              <c:multiLvlStrCache>
                <c:ptCount val="2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N_4495009_01of01.mkv</c:v>
                  </c:pt>
                  <c:pt idx="5">
                    <c:v>N_4495009_01of01.mkv</c:v>
                  </c:pt>
                  <c:pt idx="6">
                    <c:v>N_4495009_01of01.mkv</c:v>
                  </c:pt>
                  <c:pt idx="7">
                    <c:v>N_4495009_01of01.mkv</c:v>
                  </c:pt>
                  <c:pt idx="8">
                    <c:v>N_4495671_01of01.mkv</c:v>
                  </c:pt>
                  <c:pt idx="9">
                    <c:v>N_4495671_01of01.mkv</c:v>
                  </c:pt>
                  <c:pt idx="10">
                    <c:v>N_4495671_01of01.mkv</c:v>
                  </c:pt>
                  <c:pt idx="11">
                    <c:v>N_4495671_01of01.mkv</c:v>
                  </c:pt>
                  <c:pt idx="12">
                    <c:v>N_4508024_01of01.mkv</c:v>
                  </c:pt>
                  <c:pt idx="13">
                    <c:v>N_4508024_01of01.mkv</c:v>
                  </c:pt>
                  <c:pt idx="14">
                    <c:v>N_4508024_01of01.mkv</c:v>
                  </c:pt>
                  <c:pt idx="15">
                    <c:v>N_4508024_01of01.mkv</c:v>
                  </c:pt>
                  <c:pt idx="16">
                    <c:v>N_4508100_01of01.mkv</c:v>
                  </c:pt>
                  <c:pt idx="17">
                    <c:v>N_4508100_01of01.mkv</c:v>
                  </c:pt>
                  <c:pt idx="18">
                    <c:v>N_4508100_01of01.mkv</c:v>
                  </c:pt>
                  <c:pt idx="19">
                    <c:v>N_4508100_01of01.mkv</c:v>
                  </c:pt>
                  <c:pt idx="20">
                    <c:v>N_4509952_01of01.mkv</c:v>
                  </c:pt>
                  <c:pt idx="21">
                    <c:v>N_4509952_01of01.mkv</c:v>
                  </c:pt>
                  <c:pt idx="22">
                    <c:v>N_4509952_01of01.mkv</c:v>
                  </c:pt>
                  <c:pt idx="23">
                    <c:v>N_4509952_01of01.mkv</c:v>
                  </c:pt>
                </c:lvl>
                <c:lvl>
                  <c:pt idx="0">
                    <c:v>MD5 Python 2</c:v>
                  </c:pt>
                  <c:pt idx="1">
                    <c:v>MD5 Python 3</c:v>
                  </c:pt>
                  <c:pt idx="2">
                    <c:v>CRC32 Python 2</c:v>
                  </c:pt>
                  <c:pt idx="3">
                    <c:v>CRC32 Python 3</c:v>
                  </c:pt>
                  <c:pt idx="4">
                    <c:v>MD5 Python 2</c:v>
                  </c:pt>
                  <c:pt idx="5">
                    <c:v>MD5 Python 3</c:v>
                  </c:pt>
                  <c:pt idx="6">
                    <c:v>CRC32 Python 2</c:v>
                  </c:pt>
                  <c:pt idx="7">
                    <c:v>CRC32 Python 3</c:v>
                  </c:pt>
                  <c:pt idx="8">
                    <c:v>MD5 Python 2</c:v>
                  </c:pt>
                  <c:pt idx="9">
                    <c:v>MD5 Python 3</c:v>
                  </c:pt>
                  <c:pt idx="10">
                    <c:v>CRC32 Python 2</c:v>
                  </c:pt>
                  <c:pt idx="11">
                    <c:v>CRC32 Python 3</c:v>
                  </c:pt>
                  <c:pt idx="12">
                    <c:v>MD5 Python 2</c:v>
                  </c:pt>
                  <c:pt idx="13">
                    <c:v>MD5 Python 3</c:v>
                  </c:pt>
                  <c:pt idx="14">
                    <c:v>CRC32 Python 2</c:v>
                  </c:pt>
                  <c:pt idx="15">
                    <c:v>CRC32 Python 3</c:v>
                  </c:pt>
                  <c:pt idx="16">
                    <c:v>MD5 Python 2</c:v>
                  </c:pt>
                  <c:pt idx="17">
                    <c:v>MD5 Python 3</c:v>
                  </c:pt>
                  <c:pt idx="18">
                    <c:v>CRC32 Python 2</c:v>
                  </c:pt>
                  <c:pt idx="19">
                    <c:v>CRC32 Python 3</c:v>
                  </c:pt>
                  <c:pt idx="20">
                    <c:v>MD5 Python 2</c:v>
                  </c:pt>
                  <c:pt idx="21">
                    <c:v>MD5 Python 3</c:v>
                  </c:pt>
                  <c:pt idx="22">
                    <c:v>CRC32 Python 2</c:v>
                  </c:pt>
                  <c:pt idx="23">
                    <c:v>CRC32 Python 3</c:v>
                  </c:pt>
                </c:lvl>
              </c:multiLvlStrCache>
            </c:multiLvlStrRef>
          </c:cat>
          <c:val>
            <c:numRef>
              <c:f>'Per File Analysis'!$E$35:$E$58</c:f>
              <c:numCache>
                <c:formatCode>General</c:formatCode>
                <c:ptCount val="24"/>
                <c:pt idx="0">
                  <c:v>61.125060604683938</c:v>
                </c:pt>
                <c:pt idx="1">
                  <c:v>193.46976533920167</c:v>
                </c:pt>
                <c:pt idx="2">
                  <c:v>197.26721160454244</c:v>
                </c:pt>
                <c:pt idx="3">
                  <c:v>316.90062785427023</c:v>
                </c:pt>
                <c:pt idx="4">
                  <c:v>494.46187593269616</c:v>
                </c:pt>
                <c:pt idx="5">
                  <c:v>531.3435991678831</c:v>
                </c:pt>
                <c:pt idx="6">
                  <c:v>1058.7215257030939</c:v>
                </c:pt>
                <c:pt idx="7">
                  <c:v>847.40833114786324</c:v>
                </c:pt>
                <c:pt idx="8">
                  <c:v>494.06003145085947</c:v>
                </c:pt>
                <c:pt idx="9">
                  <c:v>527.17307920125415</c:v>
                </c:pt>
                <c:pt idx="10">
                  <c:v>891.21157655925083</c:v>
                </c:pt>
                <c:pt idx="11">
                  <c:v>815.83394470630083</c:v>
                </c:pt>
                <c:pt idx="12">
                  <c:v>113.92479152660968</c:v>
                </c:pt>
                <c:pt idx="13">
                  <c:v>494.82034980615322</c:v>
                </c:pt>
                <c:pt idx="14">
                  <c:v>533.15582952166449</c:v>
                </c:pt>
                <c:pt idx="15">
                  <c:v>913.50492346391025</c:v>
                </c:pt>
                <c:pt idx="16">
                  <c:v>62.714771593010809</c:v>
                </c:pt>
                <c:pt idx="17">
                  <c:v>237.27032559670303</c:v>
                </c:pt>
                <c:pt idx="18">
                  <c:v>226.32226907207507</c:v>
                </c:pt>
                <c:pt idx="19">
                  <c:v>348.24972985612459</c:v>
                </c:pt>
                <c:pt idx="20">
                  <c:v>392.52083773452784</c:v>
                </c:pt>
                <c:pt idx="21">
                  <c:v>419.3648107349407</c:v>
                </c:pt>
                <c:pt idx="22">
                  <c:v>625.4293005500665</c:v>
                </c:pt>
                <c:pt idx="23">
                  <c:v>720.02182382083004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'Per File Analysis'!$F$34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'Per File Analysis'!$A$35:$B$58</c:f>
              <c:multiLvlStrCache>
                <c:ptCount val="2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N_4495009_01of01.mkv</c:v>
                  </c:pt>
                  <c:pt idx="5">
                    <c:v>N_4495009_01of01.mkv</c:v>
                  </c:pt>
                  <c:pt idx="6">
                    <c:v>N_4495009_01of01.mkv</c:v>
                  </c:pt>
                  <c:pt idx="7">
                    <c:v>N_4495009_01of01.mkv</c:v>
                  </c:pt>
                  <c:pt idx="8">
                    <c:v>N_4495671_01of01.mkv</c:v>
                  </c:pt>
                  <c:pt idx="9">
                    <c:v>N_4495671_01of01.mkv</c:v>
                  </c:pt>
                  <c:pt idx="10">
                    <c:v>N_4495671_01of01.mkv</c:v>
                  </c:pt>
                  <c:pt idx="11">
                    <c:v>N_4495671_01of01.mkv</c:v>
                  </c:pt>
                  <c:pt idx="12">
                    <c:v>N_4508024_01of01.mkv</c:v>
                  </c:pt>
                  <c:pt idx="13">
                    <c:v>N_4508024_01of01.mkv</c:v>
                  </c:pt>
                  <c:pt idx="14">
                    <c:v>N_4508024_01of01.mkv</c:v>
                  </c:pt>
                  <c:pt idx="15">
                    <c:v>N_4508024_01of01.mkv</c:v>
                  </c:pt>
                  <c:pt idx="16">
                    <c:v>N_4508100_01of01.mkv</c:v>
                  </c:pt>
                  <c:pt idx="17">
                    <c:v>N_4508100_01of01.mkv</c:v>
                  </c:pt>
                  <c:pt idx="18">
                    <c:v>N_4508100_01of01.mkv</c:v>
                  </c:pt>
                  <c:pt idx="19">
                    <c:v>N_4508100_01of01.mkv</c:v>
                  </c:pt>
                  <c:pt idx="20">
                    <c:v>N_4509952_01of01.mkv</c:v>
                  </c:pt>
                  <c:pt idx="21">
                    <c:v>N_4509952_01of01.mkv</c:v>
                  </c:pt>
                  <c:pt idx="22">
                    <c:v>N_4509952_01of01.mkv</c:v>
                  </c:pt>
                  <c:pt idx="23">
                    <c:v>N_4509952_01of01.mkv</c:v>
                  </c:pt>
                </c:lvl>
                <c:lvl>
                  <c:pt idx="0">
                    <c:v>MD5 Python 2</c:v>
                  </c:pt>
                  <c:pt idx="1">
                    <c:v>MD5 Python 3</c:v>
                  </c:pt>
                  <c:pt idx="2">
                    <c:v>CRC32 Python 2</c:v>
                  </c:pt>
                  <c:pt idx="3">
                    <c:v>CRC32 Python 3</c:v>
                  </c:pt>
                  <c:pt idx="4">
                    <c:v>MD5 Python 2</c:v>
                  </c:pt>
                  <c:pt idx="5">
                    <c:v>MD5 Python 3</c:v>
                  </c:pt>
                  <c:pt idx="6">
                    <c:v>CRC32 Python 2</c:v>
                  </c:pt>
                  <c:pt idx="7">
                    <c:v>CRC32 Python 3</c:v>
                  </c:pt>
                  <c:pt idx="8">
                    <c:v>MD5 Python 2</c:v>
                  </c:pt>
                  <c:pt idx="9">
                    <c:v>MD5 Python 3</c:v>
                  </c:pt>
                  <c:pt idx="10">
                    <c:v>CRC32 Python 2</c:v>
                  </c:pt>
                  <c:pt idx="11">
                    <c:v>CRC32 Python 3</c:v>
                  </c:pt>
                  <c:pt idx="12">
                    <c:v>MD5 Python 2</c:v>
                  </c:pt>
                  <c:pt idx="13">
                    <c:v>MD5 Python 3</c:v>
                  </c:pt>
                  <c:pt idx="14">
                    <c:v>CRC32 Python 2</c:v>
                  </c:pt>
                  <c:pt idx="15">
                    <c:v>CRC32 Python 3</c:v>
                  </c:pt>
                  <c:pt idx="16">
                    <c:v>MD5 Python 2</c:v>
                  </c:pt>
                  <c:pt idx="17">
                    <c:v>MD5 Python 3</c:v>
                  </c:pt>
                  <c:pt idx="18">
                    <c:v>CRC32 Python 2</c:v>
                  </c:pt>
                  <c:pt idx="19">
                    <c:v>CRC32 Python 3</c:v>
                  </c:pt>
                  <c:pt idx="20">
                    <c:v>MD5 Python 2</c:v>
                  </c:pt>
                  <c:pt idx="21">
                    <c:v>MD5 Python 3</c:v>
                  </c:pt>
                  <c:pt idx="22">
                    <c:v>CRC32 Python 2</c:v>
                  </c:pt>
                  <c:pt idx="23">
                    <c:v>CRC32 Python 3</c:v>
                  </c:pt>
                </c:lvl>
              </c:multiLvlStrCache>
            </c:multiLvlStrRef>
          </c:cat>
          <c:val>
            <c:numRef>
              <c:f>'Per File Analysis'!$F$35:$F$58</c:f>
              <c:numCache>
                <c:formatCode>General</c:formatCode>
                <c:ptCount val="24"/>
                <c:pt idx="0">
                  <c:v>51.944279555611679</c:v>
                </c:pt>
                <c:pt idx="1">
                  <c:v>146.5489837370805</c:v>
                </c:pt>
                <c:pt idx="2">
                  <c:v>147.66585445757792</c:v>
                </c:pt>
                <c:pt idx="3">
                  <c:v>201.31607339669881</c:v>
                </c:pt>
                <c:pt idx="4">
                  <c:v>492.13262361338661</c:v>
                </c:pt>
                <c:pt idx="5">
                  <c:v>526.86970861098541</c:v>
                </c:pt>
                <c:pt idx="6">
                  <c:v>588.58691792307661</c:v>
                </c:pt>
                <c:pt idx="7">
                  <c:v>551.61128656582457</c:v>
                </c:pt>
                <c:pt idx="8">
                  <c:v>475.74091518492804</c:v>
                </c:pt>
                <c:pt idx="9">
                  <c:v>525.47123583936514</c:v>
                </c:pt>
                <c:pt idx="10">
                  <c:v>557.0890425210282</c:v>
                </c:pt>
                <c:pt idx="11">
                  <c:v>580.05419367712614</c:v>
                </c:pt>
                <c:pt idx="12">
                  <c:v>108.59639858775357</c:v>
                </c:pt>
                <c:pt idx="13">
                  <c:v>481.89412310546896</c:v>
                </c:pt>
                <c:pt idx="14">
                  <c:v>378.31956208824977</c:v>
                </c:pt>
                <c:pt idx="15">
                  <c:v>466.27130215893993</c:v>
                </c:pt>
                <c:pt idx="16">
                  <c:v>52.109302252683854</c:v>
                </c:pt>
                <c:pt idx="17">
                  <c:v>169.02196185502046</c:v>
                </c:pt>
                <c:pt idx="18">
                  <c:v>168.55169572922495</c:v>
                </c:pt>
                <c:pt idx="19">
                  <c:v>181.2548335262488</c:v>
                </c:pt>
                <c:pt idx="20">
                  <c:v>201.49940137134013</c:v>
                </c:pt>
                <c:pt idx="21">
                  <c:v>244.46206378562309</c:v>
                </c:pt>
                <c:pt idx="22">
                  <c:v>333.88983076347921</c:v>
                </c:pt>
                <c:pt idx="23">
                  <c:v>386.14277423550607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oval"/>
              <a:tailEnd type="oval"/>
            </a:ln>
            <a:effectLst/>
          </c:spPr>
        </c:hiLowLines>
        <c:smooth val="0"/>
        <c:axId val="407242432"/>
        <c:axId val="407242976"/>
      </c:lineChart>
      <c:catAx>
        <c:axId val="4072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42976"/>
        <c:crosses val="autoZero"/>
        <c:auto val="1"/>
        <c:lblAlgn val="ctr"/>
        <c:lblOffset val="100"/>
        <c:noMultiLvlLbl val="0"/>
      </c:catAx>
      <c:valAx>
        <c:axId val="4072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185736</xdr:rowOff>
    </xdr:from>
    <xdr:to>
      <xdr:col>26</xdr:col>
      <xdr:colOff>19049</xdr:colOff>
      <xdr:row>30</xdr:row>
      <xdr:rowOff>190499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604836</xdr:colOff>
      <xdr:row>32</xdr:row>
      <xdr:rowOff>4761</xdr:rowOff>
    </xdr:from>
    <xdr:to>
      <xdr:col>26</xdr:col>
      <xdr:colOff>9524</xdr:colOff>
      <xdr:row>60</xdr:row>
      <xdr:rowOff>9524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activeCell="K6" sqref="K6"/>
    </sheetView>
  </sheetViews>
  <sheetFormatPr defaultRowHeight="15" x14ac:dyDescent="0.25"/>
  <cols>
    <col min="1" max="1" width="22" bestFit="1" customWidth="1"/>
    <col min="2" max="2" width="8.7109375" bestFit="1" customWidth="1"/>
    <col min="3" max="3" width="52.42578125" customWidth="1"/>
    <col min="4" max="4" width="12" bestFit="1" customWidth="1"/>
    <col min="5" max="5" width="12.42578125" bestFit="1" customWidth="1"/>
    <col min="6" max="6" width="17.7109375" bestFit="1" customWidth="1"/>
    <col min="7" max="7" width="16.7109375" bestFit="1" customWidth="1"/>
    <col min="8" max="8" width="24.85546875" bestFit="1" customWidth="1"/>
    <col min="9" max="9" width="16.7109375" bestFit="1" customWidth="1"/>
    <col min="10" max="10" width="32" bestFit="1" customWidth="1"/>
    <col min="11" max="11" width="23.85546875" bestFit="1" customWidth="1"/>
    <col min="12" max="12" width="11.140625" bestFit="1" customWidth="1"/>
    <col min="13" max="13" width="24.42578125" customWidth="1"/>
    <col min="14" max="14" width="23.140625" customWidth="1"/>
    <col min="15" max="15" width="16.28515625" customWidth="1"/>
  </cols>
  <sheetData>
    <row r="1" spans="1:1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5" t="s">
        <v>19</v>
      </c>
      <c r="K1" s="5" t="s">
        <v>20</v>
      </c>
      <c r="L1" s="5" t="s">
        <v>21</v>
      </c>
      <c r="M1" s="5" t="s">
        <v>12</v>
      </c>
      <c r="N1" s="5" t="s">
        <v>14</v>
      </c>
      <c r="O1" s="5" t="s">
        <v>22</v>
      </c>
    </row>
    <row r="2" spans="1:15" x14ac:dyDescent="0.25">
      <c r="A2" s="1" t="s">
        <v>43</v>
      </c>
      <c r="B2" s="1" t="s">
        <v>0</v>
      </c>
      <c r="C2" s="1" t="s">
        <v>143</v>
      </c>
      <c r="D2" s="1" t="s">
        <v>1</v>
      </c>
      <c r="E2" s="1">
        <v>794</v>
      </c>
      <c r="F2" s="1">
        <v>1.5646259784700001</v>
      </c>
      <c r="G2" s="1" t="s">
        <v>4</v>
      </c>
      <c r="H2" s="1">
        <f>SUM(F2/E2)</f>
        <v>1.9705616857304785E-3</v>
      </c>
      <c r="I2" s="1">
        <f>SUM(E2/F2)</f>
        <v>507.46952365985152</v>
      </c>
      <c r="J2" s="1">
        <f>SUM(H2:H37)</f>
        <v>0.15257108189016316</v>
      </c>
      <c r="K2" s="1">
        <f>SUM(I2:I37)</f>
        <v>13044.617420895818</v>
      </c>
      <c r="L2" s="1">
        <f>COUNT(H2:H37)</f>
        <v>36</v>
      </c>
      <c r="M2" s="1">
        <f>J2/L2</f>
        <v>4.2380856080600875E-3</v>
      </c>
      <c r="N2" s="1">
        <f>K2/L2</f>
        <v>362.35048391377273</v>
      </c>
      <c r="O2" s="1" t="s">
        <v>15</v>
      </c>
    </row>
    <row r="3" spans="1:15" x14ac:dyDescent="0.25">
      <c r="A3" s="1" t="s">
        <v>44</v>
      </c>
      <c r="B3" s="1" t="s">
        <v>0</v>
      </c>
      <c r="C3" s="1" t="s">
        <v>144</v>
      </c>
      <c r="D3" s="1" t="s">
        <v>1</v>
      </c>
      <c r="E3" s="1">
        <v>5514</v>
      </c>
      <c r="F3" s="1">
        <v>10.1667950153</v>
      </c>
      <c r="G3" s="1" t="s">
        <v>4</v>
      </c>
      <c r="H3" s="1">
        <f t="shared" ref="H3:H37" si="0">SUM(F3/E3)</f>
        <v>1.8438148377402973E-3</v>
      </c>
      <c r="I3" s="1">
        <f t="shared" ref="I3:I37" si="1">SUM(E3/F3)</f>
        <v>542.35380881605136</v>
      </c>
      <c r="J3" s="1"/>
      <c r="K3" s="1"/>
      <c r="L3" s="1"/>
      <c r="M3" s="1"/>
      <c r="N3" s="1"/>
      <c r="O3" s="1"/>
    </row>
    <row r="4" spans="1:15" x14ac:dyDescent="0.25">
      <c r="A4" s="1" t="s">
        <v>45</v>
      </c>
      <c r="B4" s="1" t="s">
        <v>0</v>
      </c>
      <c r="C4" s="1" t="s">
        <v>145</v>
      </c>
      <c r="D4" s="1" t="s">
        <v>1</v>
      </c>
      <c r="E4" s="1">
        <v>10322</v>
      </c>
      <c r="F4" s="1">
        <v>52.390087127699999</v>
      </c>
      <c r="G4" s="1" t="s">
        <v>4</v>
      </c>
      <c r="H4" s="1">
        <f t="shared" si="0"/>
        <v>5.0755751916004652E-3</v>
      </c>
      <c r="I4" s="1">
        <f t="shared" si="1"/>
        <v>197.02200484683848</v>
      </c>
      <c r="J4" s="1"/>
      <c r="K4" s="1"/>
      <c r="L4" s="1"/>
      <c r="M4" s="1"/>
      <c r="N4" s="1"/>
      <c r="O4" s="1"/>
    </row>
    <row r="5" spans="1:15" x14ac:dyDescent="0.25">
      <c r="A5" s="1" t="s">
        <v>47</v>
      </c>
      <c r="B5" s="1" t="s">
        <v>0</v>
      </c>
      <c r="C5" s="1" t="s">
        <v>140</v>
      </c>
      <c r="D5" s="1" t="s">
        <v>1</v>
      </c>
      <c r="E5" s="1">
        <v>1296</v>
      </c>
      <c r="F5" s="1">
        <v>2.6698689460799998</v>
      </c>
      <c r="G5" s="1" t="s">
        <v>4</v>
      </c>
      <c r="H5" s="1">
        <f t="shared" si="0"/>
        <v>2.0600840633333332E-3</v>
      </c>
      <c r="I5" s="1">
        <f t="shared" si="1"/>
        <v>485.41708457369606</v>
      </c>
      <c r="J5" s="1"/>
      <c r="K5" s="1"/>
      <c r="L5" s="1"/>
      <c r="M5" s="1"/>
      <c r="N5" s="1"/>
      <c r="O5" s="1"/>
    </row>
    <row r="6" spans="1:15" x14ac:dyDescent="0.25">
      <c r="A6" s="1" t="s">
        <v>49</v>
      </c>
      <c r="B6" s="1" t="s">
        <v>0</v>
      </c>
      <c r="C6" s="1" t="s">
        <v>141</v>
      </c>
      <c r="D6" s="1" t="s">
        <v>1</v>
      </c>
      <c r="E6" s="1">
        <v>50662</v>
      </c>
      <c r="F6" s="1">
        <v>470.46503591499999</v>
      </c>
      <c r="G6" s="1" t="s">
        <v>4</v>
      </c>
      <c r="H6" s="1">
        <f t="shared" si="0"/>
        <v>9.2863494515613276E-3</v>
      </c>
      <c r="I6" s="1">
        <f t="shared" si="1"/>
        <v>107.68494177568006</v>
      </c>
      <c r="J6" s="1"/>
      <c r="K6" s="1"/>
      <c r="L6" s="1"/>
      <c r="M6" s="1"/>
      <c r="N6" s="1"/>
      <c r="O6" s="1"/>
    </row>
    <row r="7" spans="1:15" x14ac:dyDescent="0.25">
      <c r="A7" s="1" t="s">
        <v>50</v>
      </c>
      <c r="B7" s="1" t="s">
        <v>0</v>
      </c>
      <c r="C7" s="1" t="s">
        <v>142</v>
      </c>
      <c r="D7" s="1" t="s">
        <v>1</v>
      </c>
      <c r="E7" s="1">
        <v>23597</v>
      </c>
      <c r="F7" s="1">
        <v>116.489318848</v>
      </c>
      <c r="G7" s="1" t="s">
        <v>4</v>
      </c>
      <c r="H7" s="1">
        <f t="shared" si="0"/>
        <v>4.936615622663898E-3</v>
      </c>
      <c r="I7" s="1">
        <f t="shared" si="1"/>
        <v>202.56792840200504</v>
      </c>
      <c r="J7" s="1"/>
      <c r="K7" s="1"/>
      <c r="L7" s="1"/>
      <c r="M7" s="1"/>
      <c r="N7" s="1"/>
      <c r="O7" s="1"/>
    </row>
    <row r="8" spans="1:15" x14ac:dyDescent="0.25">
      <c r="A8" s="1" t="s">
        <v>51</v>
      </c>
      <c r="B8" s="1" t="s">
        <v>0</v>
      </c>
      <c r="C8" s="1" t="s">
        <v>143</v>
      </c>
      <c r="D8" s="1" t="s">
        <v>1</v>
      </c>
      <c r="E8" s="1">
        <v>794</v>
      </c>
      <c r="F8" s="1">
        <v>2.42397999763</v>
      </c>
      <c r="G8" s="1" t="s">
        <v>4</v>
      </c>
      <c r="H8" s="1">
        <f t="shared" si="0"/>
        <v>3.0528715335390428E-3</v>
      </c>
      <c r="I8" s="1">
        <f t="shared" si="1"/>
        <v>327.5604587398899</v>
      </c>
      <c r="J8" s="1"/>
      <c r="K8" s="1"/>
      <c r="L8" s="1"/>
      <c r="M8" s="1"/>
      <c r="N8" s="1"/>
      <c r="O8" s="1"/>
    </row>
    <row r="9" spans="1:15" x14ac:dyDescent="0.25">
      <c r="A9" s="1" t="s">
        <v>52</v>
      </c>
      <c r="B9" s="1" t="s">
        <v>0</v>
      </c>
      <c r="C9" s="1" t="s">
        <v>144</v>
      </c>
      <c r="D9" s="1" t="s">
        <v>1</v>
      </c>
      <c r="E9" s="1">
        <v>5514</v>
      </c>
      <c r="F9" s="1">
        <v>11.9827818871</v>
      </c>
      <c r="G9" s="1" t="s">
        <v>4</v>
      </c>
      <c r="H9" s="1">
        <f t="shared" si="0"/>
        <v>2.1731559461552414E-3</v>
      </c>
      <c r="I9" s="1">
        <f t="shared" si="1"/>
        <v>460.16025760562889</v>
      </c>
      <c r="J9" s="1"/>
      <c r="K9" s="1"/>
      <c r="L9" s="1"/>
      <c r="M9" s="1"/>
      <c r="N9" s="1"/>
      <c r="O9" s="1"/>
    </row>
    <row r="10" spans="1:15" x14ac:dyDescent="0.25">
      <c r="A10" s="1" t="s">
        <v>54</v>
      </c>
      <c r="B10" s="1" t="s">
        <v>0</v>
      </c>
      <c r="C10" s="1" t="s">
        <v>145</v>
      </c>
      <c r="D10" s="1" t="s">
        <v>1</v>
      </c>
      <c r="E10" s="1">
        <v>10322</v>
      </c>
      <c r="F10" s="1">
        <v>46.5055580139</v>
      </c>
      <c r="G10" s="1" t="s">
        <v>4</v>
      </c>
      <c r="H10" s="1">
        <f t="shared" si="0"/>
        <v>4.5054793658108891E-3</v>
      </c>
      <c r="I10" s="1">
        <f t="shared" si="1"/>
        <v>221.95196533100125</v>
      </c>
      <c r="J10" s="1"/>
      <c r="K10" s="1"/>
      <c r="L10" s="1"/>
      <c r="M10" s="1"/>
      <c r="N10" s="1"/>
      <c r="O10" s="1"/>
    </row>
    <row r="11" spans="1:15" x14ac:dyDescent="0.25">
      <c r="A11" s="1" t="s">
        <v>56</v>
      </c>
      <c r="B11" s="1" t="s">
        <v>0</v>
      </c>
      <c r="C11" s="1" t="s">
        <v>140</v>
      </c>
      <c r="D11" s="1" t="s">
        <v>1</v>
      </c>
      <c r="E11" s="1">
        <v>1296</v>
      </c>
      <c r="F11" s="1">
        <v>2.6637818813299998</v>
      </c>
      <c r="G11" s="1" t="s">
        <v>4</v>
      </c>
      <c r="H11" s="1">
        <f t="shared" si="0"/>
        <v>2.0553872541126542E-3</v>
      </c>
      <c r="I11" s="1">
        <f t="shared" si="1"/>
        <v>486.52632149931139</v>
      </c>
      <c r="J11" s="1"/>
      <c r="K11" s="1"/>
      <c r="L11" s="1"/>
      <c r="M11" s="1"/>
      <c r="N11" s="1"/>
      <c r="O11" s="1"/>
    </row>
    <row r="12" spans="1:15" x14ac:dyDescent="0.25">
      <c r="A12" s="1" t="s">
        <v>58</v>
      </c>
      <c r="B12" s="1" t="s">
        <v>0</v>
      </c>
      <c r="C12" s="1" t="s">
        <v>141</v>
      </c>
      <c r="D12" s="1" t="s">
        <v>1</v>
      </c>
      <c r="E12" s="1">
        <v>50662</v>
      </c>
      <c r="F12" s="1">
        <v>256.81916213</v>
      </c>
      <c r="G12" s="1" t="s">
        <v>4</v>
      </c>
      <c r="H12" s="1">
        <f t="shared" si="0"/>
        <v>5.0692661586593498E-3</v>
      </c>
      <c r="I12" s="1">
        <f t="shared" si="1"/>
        <v>197.26721160454244</v>
      </c>
      <c r="J12" s="1"/>
      <c r="K12" s="1"/>
      <c r="L12" s="1"/>
      <c r="M12" s="1"/>
      <c r="N12" s="1"/>
      <c r="O12" s="1"/>
    </row>
    <row r="13" spans="1:15" x14ac:dyDescent="0.25">
      <c r="A13" s="1" t="s">
        <v>59</v>
      </c>
      <c r="B13" s="1" t="s">
        <v>0</v>
      </c>
      <c r="C13" s="1" t="s">
        <v>142</v>
      </c>
      <c r="D13" s="1" t="s">
        <v>1</v>
      </c>
      <c r="E13" s="1">
        <v>23597</v>
      </c>
      <c r="F13" s="1">
        <v>104.26282882700001</v>
      </c>
      <c r="G13" s="1" t="s">
        <v>4</v>
      </c>
      <c r="H13" s="1">
        <f t="shared" si="0"/>
        <v>4.4184781466711873E-3</v>
      </c>
      <c r="I13" s="1">
        <f t="shared" si="1"/>
        <v>226.32226907207507</v>
      </c>
      <c r="J13" s="1"/>
      <c r="K13" s="1"/>
      <c r="L13" s="1"/>
      <c r="M13" s="1"/>
      <c r="N13" s="1"/>
      <c r="O13" s="1"/>
    </row>
    <row r="14" spans="1:15" x14ac:dyDescent="0.25">
      <c r="A14" s="1" t="s">
        <v>71</v>
      </c>
      <c r="B14" s="1" t="s">
        <v>0</v>
      </c>
      <c r="C14" s="1" t="s">
        <v>143</v>
      </c>
      <c r="D14" s="1" t="s">
        <v>1</v>
      </c>
      <c r="E14" s="1">
        <v>794</v>
      </c>
      <c r="F14" s="1">
        <v>1.8914589881899999</v>
      </c>
      <c r="G14" s="1" t="s">
        <v>4</v>
      </c>
      <c r="H14" s="1">
        <f t="shared" si="0"/>
        <v>2.3821901614483627E-3</v>
      </c>
      <c r="I14" s="1">
        <f t="shared" si="1"/>
        <v>419.7817689717952</v>
      </c>
      <c r="J14" s="1"/>
      <c r="K14" s="1"/>
      <c r="L14" s="1"/>
      <c r="M14" s="1"/>
      <c r="N14" s="1"/>
      <c r="O14" s="1"/>
    </row>
    <row r="15" spans="1:15" x14ac:dyDescent="0.25">
      <c r="A15" s="1" t="s">
        <v>72</v>
      </c>
      <c r="B15" s="1" t="s">
        <v>0</v>
      </c>
      <c r="C15" s="1" t="s">
        <v>144</v>
      </c>
      <c r="D15" s="1" t="s">
        <v>1</v>
      </c>
      <c r="E15" s="1">
        <v>5514</v>
      </c>
      <c r="F15" s="1">
        <v>14.6101610661</v>
      </c>
      <c r="G15" s="1" t="s">
        <v>4</v>
      </c>
      <c r="H15" s="1">
        <f t="shared" si="0"/>
        <v>2.6496483616430901E-3</v>
      </c>
      <c r="I15" s="1">
        <f t="shared" si="1"/>
        <v>377.40857031303716</v>
      </c>
      <c r="J15" s="1"/>
      <c r="K15" s="1"/>
      <c r="L15" s="1"/>
      <c r="M15" s="1"/>
      <c r="N15" s="1"/>
      <c r="O15" s="1"/>
    </row>
    <row r="16" spans="1:15" x14ac:dyDescent="0.25">
      <c r="A16" s="1" t="s">
        <v>74</v>
      </c>
      <c r="B16" s="1" t="s">
        <v>0</v>
      </c>
      <c r="C16" s="1" t="s">
        <v>145</v>
      </c>
      <c r="D16" s="1" t="s">
        <v>1</v>
      </c>
      <c r="E16" s="1">
        <v>10322</v>
      </c>
      <c r="F16" s="1">
        <v>72.653470992999999</v>
      </c>
      <c r="G16" s="1" t="s">
        <v>4</v>
      </c>
      <c r="H16" s="1">
        <f t="shared" si="0"/>
        <v>7.0387009293741525E-3</v>
      </c>
      <c r="I16" s="1">
        <f t="shared" si="1"/>
        <v>142.07167061563379</v>
      </c>
      <c r="J16" s="1"/>
      <c r="K16" s="1"/>
      <c r="L16" s="1"/>
      <c r="M16" s="1"/>
      <c r="N16" s="1"/>
      <c r="O16" s="1"/>
    </row>
    <row r="17" spans="1:15" x14ac:dyDescent="0.25">
      <c r="A17" s="1" t="s">
        <v>76</v>
      </c>
      <c r="B17" s="1" t="s">
        <v>0</v>
      </c>
      <c r="C17" s="1" t="s">
        <v>140</v>
      </c>
      <c r="D17" s="1" t="s">
        <v>1</v>
      </c>
      <c r="E17" s="1">
        <v>1296</v>
      </c>
      <c r="F17" s="1">
        <v>2.430809021</v>
      </c>
      <c r="G17" s="1" t="s">
        <v>4</v>
      </c>
      <c r="H17" s="1">
        <f t="shared" si="0"/>
        <v>1.8756242445987655E-3</v>
      </c>
      <c r="I17" s="1">
        <f t="shared" si="1"/>
        <v>533.15582952166449</v>
      </c>
      <c r="J17" s="1"/>
      <c r="K17" s="1"/>
      <c r="L17" s="1"/>
      <c r="M17" s="1"/>
      <c r="N17" s="1"/>
      <c r="O17" s="1"/>
    </row>
    <row r="18" spans="1:15" x14ac:dyDescent="0.25">
      <c r="A18" s="1" t="s">
        <v>77</v>
      </c>
      <c r="B18" s="1" t="s">
        <v>0</v>
      </c>
      <c r="C18" s="1" t="s">
        <v>141</v>
      </c>
      <c r="D18" s="1" t="s">
        <v>1</v>
      </c>
      <c r="E18" s="1">
        <v>50662</v>
      </c>
      <c r="F18" s="1">
        <v>265.84985899899999</v>
      </c>
      <c r="G18" s="1" t="s">
        <v>4</v>
      </c>
      <c r="H18" s="1">
        <f t="shared" si="0"/>
        <v>5.247520014981643E-3</v>
      </c>
      <c r="I18" s="1">
        <f t="shared" si="1"/>
        <v>190.56620978004946</v>
      </c>
      <c r="J18" s="1"/>
      <c r="K18" s="1"/>
      <c r="L18" s="1"/>
      <c r="M18" s="1"/>
      <c r="N18" s="1"/>
      <c r="O18" s="1"/>
    </row>
    <row r="19" spans="1:15" x14ac:dyDescent="0.25">
      <c r="A19" s="1" t="s">
        <v>78</v>
      </c>
      <c r="B19" s="1" t="s">
        <v>0</v>
      </c>
      <c r="C19" s="1" t="s">
        <v>142</v>
      </c>
      <c r="D19" s="1" t="s">
        <v>1</v>
      </c>
      <c r="E19" s="1">
        <v>23597</v>
      </c>
      <c r="F19" s="1">
        <v>112.648211002</v>
      </c>
      <c r="G19" s="1" t="s">
        <v>4</v>
      </c>
      <c r="H19" s="1">
        <f t="shared" si="0"/>
        <v>4.7738361233207608E-3</v>
      </c>
      <c r="I19" s="1">
        <f t="shared" si="1"/>
        <v>209.47514203826148</v>
      </c>
      <c r="J19" s="1"/>
      <c r="K19" s="1"/>
      <c r="L19" s="1"/>
      <c r="M19" s="1"/>
      <c r="N19" s="1"/>
      <c r="O19" s="1"/>
    </row>
    <row r="20" spans="1:15" x14ac:dyDescent="0.25">
      <c r="A20" s="1" t="s">
        <v>86</v>
      </c>
      <c r="B20" s="1" t="s">
        <v>0</v>
      </c>
      <c r="C20" s="1" t="s">
        <v>143</v>
      </c>
      <c r="D20" s="1" t="s">
        <v>1</v>
      </c>
      <c r="E20" s="1">
        <v>794</v>
      </c>
      <c r="F20" s="1">
        <v>0.74996113777200002</v>
      </c>
      <c r="G20" s="1" t="s">
        <v>4</v>
      </c>
      <c r="H20" s="1">
        <f t="shared" si="0"/>
        <v>9.4453543800000002E-4</v>
      </c>
      <c r="I20" s="1">
        <f t="shared" si="1"/>
        <v>1058.7215257030939</v>
      </c>
      <c r="J20" s="1"/>
      <c r="K20" s="1"/>
      <c r="L20" s="1"/>
      <c r="M20" s="1"/>
      <c r="N20" s="1"/>
      <c r="O20" s="1"/>
    </row>
    <row r="21" spans="1:15" x14ac:dyDescent="0.25">
      <c r="A21" s="1" t="s">
        <v>87</v>
      </c>
      <c r="B21" s="1" t="s">
        <v>0</v>
      </c>
      <c r="C21" s="1" t="s">
        <v>144</v>
      </c>
      <c r="D21" s="1" t="s">
        <v>1</v>
      </c>
      <c r="E21" s="1">
        <v>5514</v>
      </c>
      <c r="F21" s="1">
        <v>12.6349768639</v>
      </c>
      <c r="G21" s="1" t="s">
        <v>4</v>
      </c>
      <c r="H21" s="1">
        <f t="shared" si="0"/>
        <v>2.2914357750997462E-3</v>
      </c>
      <c r="I21" s="1">
        <f t="shared" si="1"/>
        <v>436.40760560110834</v>
      </c>
      <c r="J21" s="1"/>
      <c r="K21" s="1"/>
      <c r="L21" s="1"/>
      <c r="M21" s="1"/>
      <c r="N21" s="1"/>
      <c r="O21" s="1"/>
    </row>
    <row r="22" spans="1:15" x14ac:dyDescent="0.25">
      <c r="A22" s="1" t="s">
        <v>88</v>
      </c>
      <c r="B22" s="1" t="s">
        <v>0</v>
      </c>
      <c r="C22" s="1" t="s">
        <v>145</v>
      </c>
      <c r="D22" s="1" t="s">
        <v>1</v>
      </c>
      <c r="E22" s="1">
        <v>10322</v>
      </c>
      <c r="F22" s="1">
        <v>37.595139026600002</v>
      </c>
      <c r="G22" s="1" t="s">
        <v>4</v>
      </c>
      <c r="H22" s="1">
        <f t="shared" si="0"/>
        <v>3.6422339688626237E-3</v>
      </c>
      <c r="I22" s="1">
        <f t="shared" si="1"/>
        <v>274.55677162669326</v>
      </c>
      <c r="J22" s="1"/>
      <c r="K22" s="1"/>
      <c r="L22" s="1"/>
      <c r="M22" s="1"/>
      <c r="N22" s="1"/>
      <c r="O22" s="1"/>
    </row>
    <row r="23" spans="1:15" x14ac:dyDescent="0.25">
      <c r="A23" s="1" t="s">
        <v>90</v>
      </c>
      <c r="B23" s="1" t="s">
        <v>0</v>
      </c>
      <c r="C23" s="1" t="s">
        <v>140</v>
      </c>
      <c r="D23" s="1" t="s">
        <v>1</v>
      </c>
      <c r="E23" s="1">
        <v>1296</v>
      </c>
      <c r="F23" s="1">
        <v>4.3275952339200003</v>
      </c>
      <c r="G23" s="1" t="s">
        <v>4</v>
      </c>
      <c r="H23" s="1">
        <f t="shared" si="0"/>
        <v>3.3391938533333335E-3</v>
      </c>
      <c r="I23" s="1">
        <f t="shared" si="1"/>
        <v>299.47347890622012</v>
      </c>
      <c r="J23" s="1"/>
      <c r="K23" s="1"/>
      <c r="L23" s="1"/>
      <c r="M23" s="1"/>
      <c r="N23" s="1"/>
      <c r="O23" s="1"/>
    </row>
    <row r="24" spans="1:15" x14ac:dyDescent="0.25">
      <c r="A24" s="1" t="s">
        <v>92</v>
      </c>
      <c r="B24" s="1" t="s">
        <v>0</v>
      </c>
      <c r="C24" s="1" t="s">
        <v>141</v>
      </c>
      <c r="D24" s="1" t="s">
        <v>1</v>
      </c>
      <c r="E24" s="1">
        <v>50662</v>
      </c>
      <c r="F24" s="1">
        <v>485.574712992</v>
      </c>
      <c r="G24" s="1" t="s">
        <v>4</v>
      </c>
      <c r="H24" s="1">
        <f t="shared" si="0"/>
        <v>9.5845942322055986E-3</v>
      </c>
      <c r="I24" s="1">
        <f t="shared" si="1"/>
        <v>104.33409863506354</v>
      </c>
      <c r="J24" s="1"/>
      <c r="K24" s="1"/>
      <c r="L24" s="1"/>
      <c r="M24" s="1"/>
      <c r="N24" s="1"/>
      <c r="O24" s="1"/>
    </row>
    <row r="25" spans="1:15" x14ac:dyDescent="0.25">
      <c r="A25" s="1" t="s">
        <v>94</v>
      </c>
      <c r="B25" s="1" t="s">
        <v>0</v>
      </c>
      <c r="C25" s="1" t="s">
        <v>142</v>
      </c>
      <c r="D25" s="1" t="s">
        <v>1</v>
      </c>
      <c r="E25" s="1">
        <v>23597</v>
      </c>
      <c r="F25" s="1">
        <v>187.02860808400001</v>
      </c>
      <c r="G25" s="1" t="s">
        <v>4</v>
      </c>
      <c r="H25" s="1">
        <f t="shared" si="0"/>
        <v>7.9259485563419087E-3</v>
      </c>
      <c r="I25" s="1">
        <f t="shared" si="1"/>
        <v>126.16786405960899</v>
      </c>
      <c r="J25" s="1"/>
      <c r="K25" s="1"/>
      <c r="L25" s="1"/>
      <c r="M25" s="1"/>
      <c r="N25" s="1"/>
      <c r="O25" s="1"/>
    </row>
    <row r="26" spans="1:15" x14ac:dyDescent="0.25">
      <c r="A26" s="1" t="s">
        <v>103</v>
      </c>
      <c r="B26" s="1" t="s">
        <v>0</v>
      </c>
      <c r="C26" s="1" t="s">
        <v>143</v>
      </c>
      <c r="D26" s="1" t="s">
        <v>1</v>
      </c>
      <c r="E26" s="1">
        <v>794</v>
      </c>
      <c r="F26" s="1">
        <v>1.4255678653699999</v>
      </c>
      <c r="G26" s="1" t="s">
        <v>4</v>
      </c>
      <c r="H26" s="1">
        <f t="shared" si="0"/>
        <v>1.79542552313602E-3</v>
      </c>
      <c r="I26" s="1">
        <f t="shared" si="1"/>
        <v>556.97102837957198</v>
      </c>
      <c r="J26" s="1"/>
      <c r="K26" s="1"/>
      <c r="L26" s="1"/>
      <c r="M26" s="1"/>
      <c r="N26" s="1"/>
      <c r="O26" s="1"/>
    </row>
    <row r="27" spans="1:15" x14ac:dyDescent="0.25">
      <c r="A27" s="1" t="s">
        <v>104</v>
      </c>
      <c r="B27" s="1" t="s">
        <v>0</v>
      </c>
      <c r="C27" s="1" t="s">
        <v>144</v>
      </c>
      <c r="D27" s="1" t="s">
        <v>1</v>
      </c>
      <c r="E27" s="1">
        <v>5514</v>
      </c>
      <c r="F27" s="1">
        <v>8.6835680007900002</v>
      </c>
      <c r="G27" s="1" t="s">
        <v>4</v>
      </c>
      <c r="H27" s="1">
        <f t="shared" si="0"/>
        <v>1.5748219080141458E-3</v>
      </c>
      <c r="I27" s="1">
        <f t="shared" si="1"/>
        <v>634.9924362310926</v>
      </c>
      <c r="J27" s="1"/>
      <c r="K27" s="1"/>
      <c r="L27" s="1"/>
      <c r="M27" s="1"/>
      <c r="N27" s="1"/>
      <c r="O27" s="1"/>
    </row>
    <row r="28" spans="1:15" x14ac:dyDescent="0.25">
      <c r="A28" s="1" t="s">
        <v>106</v>
      </c>
      <c r="B28" s="1" t="s">
        <v>0</v>
      </c>
      <c r="C28" s="1" t="s">
        <v>145</v>
      </c>
      <c r="D28" s="1" t="s">
        <v>1</v>
      </c>
      <c r="E28" s="1">
        <v>10322</v>
      </c>
      <c r="F28" s="1">
        <v>19.033489942599999</v>
      </c>
      <c r="G28" s="1" t="s">
        <v>4</v>
      </c>
      <c r="H28" s="1">
        <f t="shared" si="0"/>
        <v>1.8439730616740941E-3</v>
      </c>
      <c r="I28" s="1">
        <f t="shared" si="1"/>
        <v>542.30727161064192</v>
      </c>
      <c r="J28" s="1"/>
      <c r="K28" s="1"/>
      <c r="L28" s="1"/>
      <c r="M28" s="1"/>
      <c r="N28" s="1"/>
      <c r="O28" s="1"/>
    </row>
    <row r="29" spans="1:15" x14ac:dyDescent="0.25">
      <c r="A29" s="1" t="s">
        <v>108</v>
      </c>
      <c r="B29" s="1" t="s">
        <v>0</v>
      </c>
      <c r="C29" s="1" t="s">
        <v>140</v>
      </c>
      <c r="D29" s="1" t="s">
        <v>1</v>
      </c>
      <c r="E29" s="1">
        <v>1296</v>
      </c>
      <c r="F29" s="1">
        <v>4.6913330555000003</v>
      </c>
      <c r="G29" s="1" t="s">
        <v>4</v>
      </c>
      <c r="H29" s="1">
        <f t="shared" si="0"/>
        <v>3.6198557527006175E-3</v>
      </c>
      <c r="I29" s="1">
        <f t="shared" si="1"/>
        <v>276.25410190832696</v>
      </c>
      <c r="J29" s="1"/>
      <c r="K29" s="1"/>
      <c r="L29" s="1"/>
      <c r="M29" s="1"/>
      <c r="N29" s="1"/>
      <c r="O29" s="1"/>
    </row>
    <row r="30" spans="1:15" x14ac:dyDescent="0.25">
      <c r="A30" s="1" t="s">
        <v>110</v>
      </c>
      <c r="B30" s="1" t="s">
        <v>0</v>
      </c>
      <c r="C30" s="1" t="s">
        <v>141</v>
      </c>
      <c r="D30" s="1" t="s">
        <v>1</v>
      </c>
      <c r="E30" s="1">
        <v>50662</v>
      </c>
      <c r="F30" s="1">
        <v>331.529551029</v>
      </c>
      <c r="G30" s="1" t="s">
        <v>4</v>
      </c>
      <c r="H30" s="1">
        <f t="shared" si="0"/>
        <v>6.5439491340452413E-3</v>
      </c>
      <c r="I30" s="1">
        <f t="shared" si="1"/>
        <v>152.81292374316408</v>
      </c>
      <c r="J30" s="1"/>
      <c r="K30" s="1"/>
      <c r="L30" s="1"/>
      <c r="M30" s="1"/>
      <c r="N30" s="1"/>
      <c r="O30" s="1"/>
    </row>
    <row r="31" spans="1:15" x14ac:dyDescent="0.25">
      <c r="A31" s="1" t="s">
        <v>111</v>
      </c>
      <c r="B31" s="1" t="s">
        <v>0</v>
      </c>
      <c r="C31" s="1" t="s">
        <v>142</v>
      </c>
      <c r="D31" s="1" t="s">
        <v>1</v>
      </c>
      <c r="E31" s="1">
        <v>23597</v>
      </c>
      <c r="F31" s="1">
        <v>126.319267035</v>
      </c>
      <c r="G31" s="1" t="s">
        <v>4</v>
      </c>
      <c r="H31" s="1">
        <f t="shared" si="0"/>
        <v>5.353191805526126E-3</v>
      </c>
      <c r="I31" s="1">
        <f t="shared" si="1"/>
        <v>186.80444047749143</v>
      </c>
      <c r="J31" s="1"/>
      <c r="K31" s="1"/>
      <c r="L31" s="1"/>
      <c r="M31" s="1"/>
      <c r="N31" s="1"/>
      <c r="O31" s="1"/>
    </row>
    <row r="32" spans="1:15" x14ac:dyDescent="0.25">
      <c r="A32" s="1" t="s">
        <v>123</v>
      </c>
      <c r="B32" s="1" t="s">
        <v>0</v>
      </c>
      <c r="C32" s="1" t="s">
        <v>143</v>
      </c>
      <c r="D32" s="1" t="s">
        <v>1</v>
      </c>
      <c r="E32" s="1">
        <v>794</v>
      </c>
      <c r="F32" s="1">
        <v>1.2011790275600001</v>
      </c>
      <c r="G32" s="1" t="s">
        <v>4</v>
      </c>
      <c r="H32" s="1">
        <f t="shared" si="0"/>
        <v>1.51281993395466E-3</v>
      </c>
      <c r="I32" s="1">
        <f t="shared" si="1"/>
        <v>661.01720208425706</v>
      </c>
      <c r="J32" s="1"/>
      <c r="K32" s="1"/>
      <c r="L32" s="1"/>
      <c r="M32" s="1"/>
      <c r="N32" s="1"/>
      <c r="O32" s="1"/>
    </row>
    <row r="33" spans="1:15" x14ac:dyDescent="0.25">
      <c r="A33" s="1" t="s">
        <v>124</v>
      </c>
      <c r="B33" s="1" t="s">
        <v>0</v>
      </c>
      <c r="C33" s="1" t="s">
        <v>144</v>
      </c>
      <c r="D33" s="1" t="s">
        <v>1</v>
      </c>
      <c r="E33" s="1">
        <v>5514</v>
      </c>
      <c r="F33" s="1">
        <v>6.1870830059099999</v>
      </c>
      <c r="G33" s="1" t="s">
        <v>4</v>
      </c>
      <c r="H33" s="1">
        <f t="shared" si="0"/>
        <v>1.1220680097769314E-3</v>
      </c>
      <c r="I33" s="1">
        <f t="shared" si="1"/>
        <v>891.21157655925083</v>
      </c>
      <c r="J33" s="1"/>
      <c r="K33" s="1"/>
      <c r="L33" s="1"/>
      <c r="M33" s="1"/>
      <c r="N33" s="1"/>
      <c r="O33" s="1"/>
    </row>
    <row r="34" spans="1:15" x14ac:dyDescent="0.25">
      <c r="A34" s="1" t="s">
        <v>125</v>
      </c>
      <c r="B34" s="1" t="s">
        <v>0</v>
      </c>
      <c r="C34" s="1" t="s">
        <v>145</v>
      </c>
      <c r="D34" s="1" t="s">
        <v>1</v>
      </c>
      <c r="E34" s="1">
        <v>10322</v>
      </c>
      <c r="F34" s="1">
        <v>16.5038638115</v>
      </c>
      <c r="G34" s="1" t="s">
        <v>4</v>
      </c>
      <c r="H34" s="1">
        <f t="shared" si="0"/>
        <v>1.5989017449622167E-3</v>
      </c>
      <c r="I34" s="1">
        <f t="shared" si="1"/>
        <v>625.4293005500665</v>
      </c>
      <c r="J34" s="1"/>
      <c r="K34" s="1"/>
      <c r="L34" s="1"/>
      <c r="M34" s="1"/>
      <c r="N34" s="1"/>
      <c r="O34" s="1"/>
    </row>
    <row r="35" spans="1:15" x14ac:dyDescent="0.25">
      <c r="A35" s="1" t="s">
        <v>126</v>
      </c>
      <c r="B35" s="1" t="s">
        <v>0</v>
      </c>
      <c r="C35" s="1" t="s">
        <v>140</v>
      </c>
      <c r="D35" s="1" t="s">
        <v>1</v>
      </c>
      <c r="E35" s="1">
        <v>1296</v>
      </c>
      <c r="F35" s="1">
        <v>6.85385894775</v>
      </c>
      <c r="G35" s="1" t="s">
        <v>4</v>
      </c>
      <c r="H35" s="1">
        <f t="shared" si="0"/>
        <v>5.2884714103009264E-3</v>
      </c>
      <c r="I35" s="1">
        <f t="shared" si="1"/>
        <v>189.09055612027933</v>
      </c>
      <c r="J35" s="1"/>
      <c r="K35" s="1"/>
      <c r="L35" s="1"/>
      <c r="M35" s="1"/>
      <c r="N35" s="1"/>
      <c r="O35" s="1"/>
    </row>
    <row r="36" spans="1:15" x14ac:dyDescent="0.25">
      <c r="A36" s="1" t="s">
        <v>128</v>
      </c>
      <c r="B36" s="1" t="s">
        <v>0</v>
      </c>
      <c r="C36" s="1" t="s">
        <v>141</v>
      </c>
      <c r="D36" s="1" t="s">
        <v>1</v>
      </c>
      <c r="E36" s="1">
        <v>50662</v>
      </c>
      <c r="F36" s="1">
        <v>379.97523689299999</v>
      </c>
      <c r="G36" s="1" t="s">
        <v>4</v>
      </c>
      <c r="H36" s="1">
        <f t="shared" si="0"/>
        <v>7.5002020625518136E-3</v>
      </c>
      <c r="I36" s="1">
        <f t="shared" si="1"/>
        <v>133.32974120696787</v>
      </c>
      <c r="J36" s="1"/>
      <c r="K36" s="1"/>
      <c r="L36" s="1"/>
      <c r="M36" s="1"/>
      <c r="N36" s="1"/>
      <c r="O36" s="1"/>
    </row>
    <row r="37" spans="1:15" x14ac:dyDescent="0.25">
      <c r="A37" s="1" t="s">
        <v>135</v>
      </c>
      <c r="B37" s="1" t="s">
        <v>0</v>
      </c>
      <c r="C37" s="1" t="s">
        <v>142</v>
      </c>
      <c r="D37" s="1" t="s">
        <v>1</v>
      </c>
      <c r="E37" s="1">
        <v>23597</v>
      </c>
      <c r="F37" s="1">
        <v>393.463471889</v>
      </c>
      <c r="G37" s="1" t="s">
        <v>4</v>
      </c>
      <c r="H37" s="1">
        <f t="shared" si="0"/>
        <v>1.6674300626732211E-2</v>
      </c>
      <c r="I37" s="1">
        <f t="shared" si="1"/>
        <v>59.972530325907741</v>
      </c>
      <c r="J37" s="1"/>
      <c r="K37" s="1"/>
      <c r="L37" s="1"/>
      <c r="M37" s="1"/>
      <c r="N37" s="1"/>
      <c r="O37" s="1"/>
    </row>
    <row r="38" spans="1:15" x14ac:dyDescent="0.25">
      <c r="A38" s="1" t="s">
        <v>36</v>
      </c>
      <c r="B38" s="1" t="s">
        <v>0</v>
      </c>
      <c r="C38" s="1" t="s">
        <v>143</v>
      </c>
      <c r="D38" s="1" t="s">
        <v>1</v>
      </c>
      <c r="E38" s="1">
        <v>794</v>
      </c>
      <c r="F38" s="1">
        <v>1.4562648348510201</v>
      </c>
      <c r="G38" s="1" t="s">
        <v>2</v>
      </c>
      <c r="H38" s="1">
        <f t="shared" ref="H38" si="2">SUM(F38/E38)</f>
        <v>1.8340866937670277E-3</v>
      </c>
      <c r="I38" s="1">
        <f t="shared" ref="I38" si="3">SUM(E38/F38)</f>
        <v>545.23049722698852</v>
      </c>
      <c r="J38" s="1">
        <f>SUM(H38:H73)</f>
        <v>0.14112212563974211</v>
      </c>
      <c r="K38" s="1">
        <f>SUM(I38:I73)</f>
        <v>14199.902781362069</v>
      </c>
      <c r="L38" s="1">
        <f>COUNT(H38:H73)</f>
        <v>36</v>
      </c>
      <c r="M38" s="1">
        <f>J38/L38</f>
        <v>3.9200590455483915E-3</v>
      </c>
      <c r="N38" s="1">
        <f>K38/L38</f>
        <v>394.44174392672414</v>
      </c>
      <c r="O38" s="1" t="s">
        <v>16</v>
      </c>
    </row>
    <row r="39" spans="1:15" x14ac:dyDescent="0.25">
      <c r="A39" s="1" t="s">
        <v>37</v>
      </c>
      <c r="B39" s="1" t="s">
        <v>0</v>
      </c>
      <c r="C39" s="1" t="s">
        <v>144</v>
      </c>
      <c r="D39" s="1" t="s">
        <v>1</v>
      </c>
      <c r="E39" s="1">
        <v>5514</v>
      </c>
      <c r="F39" s="1">
        <v>7.4257814399897999</v>
      </c>
      <c r="G39" s="1" t="s">
        <v>2</v>
      </c>
      <c r="H39" s="1">
        <f t="shared" ref="H39:H102" si="4">SUM(F39/E39)</f>
        <v>1.346714080520457E-3</v>
      </c>
      <c r="I39" s="1">
        <f t="shared" ref="I39:I102" si="5">SUM(E39/F39)</f>
        <v>742.54811356359744</v>
      </c>
      <c r="J39" s="1"/>
      <c r="K39" s="1"/>
      <c r="L39" s="1"/>
      <c r="M39" s="1"/>
      <c r="N39" s="1"/>
      <c r="O39" s="1"/>
    </row>
    <row r="40" spans="1:15" x14ac:dyDescent="0.25">
      <c r="A40" s="1" t="s">
        <v>39</v>
      </c>
      <c r="B40" s="1" t="s">
        <v>0</v>
      </c>
      <c r="C40" s="1" t="s">
        <v>145</v>
      </c>
      <c r="D40" s="1" t="s">
        <v>1</v>
      </c>
      <c r="E40" s="1">
        <v>10322</v>
      </c>
      <c r="F40" s="1">
        <v>15.572192367166201</v>
      </c>
      <c r="G40" s="1" t="s">
        <v>2</v>
      </c>
      <c r="H40" s="1">
        <f t="shared" si="4"/>
        <v>1.5086409966252859E-3</v>
      </c>
      <c r="I40" s="1">
        <f t="shared" si="5"/>
        <v>662.84822050900334</v>
      </c>
      <c r="J40" s="1"/>
      <c r="K40" s="1"/>
      <c r="L40" s="1"/>
      <c r="M40" s="1"/>
      <c r="N40" s="1"/>
      <c r="O40" s="1"/>
    </row>
    <row r="41" spans="1:15" x14ac:dyDescent="0.25">
      <c r="A41" s="1" t="s">
        <v>40</v>
      </c>
      <c r="B41" s="1" t="s">
        <v>0</v>
      </c>
      <c r="C41" s="1" t="s">
        <v>140</v>
      </c>
      <c r="D41" s="1" t="s">
        <v>1</v>
      </c>
      <c r="E41" s="1">
        <v>1296</v>
      </c>
      <c r="F41" s="1">
        <v>5.51615320239216</v>
      </c>
      <c r="G41" s="1" t="s">
        <v>2</v>
      </c>
      <c r="H41" s="1">
        <f t="shared" si="4"/>
        <v>4.2562910512285185E-3</v>
      </c>
      <c r="I41" s="1">
        <f t="shared" si="5"/>
        <v>234.94633895192953</v>
      </c>
      <c r="J41" s="1"/>
      <c r="K41" s="1"/>
      <c r="L41" s="1"/>
      <c r="M41" s="1"/>
      <c r="N41" s="1"/>
      <c r="O41" s="1"/>
    </row>
    <row r="42" spans="1:15" x14ac:dyDescent="0.25">
      <c r="A42" s="1" t="s">
        <v>41</v>
      </c>
      <c r="B42" s="1" t="s">
        <v>0</v>
      </c>
      <c r="C42" s="1" t="s">
        <v>141</v>
      </c>
      <c r="D42" s="1" t="s">
        <v>1</v>
      </c>
      <c r="E42" s="1">
        <v>50662</v>
      </c>
      <c r="F42" s="1">
        <v>363.01786534301903</v>
      </c>
      <c r="G42" s="1" t="s">
        <v>2</v>
      </c>
      <c r="H42" s="1">
        <f t="shared" si="4"/>
        <v>7.1654862686632787E-3</v>
      </c>
      <c r="I42" s="1">
        <f t="shared" si="5"/>
        <v>139.5578698368715</v>
      </c>
      <c r="J42" s="1"/>
      <c r="K42" s="1"/>
      <c r="L42" s="1"/>
      <c r="M42" s="1"/>
      <c r="N42" s="1"/>
      <c r="O42" s="1"/>
    </row>
    <row r="43" spans="1:15" x14ac:dyDescent="0.25">
      <c r="A43" s="1" t="s">
        <v>42</v>
      </c>
      <c r="B43" s="1" t="s">
        <v>0</v>
      </c>
      <c r="C43" s="1" t="s">
        <v>142</v>
      </c>
      <c r="D43" s="1" t="s">
        <v>1</v>
      </c>
      <c r="E43" s="1">
        <v>23597</v>
      </c>
      <c r="F43" s="1">
        <v>236.97619161102901</v>
      </c>
      <c r="G43" s="1" t="s">
        <v>2</v>
      </c>
      <c r="H43" s="1">
        <f t="shared" si="4"/>
        <v>1.0042640658178116E-2</v>
      </c>
      <c r="I43" s="1">
        <f t="shared" si="5"/>
        <v>99.575403923833591</v>
      </c>
      <c r="J43" s="1"/>
      <c r="K43" s="1"/>
      <c r="L43" s="1"/>
      <c r="M43" s="1"/>
      <c r="N43" s="1"/>
      <c r="O43" s="1"/>
    </row>
    <row r="44" spans="1:15" x14ac:dyDescent="0.25">
      <c r="A44" s="1" t="s">
        <v>61</v>
      </c>
      <c r="B44" s="1" t="s">
        <v>0</v>
      </c>
      <c r="C44" s="1" t="s">
        <v>143</v>
      </c>
      <c r="D44" s="1" t="s">
        <v>1</v>
      </c>
      <c r="E44" s="1">
        <v>794</v>
      </c>
      <c r="F44" s="1">
        <v>3.5394579628482399</v>
      </c>
      <c r="G44" s="1" t="s">
        <v>2</v>
      </c>
      <c r="H44" s="1">
        <f t="shared" si="4"/>
        <v>4.4577556207156671E-3</v>
      </c>
      <c r="I44" s="1">
        <f t="shared" si="5"/>
        <v>224.32813394993951</v>
      </c>
      <c r="J44" s="1"/>
      <c r="K44" s="1"/>
      <c r="L44" s="1"/>
      <c r="M44" s="1"/>
      <c r="N44" s="1"/>
      <c r="O44" s="1"/>
    </row>
    <row r="45" spans="1:15" x14ac:dyDescent="0.25">
      <c r="A45" s="1" t="s">
        <v>62</v>
      </c>
      <c r="B45" s="1" t="s">
        <v>0</v>
      </c>
      <c r="C45" s="1" t="s">
        <v>144</v>
      </c>
      <c r="D45" s="1" t="s">
        <v>1</v>
      </c>
      <c r="E45" s="1">
        <v>5514</v>
      </c>
      <c r="F45" s="1">
        <v>19.9116642680019</v>
      </c>
      <c r="G45" s="1" t="s">
        <v>2</v>
      </c>
      <c r="H45" s="1">
        <f t="shared" si="4"/>
        <v>3.6111106760975515E-3</v>
      </c>
      <c r="I45" s="1">
        <f t="shared" si="5"/>
        <v>276.92311028270063</v>
      </c>
      <c r="J45" s="1"/>
      <c r="K45" s="1"/>
      <c r="L45" s="1"/>
      <c r="M45" s="1"/>
      <c r="N45" s="1"/>
      <c r="O45" s="1"/>
    </row>
    <row r="46" spans="1:15" x14ac:dyDescent="0.25">
      <c r="A46" s="1" t="s">
        <v>64</v>
      </c>
      <c r="B46" s="1" t="s">
        <v>0</v>
      </c>
      <c r="C46" s="1" t="s">
        <v>145</v>
      </c>
      <c r="D46" s="1" t="s">
        <v>1</v>
      </c>
      <c r="E46" s="1">
        <v>10322</v>
      </c>
      <c r="F46" s="1">
        <v>64.863986962474797</v>
      </c>
      <c r="G46" s="1" t="s">
        <v>2</v>
      </c>
      <c r="H46" s="1">
        <f t="shared" si="4"/>
        <v>6.2840522149268359E-3</v>
      </c>
      <c r="I46" s="1">
        <f t="shared" si="5"/>
        <v>159.13298709145798</v>
      </c>
      <c r="J46" s="1"/>
      <c r="K46" s="1"/>
      <c r="L46" s="1"/>
      <c r="M46" s="1"/>
      <c r="N46" s="1"/>
      <c r="O46" s="1"/>
    </row>
    <row r="47" spans="1:15" x14ac:dyDescent="0.25">
      <c r="A47" s="1" t="s">
        <v>66</v>
      </c>
      <c r="B47" s="1" t="s">
        <v>0</v>
      </c>
      <c r="C47" s="1" t="s">
        <v>140</v>
      </c>
      <c r="D47" s="1" t="s">
        <v>1</v>
      </c>
      <c r="E47" s="1">
        <v>1296</v>
      </c>
      <c r="F47" s="1">
        <v>4.0646698288619501</v>
      </c>
      <c r="G47" s="1" t="s">
        <v>2</v>
      </c>
      <c r="H47" s="1">
        <f t="shared" si="4"/>
        <v>3.1363193123934798E-3</v>
      </c>
      <c r="I47" s="1">
        <f t="shared" si="5"/>
        <v>318.84508571828121</v>
      </c>
      <c r="J47" s="1"/>
      <c r="K47" s="1"/>
      <c r="L47" s="1"/>
      <c r="M47" s="1"/>
      <c r="N47" s="1"/>
      <c r="O47" s="1"/>
    </row>
    <row r="48" spans="1:15" x14ac:dyDescent="0.25">
      <c r="A48" s="1" t="s">
        <v>67</v>
      </c>
      <c r="B48" s="1" t="s">
        <v>0</v>
      </c>
      <c r="C48" s="1" t="s">
        <v>141</v>
      </c>
      <c r="D48" s="1" t="s">
        <v>1</v>
      </c>
      <c r="E48" s="1">
        <v>50662</v>
      </c>
      <c r="F48" s="1">
        <v>215.808973521925</v>
      </c>
      <c r="G48" s="1" t="s">
        <v>2</v>
      </c>
      <c r="H48" s="1">
        <f t="shared" si="4"/>
        <v>4.259779983457522E-3</v>
      </c>
      <c r="I48" s="1">
        <f t="shared" si="5"/>
        <v>234.75390839043595</v>
      </c>
      <c r="J48" s="1"/>
      <c r="K48" s="1"/>
      <c r="L48" s="1"/>
      <c r="M48" s="1"/>
      <c r="N48" s="1"/>
      <c r="O48" s="1"/>
    </row>
    <row r="49" spans="1:15" x14ac:dyDescent="0.25">
      <c r="A49" s="1" t="s">
        <v>69</v>
      </c>
      <c r="B49" s="1" t="s">
        <v>0</v>
      </c>
      <c r="C49" s="1" t="s">
        <v>142</v>
      </c>
      <c r="D49" s="1" t="s">
        <v>1</v>
      </c>
      <c r="E49" s="1">
        <v>23597</v>
      </c>
      <c r="F49" s="1">
        <v>153.91320169717</v>
      </c>
      <c r="G49" s="1" t="s">
        <v>2</v>
      </c>
      <c r="H49" s="1">
        <f t="shared" si="4"/>
        <v>6.5225749755125646E-3</v>
      </c>
      <c r="I49" s="1">
        <f t="shared" si="5"/>
        <v>153.3136842051274</v>
      </c>
      <c r="J49" s="1"/>
      <c r="K49" s="1"/>
      <c r="L49" s="1"/>
      <c r="M49" s="1"/>
      <c r="N49" s="1"/>
      <c r="O49" s="1"/>
    </row>
    <row r="50" spans="1:15" x14ac:dyDescent="0.25">
      <c r="A50" s="1" t="s">
        <v>79</v>
      </c>
      <c r="B50" s="1" t="s">
        <v>0</v>
      </c>
      <c r="C50" s="1" t="s">
        <v>143</v>
      </c>
      <c r="D50" s="1" t="s">
        <v>1</v>
      </c>
      <c r="E50" s="1">
        <v>794</v>
      </c>
      <c r="F50" s="1">
        <v>4.1061256760731304</v>
      </c>
      <c r="G50" s="1" t="s">
        <v>2</v>
      </c>
      <c r="H50" s="1">
        <f t="shared" si="4"/>
        <v>5.1714429169686781E-3</v>
      </c>
      <c r="I50" s="1">
        <f t="shared" si="5"/>
        <v>193.36962933860741</v>
      </c>
      <c r="J50" s="1"/>
      <c r="K50" s="1"/>
      <c r="L50" s="1"/>
      <c r="M50" s="1"/>
      <c r="N50" s="1"/>
      <c r="O50" s="1"/>
    </row>
    <row r="51" spans="1:15" x14ac:dyDescent="0.25">
      <c r="A51" s="1" t="s">
        <v>80</v>
      </c>
      <c r="B51" s="1" t="s">
        <v>0</v>
      </c>
      <c r="C51" s="1" t="s">
        <v>144</v>
      </c>
      <c r="D51" s="1" t="s">
        <v>1</v>
      </c>
      <c r="E51" s="1">
        <v>5514</v>
      </c>
      <c r="F51" s="1">
        <v>14.335451606661</v>
      </c>
      <c r="G51" s="1" t="s">
        <v>2</v>
      </c>
      <c r="H51" s="1">
        <f t="shared" si="4"/>
        <v>2.5998280026588681E-3</v>
      </c>
      <c r="I51" s="1">
        <f t="shared" si="5"/>
        <v>384.64082969230685</v>
      </c>
      <c r="J51" s="1"/>
      <c r="K51" s="1"/>
      <c r="L51" s="1"/>
      <c r="M51" s="1"/>
      <c r="N51" s="1"/>
      <c r="O51" s="1"/>
    </row>
    <row r="52" spans="1:15" x14ac:dyDescent="0.25">
      <c r="A52" s="1" t="s">
        <v>81</v>
      </c>
      <c r="B52" s="1" t="s">
        <v>0</v>
      </c>
      <c r="C52" s="1" t="s">
        <v>145</v>
      </c>
      <c r="D52" s="1" t="s">
        <v>1</v>
      </c>
      <c r="E52" s="1">
        <v>10322</v>
      </c>
      <c r="F52" s="1">
        <v>58.2442913465201</v>
      </c>
      <c r="G52" s="1" t="s">
        <v>2</v>
      </c>
      <c r="H52" s="1">
        <f t="shared" si="4"/>
        <v>5.6427331279325808E-3</v>
      </c>
      <c r="I52" s="1">
        <f t="shared" si="5"/>
        <v>177.21908467544097</v>
      </c>
      <c r="J52" s="1"/>
      <c r="K52" s="1"/>
      <c r="L52" s="1"/>
      <c r="M52" s="1"/>
      <c r="N52" s="1"/>
      <c r="O52" s="1"/>
    </row>
    <row r="53" spans="1:15" x14ac:dyDescent="0.25">
      <c r="A53" s="1" t="s">
        <v>83</v>
      </c>
      <c r="B53" s="1" t="s">
        <v>0</v>
      </c>
      <c r="C53" s="1" t="s">
        <v>140</v>
      </c>
      <c r="D53" s="1" t="s">
        <v>1</v>
      </c>
      <c r="E53" s="1">
        <v>1296</v>
      </c>
      <c r="F53" s="1">
        <v>1.41871156543493</v>
      </c>
      <c r="G53" s="1" t="s">
        <v>2</v>
      </c>
      <c r="H53" s="1">
        <f t="shared" si="4"/>
        <v>1.0946848498726311E-3</v>
      </c>
      <c r="I53" s="1">
        <f t="shared" si="5"/>
        <v>913.50492346391025</v>
      </c>
      <c r="J53" s="1"/>
      <c r="K53" s="1"/>
      <c r="L53" s="1"/>
      <c r="M53" s="1"/>
      <c r="N53" s="1"/>
      <c r="O53" s="1"/>
    </row>
    <row r="54" spans="1:15" x14ac:dyDescent="0.25">
      <c r="A54" s="1" t="s">
        <v>84</v>
      </c>
      <c r="B54" s="1" t="s">
        <v>0</v>
      </c>
      <c r="C54" s="1" t="s">
        <v>141</v>
      </c>
      <c r="D54" s="1" t="s">
        <v>1</v>
      </c>
      <c r="E54" s="1">
        <v>50662</v>
      </c>
      <c r="F54" s="1">
        <v>303.00589770916798</v>
      </c>
      <c r="G54" s="1" t="s">
        <v>2</v>
      </c>
      <c r="H54" s="1">
        <f t="shared" si="4"/>
        <v>5.9809304352210334E-3</v>
      </c>
      <c r="I54" s="1">
        <f t="shared" si="5"/>
        <v>167.19806572420762</v>
      </c>
      <c r="J54" s="1"/>
      <c r="K54" s="1"/>
      <c r="L54" s="1"/>
      <c r="M54" s="1"/>
      <c r="N54" s="1"/>
      <c r="O54" s="1"/>
    </row>
    <row r="55" spans="1:15" x14ac:dyDescent="0.25">
      <c r="A55" s="1" t="s">
        <v>85</v>
      </c>
      <c r="B55" s="1" t="s">
        <v>0</v>
      </c>
      <c r="C55" s="1" t="s">
        <v>142</v>
      </c>
      <c r="D55" s="1" t="s">
        <v>1</v>
      </c>
      <c r="E55" s="1">
        <v>23597</v>
      </c>
      <c r="F55" s="1">
        <v>175.71741218306099</v>
      </c>
      <c r="G55" s="1" t="s">
        <v>2</v>
      </c>
      <c r="H55" s="1">
        <f t="shared" si="4"/>
        <v>7.4465996602560069E-3</v>
      </c>
      <c r="I55" s="1">
        <f t="shared" si="5"/>
        <v>134.28948051782618</v>
      </c>
      <c r="J55" s="1"/>
      <c r="K55" s="1"/>
      <c r="L55" s="1"/>
      <c r="M55" s="1"/>
      <c r="N55" s="1"/>
      <c r="O55" s="1"/>
    </row>
    <row r="56" spans="1:15" x14ac:dyDescent="0.25">
      <c r="A56" s="1" t="s">
        <v>95</v>
      </c>
      <c r="B56" s="1" t="s">
        <v>0</v>
      </c>
      <c r="C56" s="1" t="s">
        <v>143</v>
      </c>
      <c r="D56" s="1" t="s">
        <v>1</v>
      </c>
      <c r="E56" s="1">
        <v>794</v>
      </c>
      <c r="F56" s="1">
        <v>1.0424141846597099</v>
      </c>
      <c r="G56" s="1" t="s">
        <v>2</v>
      </c>
      <c r="H56" s="1">
        <f t="shared" si="4"/>
        <v>1.3128642124177706E-3</v>
      </c>
      <c r="I56" s="1">
        <f t="shared" si="5"/>
        <v>761.6933956622978</v>
      </c>
      <c r="J56" s="1"/>
      <c r="K56" s="1"/>
      <c r="L56" s="1"/>
      <c r="M56" s="1"/>
      <c r="N56" s="1"/>
      <c r="O56" s="1"/>
    </row>
    <row r="57" spans="1:15" x14ac:dyDescent="0.25">
      <c r="A57" s="1" t="s">
        <v>96</v>
      </c>
      <c r="B57" s="1" t="s">
        <v>0</v>
      </c>
      <c r="C57" s="1" t="s">
        <v>144</v>
      </c>
      <c r="D57" s="1" t="s">
        <v>1</v>
      </c>
      <c r="E57" s="1">
        <v>5514</v>
      </c>
      <c r="F57" s="1">
        <v>7.8939353292807901</v>
      </c>
      <c r="G57" s="1" t="s">
        <v>2</v>
      </c>
      <c r="H57" s="1">
        <f t="shared" si="4"/>
        <v>1.4316168533334767E-3</v>
      </c>
      <c r="I57" s="1">
        <f t="shared" si="5"/>
        <v>698.51091629127598</v>
      </c>
      <c r="J57" s="1"/>
      <c r="K57" s="1"/>
      <c r="L57" s="1"/>
      <c r="M57" s="1"/>
      <c r="N57" s="1"/>
      <c r="O57" s="1"/>
    </row>
    <row r="58" spans="1:15" x14ac:dyDescent="0.25">
      <c r="A58" s="1" t="s">
        <v>97</v>
      </c>
      <c r="B58" s="1" t="s">
        <v>0</v>
      </c>
      <c r="C58" s="1" t="s">
        <v>145</v>
      </c>
      <c r="D58" s="1" t="s">
        <v>1</v>
      </c>
      <c r="E58" s="1">
        <v>10322</v>
      </c>
      <c r="F58" s="1">
        <v>45.7223204839974</v>
      </c>
      <c r="G58" s="1" t="s">
        <v>2</v>
      </c>
      <c r="H58" s="1">
        <f t="shared" si="4"/>
        <v>4.4295989618288508E-3</v>
      </c>
      <c r="I58" s="1">
        <f t="shared" si="5"/>
        <v>225.75407133180505</v>
      </c>
      <c r="J58" s="1"/>
      <c r="K58" s="1"/>
      <c r="L58" s="1"/>
      <c r="M58" s="1"/>
      <c r="N58" s="1"/>
      <c r="O58" s="1"/>
    </row>
    <row r="59" spans="1:15" x14ac:dyDescent="0.25">
      <c r="A59" s="1" t="s">
        <v>99</v>
      </c>
      <c r="B59" s="1" t="s">
        <v>0</v>
      </c>
      <c r="C59" s="1" t="s">
        <v>140</v>
      </c>
      <c r="D59" s="1" t="s">
        <v>1</v>
      </c>
      <c r="E59" s="1">
        <v>1296</v>
      </c>
      <c r="F59" s="1">
        <v>1.58652897924184</v>
      </c>
      <c r="G59" s="1" t="s">
        <v>2</v>
      </c>
      <c r="H59" s="1">
        <f t="shared" si="4"/>
        <v>1.2241735950940123E-3</v>
      </c>
      <c r="I59" s="1">
        <f t="shared" si="5"/>
        <v>816.87760952171448</v>
      </c>
      <c r="J59" s="1"/>
      <c r="K59" s="1"/>
      <c r="L59" s="1"/>
      <c r="M59" s="1"/>
      <c r="N59" s="1"/>
      <c r="O59" s="1"/>
    </row>
    <row r="60" spans="1:15" x14ac:dyDescent="0.25">
      <c r="A60" s="1" t="s">
        <v>100</v>
      </c>
      <c r="B60" s="1" t="s">
        <v>0</v>
      </c>
      <c r="C60" s="1" t="s">
        <v>141</v>
      </c>
      <c r="D60" s="1" t="s">
        <v>1</v>
      </c>
      <c r="E60" s="1">
        <v>50662</v>
      </c>
      <c r="F60" s="1">
        <v>159.867149342782</v>
      </c>
      <c r="G60" s="1" t="s">
        <v>2</v>
      </c>
      <c r="H60" s="1">
        <f t="shared" si="4"/>
        <v>3.1555633283877858E-3</v>
      </c>
      <c r="I60" s="1">
        <f t="shared" si="5"/>
        <v>316.90062785427023</v>
      </c>
      <c r="J60" s="1"/>
      <c r="K60" s="1"/>
      <c r="L60" s="1"/>
      <c r="M60" s="1"/>
      <c r="N60" s="1"/>
      <c r="O60" s="1"/>
    </row>
    <row r="61" spans="1:15" x14ac:dyDescent="0.25">
      <c r="A61" s="1" t="s">
        <v>102</v>
      </c>
      <c r="B61" s="1" t="s">
        <v>0</v>
      </c>
      <c r="C61" s="1" t="s">
        <v>142</v>
      </c>
      <c r="D61" s="1" t="s">
        <v>1</v>
      </c>
      <c r="E61" s="1">
        <v>23597</v>
      </c>
      <c r="F61" s="1">
        <v>67.758846531622098</v>
      </c>
      <c r="G61" s="1" t="s">
        <v>2</v>
      </c>
      <c r="H61" s="1">
        <f t="shared" si="4"/>
        <v>2.8715025864144636E-3</v>
      </c>
      <c r="I61" s="1">
        <f t="shared" si="5"/>
        <v>348.24972985612459</v>
      </c>
      <c r="J61" s="1"/>
      <c r="K61" s="1"/>
      <c r="L61" s="1"/>
      <c r="M61" s="1"/>
      <c r="N61" s="1"/>
      <c r="O61" s="1"/>
    </row>
    <row r="62" spans="1:15" x14ac:dyDescent="0.25">
      <c r="A62" s="1" t="s">
        <v>112</v>
      </c>
      <c r="B62" s="1" t="s">
        <v>0</v>
      </c>
      <c r="C62" s="1" t="s">
        <v>143</v>
      </c>
      <c r="D62" s="1" t="s">
        <v>1</v>
      </c>
      <c r="E62" s="1">
        <v>794</v>
      </c>
      <c r="F62" s="1">
        <v>1.07640914432704</v>
      </c>
      <c r="G62" s="1" t="s">
        <v>2</v>
      </c>
      <c r="H62" s="1">
        <f t="shared" si="4"/>
        <v>1.3556790230819145E-3</v>
      </c>
      <c r="I62" s="1">
        <f t="shared" si="5"/>
        <v>737.63773206925021</v>
      </c>
      <c r="J62" s="1"/>
      <c r="K62" s="1"/>
      <c r="L62" s="1"/>
      <c r="M62" s="1"/>
      <c r="N62" s="1"/>
      <c r="O62" s="1"/>
    </row>
    <row r="63" spans="1:15" x14ac:dyDescent="0.25">
      <c r="A63" s="1" t="s">
        <v>114</v>
      </c>
      <c r="B63" s="1" t="s">
        <v>0</v>
      </c>
      <c r="C63" s="1" t="s">
        <v>144</v>
      </c>
      <c r="D63" s="1" t="s">
        <v>1</v>
      </c>
      <c r="E63" s="1">
        <v>5514</v>
      </c>
      <c r="F63" s="1">
        <v>9.8136885724961704</v>
      </c>
      <c r="G63" s="1" t="s">
        <v>2</v>
      </c>
      <c r="H63" s="1">
        <f t="shared" si="4"/>
        <v>1.77977667256006E-3</v>
      </c>
      <c r="I63" s="1">
        <f t="shared" si="5"/>
        <v>561.86824752657515</v>
      </c>
      <c r="J63" s="1"/>
      <c r="K63" s="1"/>
      <c r="L63" s="1"/>
      <c r="M63" s="1"/>
      <c r="N63" s="1"/>
      <c r="O63" s="1"/>
    </row>
    <row r="64" spans="1:15" x14ac:dyDescent="0.25">
      <c r="A64" s="1" t="s">
        <v>116</v>
      </c>
      <c r="B64" s="1" t="s">
        <v>0</v>
      </c>
      <c r="C64" s="1" t="s">
        <v>145</v>
      </c>
      <c r="D64" s="1" t="s">
        <v>1</v>
      </c>
      <c r="E64" s="1">
        <v>10322</v>
      </c>
      <c r="F64" s="1">
        <v>27.756231279112399</v>
      </c>
      <c r="G64" s="1" t="s">
        <v>2</v>
      </c>
      <c r="H64" s="1">
        <f t="shared" si="4"/>
        <v>2.6890361634482078E-3</v>
      </c>
      <c r="I64" s="1">
        <f t="shared" si="5"/>
        <v>371.88045798449917</v>
      </c>
      <c r="J64" s="1"/>
      <c r="K64" s="1"/>
      <c r="L64" s="1"/>
      <c r="M64" s="1"/>
      <c r="N64" s="1"/>
      <c r="O64" s="1"/>
    </row>
    <row r="65" spans="1:15" x14ac:dyDescent="0.25">
      <c r="A65" s="1" t="s">
        <v>118</v>
      </c>
      <c r="B65" s="1" t="s">
        <v>0</v>
      </c>
      <c r="C65" s="1" t="s">
        <v>140</v>
      </c>
      <c r="D65" s="1" t="s">
        <v>1</v>
      </c>
      <c r="E65" s="1">
        <v>1296</v>
      </c>
      <c r="F65" s="1">
        <v>3.2630669316276899</v>
      </c>
      <c r="G65" s="1" t="s">
        <v>2</v>
      </c>
      <c r="H65" s="1">
        <f t="shared" si="4"/>
        <v>2.5177985583546992E-3</v>
      </c>
      <c r="I65" s="1">
        <f t="shared" si="5"/>
        <v>397.17236181653391</v>
      </c>
      <c r="J65" s="1"/>
      <c r="K65" s="1"/>
      <c r="L65" s="1"/>
      <c r="M65" s="1"/>
      <c r="N65" s="1"/>
      <c r="O65" s="1"/>
    </row>
    <row r="66" spans="1:15" x14ac:dyDescent="0.25">
      <c r="A66" s="1" t="s">
        <v>119</v>
      </c>
      <c r="B66" s="1" t="s">
        <v>0</v>
      </c>
      <c r="C66" s="1" t="s">
        <v>141</v>
      </c>
      <c r="D66" s="1" t="s">
        <v>1</v>
      </c>
      <c r="E66" s="1">
        <v>50662</v>
      </c>
      <c r="F66" s="1">
        <v>282.775865718722</v>
      </c>
      <c r="G66" s="1" t="s">
        <v>2</v>
      </c>
      <c r="H66" s="1">
        <f t="shared" si="4"/>
        <v>5.5816167091453555E-3</v>
      </c>
      <c r="I66" s="1">
        <f t="shared" si="5"/>
        <v>179.15956112886113</v>
      </c>
      <c r="J66" s="1"/>
      <c r="K66" s="1"/>
      <c r="L66" s="1"/>
      <c r="M66" s="1"/>
      <c r="N66" s="1"/>
      <c r="O66" s="1"/>
    </row>
    <row r="67" spans="1:15" x14ac:dyDescent="0.25">
      <c r="A67" s="1" t="s">
        <v>121</v>
      </c>
      <c r="B67" s="1" t="s">
        <v>0</v>
      </c>
      <c r="C67" s="1" t="s">
        <v>142</v>
      </c>
      <c r="D67" s="1" t="s">
        <v>1</v>
      </c>
      <c r="E67" s="1">
        <v>23597</v>
      </c>
      <c r="F67" s="1">
        <v>179.738428643904</v>
      </c>
      <c r="G67" s="1" t="s">
        <v>2</v>
      </c>
      <c r="H67" s="1">
        <f t="shared" si="4"/>
        <v>7.6170033751707424E-3</v>
      </c>
      <c r="I67" s="1">
        <f t="shared" si="5"/>
        <v>131.2852247459565</v>
      </c>
      <c r="J67" s="1"/>
      <c r="K67" s="1"/>
      <c r="L67" s="1"/>
      <c r="M67" s="1"/>
      <c r="N67" s="1"/>
      <c r="O67" s="1"/>
    </row>
    <row r="68" spans="1:15" x14ac:dyDescent="0.25">
      <c r="A68" s="1" t="s">
        <v>129</v>
      </c>
      <c r="B68" s="1" t="s">
        <v>0</v>
      </c>
      <c r="C68" s="1" t="s">
        <v>143</v>
      </c>
      <c r="D68" s="1" t="s">
        <v>1</v>
      </c>
      <c r="E68" s="1">
        <v>794</v>
      </c>
      <c r="F68" s="1">
        <v>0.93697450309991803</v>
      </c>
      <c r="G68" s="1" t="s">
        <v>2</v>
      </c>
      <c r="H68" s="1">
        <f t="shared" si="4"/>
        <v>1.1800686437026676E-3</v>
      </c>
      <c r="I68" s="1">
        <f t="shared" si="5"/>
        <v>847.40833114786324</v>
      </c>
      <c r="J68" s="1"/>
      <c r="K68" s="1"/>
      <c r="L68" s="1"/>
      <c r="M68" s="1"/>
      <c r="N68" s="1"/>
      <c r="O68" s="1"/>
    </row>
    <row r="69" spans="1:15" x14ac:dyDescent="0.25">
      <c r="A69" s="1" t="s">
        <v>130</v>
      </c>
      <c r="B69" s="1" t="s">
        <v>0</v>
      </c>
      <c r="C69" s="1" t="s">
        <v>144</v>
      </c>
      <c r="D69" s="1" t="s">
        <v>1</v>
      </c>
      <c r="E69" s="1">
        <v>5514</v>
      </c>
      <c r="F69" s="1">
        <v>6.7587283365428403</v>
      </c>
      <c r="G69" s="1" t="s">
        <v>2</v>
      </c>
      <c r="H69" s="1">
        <f t="shared" si="4"/>
        <v>1.2257396330327965E-3</v>
      </c>
      <c r="I69" s="1">
        <f t="shared" si="5"/>
        <v>815.83394470630083</v>
      </c>
      <c r="J69" s="1"/>
      <c r="K69" s="1"/>
      <c r="L69" s="1"/>
      <c r="M69" s="1"/>
      <c r="N69" s="1"/>
      <c r="O69" s="1"/>
    </row>
    <row r="70" spans="1:15" x14ac:dyDescent="0.25">
      <c r="A70" s="1" t="s">
        <v>131</v>
      </c>
      <c r="B70" s="1" t="s">
        <v>0</v>
      </c>
      <c r="C70" s="1" t="s">
        <v>145</v>
      </c>
      <c r="D70" s="1" t="s">
        <v>1</v>
      </c>
      <c r="E70" s="1">
        <v>10322</v>
      </c>
      <c r="F70" s="1">
        <v>14.335676584392701</v>
      </c>
      <c r="G70" s="1" t="s">
        <v>2</v>
      </c>
      <c r="H70" s="1">
        <f t="shared" si="4"/>
        <v>1.3888467917450786E-3</v>
      </c>
      <c r="I70" s="1">
        <f t="shared" si="5"/>
        <v>720.02182382083004</v>
      </c>
      <c r="J70" s="1"/>
      <c r="K70" s="1"/>
      <c r="L70" s="1"/>
      <c r="M70" s="1"/>
      <c r="N70" s="1"/>
      <c r="O70" s="1"/>
    </row>
    <row r="71" spans="1:15" x14ac:dyDescent="0.25">
      <c r="A71" s="1" t="s">
        <v>133</v>
      </c>
      <c r="B71" s="1" t="s">
        <v>0</v>
      </c>
      <c r="C71" s="1" t="s">
        <v>140</v>
      </c>
      <c r="D71" s="1" t="s">
        <v>1</v>
      </c>
      <c r="E71" s="1">
        <v>1296</v>
      </c>
      <c r="F71" s="1">
        <v>11.1453676866367</v>
      </c>
      <c r="G71" s="1" t="s">
        <v>2</v>
      </c>
      <c r="H71" s="1">
        <f t="shared" si="4"/>
        <v>8.5998207458616513E-3</v>
      </c>
      <c r="I71" s="1">
        <f t="shared" si="5"/>
        <v>116.28149348126976</v>
      </c>
      <c r="J71" s="1"/>
      <c r="K71" s="1"/>
      <c r="L71" s="1"/>
      <c r="M71" s="1"/>
      <c r="N71" s="1"/>
      <c r="O71" s="1"/>
    </row>
    <row r="72" spans="1:15" x14ac:dyDescent="0.25">
      <c r="A72" s="1" t="s">
        <v>136</v>
      </c>
      <c r="B72" s="1" t="s">
        <v>0</v>
      </c>
      <c r="C72" s="1" t="s">
        <v>141</v>
      </c>
      <c r="D72" s="1" t="s">
        <v>1</v>
      </c>
      <c r="E72" s="1">
        <v>50662</v>
      </c>
      <c r="F72" s="1">
        <v>297.44066560082098</v>
      </c>
      <c r="G72" s="1" t="s">
        <v>2</v>
      </c>
      <c r="H72" s="1">
        <f t="shared" si="4"/>
        <v>5.8710802100355487E-3</v>
      </c>
      <c r="I72" s="1">
        <f t="shared" si="5"/>
        <v>170.32640744554655</v>
      </c>
      <c r="J72" s="1"/>
      <c r="K72" s="1"/>
      <c r="L72" s="1"/>
      <c r="M72" s="1"/>
      <c r="N72" s="1"/>
      <c r="O72" s="1"/>
    </row>
    <row r="73" spans="1:15" x14ac:dyDescent="0.25">
      <c r="A73" s="1" t="s">
        <v>138</v>
      </c>
      <c r="B73" s="1" t="s">
        <v>0</v>
      </c>
      <c r="C73" s="1" t="s">
        <v>142</v>
      </c>
      <c r="D73" s="1" t="s">
        <v>1</v>
      </c>
      <c r="E73" s="1">
        <v>23597</v>
      </c>
      <c r="F73" s="1">
        <v>106.862980002537</v>
      </c>
      <c r="G73" s="1" t="s">
        <v>2</v>
      </c>
      <c r="H73" s="1">
        <f t="shared" si="4"/>
        <v>4.5286680511309489E-3</v>
      </c>
      <c r="I73" s="1">
        <f t="shared" si="5"/>
        <v>220.81547790862459</v>
      </c>
      <c r="J73" s="1"/>
      <c r="K73" s="1"/>
      <c r="L73" s="1"/>
      <c r="M73" s="1"/>
      <c r="N73" s="1"/>
      <c r="O73" s="1"/>
    </row>
    <row r="74" spans="1:15" x14ac:dyDescent="0.25">
      <c r="A74" s="1" t="s">
        <v>43</v>
      </c>
      <c r="B74" s="1" t="s">
        <v>0</v>
      </c>
      <c r="C74" s="1" t="s">
        <v>143</v>
      </c>
      <c r="D74" s="1" t="s">
        <v>3</v>
      </c>
      <c r="E74" s="1">
        <v>794</v>
      </c>
      <c r="F74" s="1">
        <v>1.60711717606</v>
      </c>
      <c r="G74" s="1" t="s">
        <v>4</v>
      </c>
      <c r="H74" s="1">
        <f t="shared" si="4"/>
        <v>2.0240770479345088E-3</v>
      </c>
      <c r="I74" s="1">
        <f t="shared" si="5"/>
        <v>494.0523390749679</v>
      </c>
      <c r="J74" s="1">
        <f>SUM(H74:H109)</f>
        <v>0.36327356702900304</v>
      </c>
      <c r="K74" s="1">
        <f>SUM(I74:I109)</f>
        <v>8292.1375233942217</v>
      </c>
      <c r="L74" s="1">
        <f>COUNT(H74:H109)</f>
        <v>36</v>
      </c>
      <c r="M74" s="1">
        <f>J74/L74</f>
        <v>1.0090932417472307E-2</v>
      </c>
      <c r="N74" s="1">
        <f>K74/L74</f>
        <v>230.33715342761727</v>
      </c>
      <c r="O74" s="1" t="s">
        <v>18</v>
      </c>
    </row>
    <row r="75" spans="1:15" x14ac:dyDescent="0.25">
      <c r="A75" s="1" t="s">
        <v>44</v>
      </c>
      <c r="B75" s="1" t="s">
        <v>0</v>
      </c>
      <c r="C75" s="1" t="s">
        <v>144</v>
      </c>
      <c r="D75" s="1" t="s">
        <v>3</v>
      </c>
      <c r="E75" s="1">
        <v>5514</v>
      </c>
      <c r="F75" s="1">
        <v>11.185833930999999</v>
      </c>
      <c r="G75" s="1" t="s">
        <v>4</v>
      </c>
      <c r="H75" s="1">
        <f t="shared" si="4"/>
        <v>2.0286242167210735E-3</v>
      </c>
      <c r="I75" s="1">
        <f t="shared" si="5"/>
        <v>492.94491890485767</v>
      </c>
      <c r="J75" s="1"/>
      <c r="K75" s="1"/>
      <c r="L75" s="1"/>
      <c r="M75" s="1"/>
      <c r="N75" s="1"/>
      <c r="O75" s="1"/>
    </row>
    <row r="76" spans="1:15" x14ac:dyDescent="0.25">
      <c r="A76" s="1" t="s">
        <v>46</v>
      </c>
      <c r="B76" s="1" t="s">
        <v>0</v>
      </c>
      <c r="C76" s="1" t="s">
        <v>145</v>
      </c>
      <c r="D76" s="1" t="s">
        <v>3</v>
      </c>
      <c r="E76" s="1">
        <v>10322</v>
      </c>
      <c r="F76" s="1">
        <v>96.227596044500004</v>
      </c>
      <c r="G76" s="1" t="s">
        <v>4</v>
      </c>
      <c r="H76" s="1">
        <f t="shared" si="4"/>
        <v>9.3225727615287735E-3</v>
      </c>
      <c r="I76" s="1">
        <f t="shared" si="5"/>
        <v>107.26652669600765</v>
      </c>
      <c r="J76" s="1"/>
      <c r="K76" s="1"/>
      <c r="L76" s="1"/>
      <c r="M76" s="1"/>
      <c r="N76" s="1"/>
      <c r="O76" s="1"/>
    </row>
    <row r="77" spans="1:15" x14ac:dyDescent="0.25">
      <c r="A77" s="1" t="s">
        <v>48</v>
      </c>
      <c r="B77" s="1" t="s">
        <v>0</v>
      </c>
      <c r="C77" s="1" t="s">
        <v>140</v>
      </c>
      <c r="D77" s="1" t="s">
        <v>3</v>
      </c>
      <c r="E77" s="1">
        <v>1296</v>
      </c>
      <c r="F77" s="1">
        <v>11.3875119686</v>
      </c>
      <c r="G77" s="1" t="s">
        <v>4</v>
      </c>
      <c r="H77" s="1">
        <f t="shared" si="4"/>
        <v>8.7866604695987661E-3</v>
      </c>
      <c r="I77" s="1">
        <f t="shared" si="5"/>
        <v>113.80888148118736</v>
      </c>
      <c r="J77" s="1"/>
      <c r="K77" s="1"/>
      <c r="L77" s="1"/>
      <c r="M77" s="1"/>
      <c r="N77" s="1"/>
      <c r="O77" s="1"/>
    </row>
    <row r="78" spans="1:15" x14ac:dyDescent="0.25">
      <c r="A78" s="1" t="s">
        <v>49</v>
      </c>
      <c r="B78" s="1" t="s">
        <v>0</v>
      </c>
      <c r="C78" s="1" t="s">
        <v>141</v>
      </c>
      <c r="D78" s="1" t="s">
        <v>3</v>
      </c>
      <c r="E78" s="1">
        <v>50662</v>
      </c>
      <c r="F78" s="1">
        <v>908.42080092399999</v>
      </c>
      <c r="G78" s="1" t="s">
        <v>4</v>
      </c>
      <c r="H78" s="1">
        <f t="shared" si="4"/>
        <v>1.7931009453318068E-2</v>
      </c>
      <c r="I78" s="1">
        <f t="shared" si="5"/>
        <v>55.769308616083165</v>
      </c>
      <c r="J78" s="1"/>
      <c r="K78" s="1"/>
      <c r="L78" s="1"/>
      <c r="M78" s="1"/>
      <c r="N78" s="1"/>
      <c r="O78" s="1"/>
    </row>
    <row r="79" spans="1:15" x14ac:dyDescent="0.25">
      <c r="A79" s="1" t="s">
        <v>50</v>
      </c>
      <c r="B79" s="1" t="s">
        <v>0</v>
      </c>
      <c r="C79" s="1" t="s">
        <v>142</v>
      </c>
      <c r="D79" s="1" t="s">
        <v>3</v>
      </c>
      <c r="E79" s="1">
        <v>23597</v>
      </c>
      <c r="F79" s="1">
        <v>426.84680318800002</v>
      </c>
      <c r="G79" s="1" t="s">
        <v>4</v>
      </c>
      <c r="H79" s="1">
        <f t="shared" si="4"/>
        <v>1.808902840140696E-2</v>
      </c>
      <c r="I79" s="1">
        <f t="shared" si="5"/>
        <v>55.282128913138322</v>
      </c>
      <c r="J79" s="1"/>
      <c r="K79" s="1"/>
      <c r="L79" s="1"/>
      <c r="M79" s="1"/>
      <c r="N79" s="1"/>
      <c r="O79" s="1"/>
    </row>
    <row r="80" spans="1:15" x14ac:dyDescent="0.25">
      <c r="A80" s="1" t="s">
        <v>51</v>
      </c>
      <c r="B80" s="1" t="s">
        <v>0</v>
      </c>
      <c r="C80" s="1" t="s">
        <v>143</v>
      </c>
      <c r="D80" s="1" t="s">
        <v>3</v>
      </c>
      <c r="E80" s="1">
        <v>794</v>
      </c>
      <c r="F80" s="1">
        <v>1.6251978874199999</v>
      </c>
      <c r="G80" s="1" t="s">
        <v>4</v>
      </c>
      <c r="H80" s="1">
        <f t="shared" si="4"/>
        <v>2.0468487247103273E-3</v>
      </c>
      <c r="I80" s="1">
        <f t="shared" si="5"/>
        <v>488.55588980642489</v>
      </c>
      <c r="J80" s="1"/>
      <c r="K80" s="1"/>
      <c r="L80" s="1"/>
      <c r="M80" s="1"/>
      <c r="N80" s="1"/>
      <c r="O80" s="1"/>
    </row>
    <row r="81" spans="1:15" x14ac:dyDescent="0.25">
      <c r="A81" s="1" t="s">
        <v>53</v>
      </c>
      <c r="B81" s="1" t="s">
        <v>0</v>
      </c>
      <c r="C81" s="1" t="s">
        <v>144</v>
      </c>
      <c r="D81" s="1" t="s">
        <v>3</v>
      </c>
      <c r="E81" s="1">
        <v>5514</v>
      </c>
      <c r="F81" s="1">
        <v>13.8458321095</v>
      </c>
      <c r="G81" s="1" t="s">
        <v>4</v>
      </c>
      <c r="H81" s="1">
        <f t="shared" si="4"/>
        <v>2.5110323013239027E-3</v>
      </c>
      <c r="I81" s="1">
        <f t="shared" si="5"/>
        <v>398.24258711158973</v>
      </c>
      <c r="J81" s="1"/>
      <c r="K81" s="1"/>
      <c r="L81" s="1"/>
      <c r="M81" s="1"/>
      <c r="N81" s="1"/>
      <c r="O81" s="1"/>
    </row>
    <row r="82" spans="1:15" x14ac:dyDescent="0.25">
      <c r="A82" s="1" t="s">
        <v>55</v>
      </c>
      <c r="B82" s="1" t="s">
        <v>0</v>
      </c>
      <c r="C82" s="1" t="s">
        <v>145</v>
      </c>
      <c r="D82" s="1" t="s">
        <v>3</v>
      </c>
      <c r="E82" s="1">
        <v>10322</v>
      </c>
      <c r="F82" s="1">
        <v>101.657278061</v>
      </c>
      <c r="G82" s="1" t="s">
        <v>4</v>
      </c>
      <c r="H82" s="1">
        <f t="shared" si="4"/>
        <v>9.8486027960666533E-3</v>
      </c>
      <c r="I82" s="1">
        <f t="shared" si="5"/>
        <v>101.53724550647745</v>
      </c>
      <c r="J82" s="1"/>
      <c r="K82" s="1"/>
      <c r="L82" s="1"/>
      <c r="M82" s="1"/>
      <c r="N82" s="1"/>
      <c r="O82" s="1"/>
    </row>
    <row r="83" spans="1:15" x14ac:dyDescent="0.25">
      <c r="A83" s="1" t="s">
        <v>57</v>
      </c>
      <c r="B83" s="1" t="s">
        <v>0</v>
      </c>
      <c r="C83" s="1" t="s">
        <v>140</v>
      </c>
      <c r="D83" s="1" t="s">
        <v>3</v>
      </c>
      <c r="E83" s="1">
        <v>1296</v>
      </c>
      <c r="F83" s="1">
        <v>12.114320039700001</v>
      </c>
      <c r="G83" s="1" t="s">
        <v>4</v>
      </c>
      <c r="H83" s="1">
        <f t="shared" si="4"/>
        <v>9.3474691664351857E-3</v>
      </c>
      <c r="I83" s="1">
        <f t="shared" si="5"/>
        <v>106.98082894895141</v>
      </c>
      <c r="J83" s="1"/>
      <c r="K83" s="1"/>
      <c r="L83" s="1"/>
      <c r="M83" s="1"/>
      <c r="N83" s="1"/>
      <c r="O83" s="1"/>
    </row>
    <row r="84" spans="1:15" x14ac:dyDescent="0.25">
      <c r="A84" s="1" t="s">
        <v>58</v>
      </c>
      <c r="B84" s="1" t="s">
        <v>0</v>
      </c>
      <c r="C84" s="1" t="s">
        <v>141</v>
      </c>
      <c r="D84" s="1" t="s">
        <v>3</v>
      </c>
      <c r="E84" s="1">
        <v>50662</v>
      </c>
      <c r="F84" s="1">
        <v>921.47947096799999</v>
      </c>
      <c r="G84" s="1" t="s">
        <v>4</v>
      </c>
      <c r="H84" s="1">
        <f t="shared" si="4"/>
        <v>1.8188770103193714E-2</v>
      </c>
      <c r="I84" s="1">
        <f t="shared" si="5"/>
        <v>54.978978475538199</v>
      </c>
      <c r="J84" s="1"/>
      <c r="K84" s="1"/>
      <c r="L84" s="1"/>
      <c r="M84" s="1"/>
      <c r="N84" s="1"/>
      <c r="O84" s="1"/>
    </row>
    <row r="85" spans="1:15" x14ac:dyDescent="0.25">
      <c r="A85" s="1" t="s">
        <v>60</v>
      </c>
      <c r="B85" s="1" t="s">
        <v>0</v>
      </c>
      <c r="C85" s="1" t="s">
        <v>142</v>
      </c>
      <c r="D85" s="1" t="s">
        <v>3</v>
      </c>
      <c r="E85" s="1">
        <v>23597</v>
      </c>
      <c r="F85" s="1">
        <v>416.78318190599998</v>
      </c>
      <c r="G85" s="1" t="s">
        <v>4</v>
      </c>
      <c r="H85" s="1">
        <f t="shared" si="4"/>
        <v>1.7662549557401364E-2</v>
      </c>
      <c r="I85" s="1">
        <f t="shared" si="5"/>
        <v>56.616967825064485</v>
      </c>
      <c r="J85" s="1"/>
      <c r="K85" s="1"/>
      <c r="L85" s="1"/>
      <c r="M85" s="1"/>
      <c r="N85" s="1"/>
      <c r="O85" s="1"/>
    </row>
    <row r="86" spans="1:15" x14ac:dyDescent="0.25">
      <c r="A86" s="1" t="s">
        <v>71</v>
      </c>
      <c r="B86" s="1" t="s">
        <v>0</v>
      </c>
      <c r="C86" s="1" t="s">
        <v>143</v>
      </c>
      <c r="D86" s="1" t="s">
        <v>3</v>
      </c>
      <c r="E86" s="1">
        <v>794</v>
      </c>
      <c r="F86" s="1">
        <v>1.60714316368</v>
      </c>
      <c r="G86" s="1" t="s">
        <v>4</v>
      </c>
      <c r="H86" s="1">
        <f t="shared" si="4"/>
        <v>2.024109777934509E-3</v>
      </c>
      <c r="I86" s="1">
        <f t="shared" si="5"/>
        <v>494.04435021327959</v>
      </c>
      <c r="J86" s="1"/>
      <c r="K86" s="1"/>
      <c r="L86" s="1"/>
      <c r="M86" s="1"/>
      <c r="N86" s="1"/>
      <c r="O86" s="1"/>
    </row>
    <row r="87" spans="1:15" x14ac:dyDescent="0.25">
      <c r="A87" s="1" t="s">
        <v>73</v>
      </c>
      <c r="B87" s="1" t="s">
        <v>0</v>
      </c>
      <c r="C87" s="1" t="s">
        <v>144</v>
      </c>
      <c r="D87" s="1" t="s">
        <v>3</v>
      </c>
      <c r="E87" s="1">
        <v>5514</v>
      </c>
      <c r="F87" s="1">
        <v>11.1605870724</v>
      </c>
      <c r="G87" s="1" t="s">
        <v>4</v>
      </c>
      <c r="H87" s="1">
        <f t="shared" si="4"/>
        <v>2.0240455336235038E-3</v>
      </c>
      <c r="I87" s="1">
        <f t="shared" si="5"/>
        <v>494.06003145085947</v>
      </c>
      <c r="J87" s="1"/>
      <c r="K87" s="1"/>
      <c r="L87" s="1"/>
      <c r="M87" s="1"/>
      <c r="N87" s="1"/>
      <c r="O87" s="1"/>
    </row>
    <row r="88" spans="1:15" x14ac:dyDescent="0.25">
      <c r="A88" s="1" t="s">
        <v>75</v>
      </c>
      <c r="B88" s="1" t="s">
        <v>0</v>
      </c>
      <c r="C88" s="1" t="s">
        <v>145</v>
      </c>
      <c r="D88" s="1" t="s">
        <v>3</v>
      </c>
      <c r="E88" s="1">
        <v>10322</v>
      </c>
      <c r="F88" s="1">
        <v>126.70344615</v>
      </c>
      <c r="G88" s="1" t="s">
        <v>4</v>
      </c>
      <c r="H88" s="1">
        <f t="shared" si="4"/>
        <v>1.2275086819414843E-2</v>
      </c>
      <c r="I88" s="1">
        <f t="shared" si="5"/>
        <v>81.46581891529712</v>
      </c>
      <c r="J88" s="1"/>
      <c r="K88" s="1"/>
      <c r="L88" s="1"/>
      <c r="M88" s="1"/>
      <c r="N88" s="1"/>
      <c r="O88" s="1"/>
    </row>
    <row r="89" spans="1:15" x14ac:dyDescent="0.25">
      <c r="A89" s="1" t="s">
        <v>76</v>
      </c>
      <c r="B89" s="1" t="s">
        <v>0</v>
      </c>
      <c r="C89" s="1" t="s">
        <v>140</v>
      </c>
      <c r="D89" s="1" t="s">
        <v>3</v>
      </c>
      <c r="E89" s="1">
        <v>1296</v>
      </c>
      <c r="F89" s="1">
        <v>11.375926017799999</v>
      </c>
      <c r="G89" s="1" t="s">
        <v>4</v>
      </c>
      <c r="H89" s="1">
        <f t="shared" si="4"/>
        <v>8.7777206927469129E-3</v>
      </c>
      <c r="I89" s="1">
        <f t="shared" si="5"/>
        <v>113.92479152660968</v>
      </c>
      <c r="J89" s="1"/>
      <c r="K89" s="1"/>
      <c r="L89" s="1"/>
      <c r="M89" s="1"/>
      <c r="N89" s="1"/>
      <c r="O89" s="1"/>
    </row>
    <row r="90" spans="1:15" x14ac:dyDescent="0.25">
      <c r="A90" s="1" t="s">
        <v>77</v>
      </c>
      <c r="B90" s="1" t="s">
        <v>0</v>
      </c>
      <c r="C90" s="1" t="s">
        <v>141</v>
      </c>
      <c r="D90" s="1" t="s">
        <v>3</v>
      </c>
      <c r="E90" s="1">
        <v>50662</v>
      </c>
      <c r="F90" s="1">
        <v>828.82535409900004</v>
      </c>
      <c r="G90" s="1" t="s">
        <v>4</v>
      </c>
      <c r="H90" s="1">
        <f t="shared" si="4"/>
        <v>1.6359901979767874E-2</v>
      </c>
      <c r="I90" s="1">
        <f t="shared" si="5"/>
        <v>61.125060604683938</v>
      </c>
      <c r="J90" s="1"/>
      <c r="K90" s="1"/>
      <c r="L90" s="1"/>
      <c r="M90" s="1"/>
      <c r="N90" s="1"/>
      <c r="O90" s="1"/>
    </row>
    <row r="91" spans="1:15" x14ac:dyDescent="0.25">
      <c r="A91" s="1" t="s">
        <v>78</v>
      </c>
      <c r="B91" s="1" t="s">
        <v>0</v>
      </c>
      <c r="C91" s="1" t="s">
        <v>142</v>
      </c>
      <c r="D91" s="1" t="s">
        <v>3</v>
      </c>
      <c r="E91" s="1">
        <v>23597</v>
      </c>
      <c r="F91" s="1">
        <v>448.68216610000002</v>
      </c>
      <c r="G91" s="1" t="s">
        <v>4</v>
      </c>
      <c r="H91" s="1">
        <f t="shared" si="4"/>
        <v>1.9014373272026104E-2</v>
      </c>
      <c r="I91" s="1">
        <f t="shared" si="5"/>
        <v>52.591793886322684</v>
      </c>
      <c r="J91" s="1"/>
      <c r="K91" s="1"/>
      <c r="L91" s="1"/>
      <c r="M91" s="1"/>
      <c r="N91" s="1"/>
      <c r="O91" s="1"/>
    </row>
    <row r="92" spans="1:15" x14ac:dyDescent="0.25">
      <c r="A92" s="1" t="s">
        <v>86</v>
      </c>
      <c r="B92" s="1" t="s">
        <v>0</v>
      </c>
      <c r="C92" s="1" t="s">
        <v>143</v>
      </c>
      <c r="D92" s="1" t="s">
        <v>3</v>
      </c>
      <c r="E92" s="1">
        <v>794</v>
      </c>
      <c r="F92" s="1">
        <v>1.6057860851300001</v>
      </c>
      <c r="G92" s="1" t="s">
        <v>4</v>
      </c>
      <c r="H92" s="1">
        <f t="shared" si="4"/>
        <v>2.0224006109949622E-3</v>
      </c>
      <c r="I92" s="1">
        <f t="shared" si="5"/>
        <v>494.46187593269616</v>
      </c>
      <c r="J92" s="1"/>
      <c r="K92" s="1"/>
      <c r="L92" s="1"/>
      <c r="M92" s="1"/>
      <c r="N92" s="1"/>
      <c r="O92" s="1"/>
    </row>
    <row r="93" spans="1:15" x14ac:dyDescent="0.25">
      <c r="A93" s="1" t="s">
        <v>87</v>
      </c>
      <c r="B93" s="1" t="s">
        <v>0</v>
      </c>
      <c r="C93" s="1" t="s">
        <v>144</v>
      </c>
      <c r="D93" s="1" t="s">
        <v>3</v>
      </c>
      <c r="E93" s="1">
        <v>5514</v>
      </c>
      <c r="F93" s="1">
        <v>11.2015480995</v>
      </c>
      <c r="G93" s="1" t="s">
        <v>4</v>
      </c>
      <c r="H93" s="1">
        <f t="shared" si="4"/>
        <v>2.0314740840587596E-3</v>
      </c>
      <c r="I93" s="1">
        <f t="shared" si="5"/>
        <v>492.25338774790663</v>
      </c>
      <c r="J93" s="1"/>
      <c r="K93" s="1"/>
      <c r="L93" s="1"/>
      <c r="M93" s="1"/>
      <c r="N93" s="1"/>
      <c r="O93" s="1"/>
    </row>
    <row r="94" spans="1:15" x14ac:dyDescent="0.25">
      <c r="A94" s="1" t="s">
        <v>89</v>
      </c>
      <c r="B94" s="1" t="s">
        <v>0</v>
      </c>
      <c r="C94" s="1" t="s">
        <v>145</v>
      </c>
      <c r="D94" s="1" t="s">
        <v>3</v>
      </c>
      <c r="E94" s="1">
        <v>10322</v>
      </c>
      <c r="F94" s="1">
        <v>74.961431980100002</v>
      </c>
      <c r="G94" s="1" t="s">
        <v>4</v>
      </c>
      <c r="H94" s="1">
        <f t="shared" si="4"/>
        <v>7.2622972272912232E-3</v>
      </c>
      <c r="I94" s="1">
        <f t="shared" si="5"/>
        <v>137.69747625339093</v>
      </c>
      <c r="J94" s="1"/>
      <c r="K94" s="1"/>
      <c r="L94" s="1"/>
      <c r="M94" s="1"/>
      <c r="N94" s="1"/>
      <c r="O94" s="1"/>
    </row>
    <row r="95" spans="1:15" x14ac:dyDescent="0.25">
      <c r="A95" s="1" t="s">
        <v>91</v>
      </c>
      <c r="B95" s="1" t="s">
        <v>0</v>
      </c>
      <c r="C95" s="1" t="s">
        <v>140</v>
      </c>
      <c r="D95" s="1" t="s">
        <v>3</v>
      </c>
      <c r="E95" s="1">
        <v>1296</v>
      </c>
      <c r="F95" s="1">
        <v>11.461467027699999</v>
      </c>
      <c r="G95" s="1" t="s">
        <v>4</v>
      </c>
      <c r="H95" s="1">
        <f t="shared" si="4"/>
        <v>8.8437245584104939E-3</v>
      </c>
      <c r="I95" s="1">
        <f t="shared" si="5"/>
        <v>113.07453023839231</v>
      </c>
      <c r="J95" s="1"/>
      <c r="K95" s="1"/>
      <c r="L95" s="1"/>
      <c r="M95" s="1"/>
      <c r="N95" s="1"/>
      <c r="O95" s="1"/>
    </row>
    <row r="96" spans="1:15" x14ac:dyDescent="0.25">
      <c r="A96" s="1" t="s">
        <v>93</v>
      </c>
      <c r="B96" s="1" t="s">
        <v>0</v>
      </c>
      <c r="C96" s="1" t="s">
        <v>141</v>
      </c>
      <c r="D96" s="1" t="s">
        <v>3</v>
      </c>
      <c r="E96" s="1">
        <v>50662</v>
      </c>
      <c r="F96" s="1">
        <v>1042.0169110300001</v>
      </c>
      <c r="G96" s="1" t="s">
        <v>4</v>
      </c>
      <c r="H96" s="1">
        <f t="shared" si="4"/>
        <v>2.0568017666692986E-2</v>
      </c>
      <c r="I96" s="1">
        <f t="shared" si="5"/>
        <v>48.619172552509006</v>
      </c>
      <c r="J96" s="1"/>
      <c r="K96" s="1"/>
      <c r="L96" s="1"/>
      <c r="M96" s="1"/>
      <c r="N96" s="1"/>
      <c r="O96" s="1"/>
    </row>
    <row r="97" spans="1:15" x14ac:dyDescent="0.25">
      <c r="A97" s="1" t="s">
        <v>94</v>
      </c>
      <c r="B97" s="1" t="s">
        <v>0</v>
      </c>
      <c r="C97" s="1" t="s">
        <v>142</v>
      </c>
      <c r="D97" s="1" t="s">
        <v>3</v>
      </c>
      <c r="E97" s="1">
        <v>23597</v>
      </c>
      <c r="F97" s="1">
        <v>376.259043932</v>
      </c>
      <c r="G97" s="1" t="s">
        <v>4</v>
      </c>
      <c r="H97" s="1">
        <f t="shared" si="4"/>
        <v>1.5945206760689917E-2</v>
      </c>
      <c r="I97" s="1">
        <f t="shared" si="5"/>
        <v>62.714771593010809</v>
      </c>
      <c r="J97" s="1"/>
      <c r="K97" s="1"/>
      <c r="L97" s="1"/>
      <c r="M97" s="1"/>
      <c r="N97" s="1"/>
      <c r="O97" s="1"/>
    </row>
    <row r="98" spans="1:15" x14ac:dyDescent="0.25">
      <c r="A98" s="1" t="s">
        <v>103</v>
      </c>
      <c r="B98" s="1" t="s">
        <v>0</v>
      </c>
      <c r="C98" s="1" t="s">
        <v>143</v>
      </c>
      <c r="D98" s="1" t="s">
        <v>3</v>
      </c>
      <c r="E98" s="1">
        <v>794</v>
      </c>
      <c r="F98" s="1">
        <v>1.62250304222</v>
      </c>
      <c r="G98" s="1" t="s">
        <v>4</v>
      </c>
      <c r="H98" s="1">
        <f t="shared" si="4"/>
        <v>2.0434547131234259E-3</v>
      </c>
      <c r="I98" s="1">
        <f t="shared" si="5"/>
        <v>489.36734128621697</v>
      </c>
      <c r="J98" s="1"/>
      <c r="K98" s="1"/>
      <c r="L98" s="1"/>
      <c r="M98" s="1"/>
      <c r="N98" s="1"/>
      <c r="O98" s="1"/>
    </row>
    <row r="99" spans="1:15" x14ac:dyDescent="0.25">
      <c r="A99" s="1" t="s">
        <v>105</v>
      </c>
      <c r="B99" s="1" t="s">
        <v>0</v>
      </c>
      <c r="C99" s="1" t="s">
        <v>144</v>
      </c>
      <c r="D99" s="1" t="s">
        <v>3</v>
      </c>
      <c r="E99" s="1">
        <v>5514</v>
      </c>
      <c r="F99" s="1">
        <v>11.3145260811</v>
      </c>
      <c r="G99" s="1" t="s">
        <v>4</v>
      </c>
      <c r="H99" s="1">
        <f t="shared" si="4"/>
        <v>2.0519633806855278E-3</v>
      </c>
      <c r="I99" s="1">
        <f t="shared" si="5"/>
        <v>487.33813157324289</v>
      </c>
      <c r="J99" s="1"/>
      <c r="K99" s="1"/>
      <c r="L99" s="1"/>
      <c r="M99" s="1"/>
      <c r="N99" s="1"/>
      <c r="O99" s="1"/>
    </row>
    <row r="100" spans="1:15" x14ac:dyDescent="0.25">
      <c r="A100" s="1" t="s">
        <v>107</v>
      </c>
      <c r="B100" s="1" t="s">
        <v>0</v>
      </c>
      <c r="C100" s="1" t="s">
        <v>145</v>
      </c>
      <c r="D100" s="1" t="s">
        <v>3</v>
      </c>
      <c r="E100" s="1">
        <v>10322</v>
      </c>
      <c r="F100" s="1">
        <v>26.568273067500002</v>
      </c>
      <c r="G100" s="1" t="s">
        <v>4</v>
      </c>
      <c r="H100" s="1">
        <f t="shared" si="4"/>
        <v>2.573946237889944E-3</v>
      </c>
      <c r="I100" s="1">
        <f t="shared" si="5"/>
        <v>388.50850312233979</v>
      </c>
      <c r="J100" s="1"/>
      <c r="K100" s="1"/>
      <c r="L100" s="1"/>
      <c r="M100" s="1"/>
      <c r="N100" s="1"/>
      <c r="O100" s="1"/>
    </row>
    <row r="101" spans="1:15" x14ac:dyDescent="0.25">
      <c r="A101" s="1" t="s">
        <v>109</v>
      </c>
      <c r="B101" s="1" t="s">
        <v>0</v>
      </c>
      <c r="C101" s="1" t="s">
        <v>140</v>
      </c>
      <c r="D101" s="1" t="s">
        <v>3</v>
      </c>
      <c r="E101" s="1">
        <v>1296</v>
      </c>
      <c r="F101" s="1">
        <v>13.0623979568</v>
      </c>
      <c r="G101" s="1" t="s">
        <v>4</v>
      </c>
      <c r="H101" s="1">
        <f t="shared" si="4"/>
        <v>1.0079010769135803E-2</v>
      </c>
      <c r="I101" s="1">
        <f t="shared" si="5"/>
        <v>99.216086072873821</v>
      </c>
      <c r="J101" s="1"/>
      <c r="K101" s="1"/>
      <c r="L101" s="1"/>
      <c r="M101" s="1"/>
      <c r="N101" s="1"/>
      <c r="O101" s="1"/>
    </row>
    <row r="102" spans="1:15" x14ac:dyDescent="0.25">
      <c r="A102" s="1" t="s">
        <v>110</v>
      </c>
      <c r="B102" s="1" t="s">
        <v>0</v>
      </c>
      <c r="C102" s="1" t="s">
        <v>141</v>
      </c>
      <c r="D102" s="1" t="s">
        <v>3</v>
      </c>
      <c r="E102" s="1">
        <v>50662</v>
      </c>
      <c r="F102" s="1">
        <v>884.19786882400001</v>
      </c>
      <c r="G102" s="1" t="s">
        <v>4</v>
      </c>
      <c r="H102" s="1">
        <f t="shared" si="4"/>
        <v>1.7452881229007934E-2</v>
      </c>
      <c r="I102" s="1">
        <f t="shared" si="5"/>
        <v>57.297129733394883</v>
      </c>
      <c r="J102" s="1"/>
      <c r="K102" s="1"/>
      <c r="L102" s="1"/>
      <c r="M102" s="1"/>
      <c r="N102" s="1"/>
      <c r="O102" s="1"/>
    </row>
    <row r="103" spans="1:15" x14ac:dyDescent="0.25">
      <c r="A103" s="1" t="s">
        <v>111</v>
      </c>
      <c r="B103" s="1" t="s">
        <v>0</v>
      </c>
      <c r="C103" s="1" t="s">
        <v>142</v>
      </c>
      <c r="D103" s="1" t="s">
        <v>3</v>
      </c>
      <c r="E103" s="1">
        <v>23597</v>
      </c>
      <c r="F103" s="1">
        <v>466.85346317300002</v>
      </c>
      <c r="G103" s="1" t="s">
        <v>4</v>
      </c>
      <c r="H103" s="1">
        <f t="shared" ref="H103:H109" si="6">SUM(F103/E103)</f>
        <v>1.9784441376997076E-2</v>
      </c>
      <c r="I103" s="1">
        <f t="shared" ref="I103:I109" si="7">SUM(E103/F103)</f>
        <v>50.544768029825569</v>
      </c>
      <c r="J103" s="1"/>
      <c r="K103" s="1"/>
      <c r="L103" s="1"/>
      <c r="M103" s="1"/>
      <c r="N103" s="1"/>
      <c r="O103" s="1"/>
    </row>
    <row r="104" spans="1:15" x14ac:dyDescent="0.25">
      <c r="A104" s="1" t="s">
        <v>123</v>
      </c>
      <c r="B104" s="1" t="s">
        <v>0</v>
      </c>
      <c r="C104" s="1" t="s">
        <v>143</v>
      </c>
      <c r="D104" s="1" t="s">
        <v>3</v>
      </c>
      <c r="E104" s="1">
        <v>794</v>
      </c>
      <c r="F104" s="1">
        <v>1.6127920150799999</v>
      </c>
      <c r="G104" s="1" t="s">
        <v>4</v>
      </c>
      <c r="H104" s="1">
        <f t="shared" si="6"/>
        <v>2.0312242003526449E-3</v>
      </c>
      <c r="I104" s="1">
        <f t="shared" si="7"/>
        <v>492.31394536673406</v>
      </c>
      <c r="J104" s="1"/>
      <c r="K104" s="1"/>
      <c r="L104" s="1"/>
      <c r="M104" s="1"/>
      <c r="N104" s="1"/>
      <c r="O104" s="1"/>
    </row>
    <row r="105" spans="1:15" x14ac:dyDescent="0.25">
      <c r="A105" s="1" t="s">
        <v>124</v>
      </c>
      <c r="B105" s="1" t="s">
        <v>0</v>
      </c>
      <c r="C105" s="1" t="s">
        <v>144</v>
      </c>
      <c r="D105" s="1" t="s">
        <v>3</v>
      </c>
      <c r="E105" s="1">
        <v>5514</v>
      </c>
      <c r="F105" s="1">
        <v>11.262106895400001</v>
      </c>
      <c r="G105" s="1" t="s">
        <v>4</v>
      </c>
      <c r="H105" s="1">
        <f t="shared" si="6"/>
        <v>2.0424568181719263E-3</v>
      </c>
      <c r="I105" s="1">
        <f t="shared" si="7"/>
        <v>489.60643432111175</v>
      </c>
      <c r="J105" s="1"/>
      <c r="K105" s="1"/>
      <c r="L105" s="1"/>
      <c r="M105" s="1"/>
      <c r="N105" s="1"/>
      <c r="O105" s="1"/>
    </row>
    <row r="106" spans="1:15" x14ac:dyDescent="0.25">
      <c r="A106" s="1" t="s">
        <v>125</v>
      </c>
      <c r="B106" s="1" t="s">
        <v>0</v>
      </c>
      <c r="C106" s="1" t="s">
        <v>145</v>
      </c>
      <c r="D106" s="1" t="s">
        <v>3</v>
      </c>
      <c r="E106" s="1">
        <v>10322</v>
      </c>
      <c r="F106" s="1">
        <v>26.296693086600001</v>
      </c>
      <c r="G106" s="1" t="s">
        <v>4</v>
      </c>
      <c r="H106" s="1">
        <f t="shared" si="6"/>
        <v>2.5476354472582833E-3</v>
      </c>
      <c r="I106" s="1">
        <f t="shared" si="7"/>
        <v>392.52083773452784</v>
      </c>
      <c r="J106" s="1"/>
      <c r="K106" s="1"/>
      <c r="L106" s="1"/>
      <c r="M106" s="1"/>
      <c r="N106" s="1"/>
      <c r="O106" s="1"/>
    </row>
    <row r="107" spans="1:15" x14ac:dyDescent="0.25">
      <c r="A107" s="1" t="s">
        <v>127</v>
      </c>
      <c r="B107" s="1" t="s">
        <v>0</v>
      </c>
      <c r="C107" s="1" t="s">
        <v>140</v>
      </c>
      <c r="D107" s="1" t="s">
        <v>3</v>
      </c>
      <c r="E107" s="1">
        <v>1296</v>
      </c>
      <c r="F107" s="1">
        <v>12.3932240009</v>
      </c>
      <c r="G107" s="1" t="s">
        <v>4</v>
      </c>
      <c r="H107" s="1">
        <f t="shared" si="6"/>
        <v>9.5626728402006169E-3</v>
      </c>
      <c r="I107" s="1">
        <f t="shared" si="7"/>
        <v>104.57327325850675</v>
      </c>
      <c r="J107" s="1"/>
      <c r="K107" s="1"/>
      <c r="L107" s="1"/>
      <c r="M107" s="1"/>
      <c r="N107" s="1"/>
      <c r="O107" s="1"/>
    </row>
    <row r="108" spans="1:15" x14ac:dyDescent="0.25">
      <c r="A108" s="1" t="s">
        <v>128</v>
      </c>
      <c r="B108" s="1" t="s">
        <v>0</v>
      </c>
      <c r="C108" s="1" t="s">
        <v>141</v>
      </c>
      <c r="D108" s="1" t="s">
        <v>3</v>
      </c>
      <c r="E108" s="1">
        <v>50662</v>
      </c>
      <c r="F108" s="1">
        <v>1495.5118401100001</v>
      </c>
      <c r="G108" s="1" t="s">
        <v>4</v>
      </c>
      <c r="H108" s="1">
        <f t="shared" si="6"/>
        <v>2.9519399946903006E-2</v>
      </c>
      <c r="I108" s="1">
        <f t="shared" si="7"/>
        <v>33.876027351460912</v>
      </c>
      <c r="J108" s="1"/>
      <c r="K108" s="1"/>
      <c r="L108" s="1"/>
      <c r="M108" s="1"/>
      <c r="N108" s="1"/>
      <c r="O108" s="1"/>
    </row>
    <row r="109" spans="1:15" x14ac:dyDescent="0.25">
      <c r="A109" s="1" t="s">
        <v>135</v>
      </c>
      <c r="B109" s="1" t="s">
        <v>0</v>
      </c>
      <c r="C109" s="1" t="s">
        <v>142</v>
      </c>
      <c r="D109" s="1" t="s">
        <v>3</v>
      </c>
      <c r="E109" s="1">
        <v>23597</v>
      </c>
      <c r="F109" s="1">
        <v>676.02752900099995</v>
      </c>
      <c r="G109" s="1" t="s">
        <v>4</v>
      </c>
      <c r="H109" s="1">
        <f t="shared" si="6"/>
        <v>2.8648876085985504E-2</v>
      </c>
      <c r="I109" s="1">
        <f t="shared" si="7"/>
        <v>34.905383268741261</v>
      </c>
      <c r="J109" s="1"/>
      <c r="K109" s="1"/>
      <c r="L109" s="1"/>
      <c r="M109" s="1"/>
      <c r="N109" s="1"/>
      <c r="O109" s="1"/>
    </row>
    <row r="110" spans="1:15" x14ac:dyDescent="0.25">
      <c r="A110" s="1" t="s">
        <v>36</v>
      </c>
      <c r="B110" s="1" t="s">
        <v>0</v>
      </c>
      <c r="C110" s="1" t="s">
        <v>143</v>
      </c>
      <c r="D110" s="1" t="s">
        <v>3</v>
      </c>
      <c r="E110" s="1">
        <v>794</v>
      </c>
      <c r="F110" s="1">
        <v>1.4943249551579301</v>
      </c>
      <c r="G110" s="1" t="s">
        <v>2</v>
      </c>
      <c r="H110" s="1">
        <f>SUM(F110/E110)</f>
        <v>1.8820213541031864E-3</v>
      </c>
      <c r="I110" s="1">
        <f>SUM(E110/F110)</f>
        <v>531.3435991678831</v>
      </c>
      <c r="J110" s="1">
        <f>SUM(H110:H145)</f>
        <v>0.15257075881271714</v>
      </c>
      <c r="K110" s="1">
        <f>SUM(I110:I145)</f>
        <v>12565.608461601259</v>
      </c>
      <c r="L110" s="1">
        <f>COUNT(H110:H145)</f>
        <v>36</v>
      </c>
      <c r="M110" s="1">
        <f>J110/L110</f>
        <v>4.2380766336865871E-3</v>
      </c>
      <c r="N110" s="1">
        <f>K110/L110</f>
        <v>349.04467948892386</v>
      </c>
      <c r="O110" s="1" t="s">
        <v>17</v>
      </c>
    </row>
    <row r="111" spans="1:15" x14ac:dyDescent="0.25">
      <c r="A111" s="1" t="s">
        <v>38</v>
      </c>
      <c r="B111" s="1" t="s">
        <v>0</v>
      </c>
      <c r="C111" s="1" t="s">
        <v>144</v>
      </c>
      <c r="D111" s="1" t="s">
        <v>3</v>
      </c>
      <c r="E111" s="1">
        <v>5514</v>
      </c>
      <c r="F111" s="1">
        <v>10.469505851157001</v>
      </c>
      <c r="G111" s="1" t="s">
        <v>2</v>
      </c>
      <c r="H111" s="1">
        <f t="shared" ref="H111:H145" si="8">SUM(F111/E111)</f>
        <v>1.8987134296621329E-3</v>
      </c>
      <c r="I111" s="1">
        <f t="shared" ref="I111:I145" si="9">SUM(E111/F111)</f>
        <v>526.67242163971275</v>
      </c>
      <c r="J111" s="1"/>
      <c r="K111" s="1"/>
      <c r="L111" s="1"/>
      <c r="M111" s="1"/>
      <c r="N111" s="1"/>
      <c r="O111" s="1"/>
    </row>
    <row r="112" spans="1:15" x14ac:dyDescent="0.25">
      <c r="A112" s="1" t="s">
        <v>39</v>
      </c>
      <c r="B112" s="1" t="s">
        <v>0</v>
      </c>
      <c r="C112" s="1" t="s">
        <v>145</v>
      </c>
      <c r="D112" s="1" t="s">
        <v>3</v>
      </c>
      <c r="E112" s="1">
        <v>10322</v>
      </c>
      <c r="F112" s="1">
        <v>28.340093559585501</v>
      </c>
      <c r="G112" s="1" t="s">
        <v>2</v>
      </c>
      <c r="H112" s="1">
        <f t="shared" si="8"/>
        <v>2.7456010036413002E-3</v>
      </c>
      <c r="I112" s="1">
        <f t="shared" si="9"/>
        <v>364.21898108056098</v>
      </c>
      <c r="J112" s="1"/>
      <c r="K112" s="1"/>
      <c r="L112" s="1"/>
      <c r="M112" s="1"/>
      <c r="N112" s="1"/>
      <c r="O112" s="1"/>
    </row>
    <row r="113" spans="1:15" x14ac:dyDescent="0.25">
      <c r="A113" s="1" t="s">
        <v>40</v>
      </c>
      <c r="B113" s="1" t="s">
        <v>0</v>
      </c>
      <c r="C113" s="1" t="s">
        <v>140</v>
      </c>
      <c r="D113" s="1" t="s">
        <v>3</v>
      </c>
      <c r="E113" s="1">
        <v>1296</v>
      </c>
      <c r="F113" s="1">
        <v>2.69877327699214</v>
      </c>
      <c r="G113" s="1" t="s">
        <v>2</v>
      </c>
      <c r="H113" s="1">
        <f t="shared" si="8"/>
        <v>2.082386787802577E-3</v>
      </c>
      <c r="I113" s="1">
        <f t="shared" si="9"/>
        <v>480.2181832200551</v>
      </c>
      <c r="J113" s="1"/>
      <c r="K113" s="1"/>
      <c r="L113" s="1"/>
      <c r="M113" s="1"/>
      <c r="N113" s="1"/>
      <c r="O113" s="1"/>
    </row>
    <row r="114" spans="1:15" x14ac:dyDescent="0.25">
      <c r="A114" s="1" t="s">
        <v>41</v>
      </c>
      <c r="B114" s="1" t="s">
        <v>0</v>
      </c>
      <c r="C114" s="1" t="s">
        <v>141</v>
      </c>
      <c r="D114" s="1" t="s">
        <v>3</v>
      </c>
      <c r="E114" s="1">
        <v>50662</v>
      </c>
      <c r="F114" s="1">
        <v>365.22533684037597</v>
      </c>
      <c r="G114" s="1" t="s">
        <v>2</v>
      </c>
      <c r="H114" s="1">
        <f t="shared" si="8"/>
        <v>7.209058798317792E-3</v>
      </c>
      <c r="I114" s="1">
        <f t="shared" si="9"/>
        <v>138.71436313341576</v>
      </c>
      <c r="J114" s="1"/>
      <c r="K114" s="1"/>
      <c r="L114" s="1"/>
      <c r="M114" s="1"/>
      <c r="N114" s="1"/>
      <c r="O114" s="1"/>
    </row>
    <row r="115" spans="1:15" x14ac:dyDescent="0.25">
      <c r="A115" s="1" t="s">
        <v>42</v>
      </c>
      <c r="B115" s="1" t="s">
        <v>0</v>
      </c>
      <c r="C115" s="1" t="s">
        <v>142</v>
      </c>
      <c r="D115" s="1" t="s">
        <v>3</v>
      </c>
      <c r="E115" s="1">
        <v>23597</v>
      </c>
      <c r="F115" s="1">
        <v>156.559547115117</v>
      </c>
      <c r="G115" s="1" t="s">
        <v>2</v>
      </c>
      <c r="H115" s="1">
        <f t="shared" si="8"/>
        <v>6.6347225119768195E-3</v>
      </c>
      <c r="I115" s="1">
        <f t="shared" si="9"/>
        <v>150.7222040100136</v>
      </c>
      <c r="J115" s="1"/>
      <c r="K115" s="1"/>
      <c r="L115" s="1"/>
      <c r="M115" s="1"/>
      <c r="N115" s="1"/>
      <c r="O115" s="1"/>
    </row>
    <row r="116" spans="1:15" x14ac:dyDescent="0.25">
      <c r="A116" s="1" t="s">
        <v>61</v>
      </c>
      <c r="B116" s="1" t="s">
        <v>0</v>
      </c>
      <c r="C116" s="1" t="s">
        <v>143</v>
      </c>
      <c r="D116" s="1" t="s">
        <v>3</v>
      </c>
      <c r="E116" s="1">
        <v>794</v>
      </c>
      <c r="F116" s="1">
        <v>1.52030086144804</v>
      </c>
      <c r="G116" s="1" t="s">
        <v>2</v>
      </c>
      <c r="H116" s="1">
        <f t="shared" si="8"/>
        <v>1.9147366013199496E-3</v>
      </c>
      <c r="I116" s="1">
        <f t="shared" si="9"/>
        <v>522.26504643544001</v>
      </c>
      <c r="J116" s="1"/>
      <c r="K116" s="1"/>
      <c r="L116" s="1"/>
      <c r="M116" s="1"/>
      <c r="N116" s="1"/>
      <c r="O116" s="1"/>
    </row>
    <row r="117" spans="1:15" x14ac:dyDescent="0.25">
      <c r="A117" s="1" t="s">
        <v>63</v>
      </c>
      <c r="B117" s="1" t="s">
        <v>0</v>
      </c>
      <c r="C117" s="1" t="s">
        <v>144</v>
      </c>
      <c r="D117" s="1" t="s">
        <v>3</v>
      </c>
      <c r="E117" s="1">
        <v>5514</v>
      </c>
      <c r="F117" s="1">
        <v>10.521311772055901</v>
      </c>
      <c r="G117" s="1" t="s">
        <v>2</v>
      </c>
      <c r="H117" s="1">
        <f t="shared" si="8"/>
        <v>1.9081087725890281E-3</v>
      </c>
      <c r="I117" s="1">
        <f t="shared" si="9"/>
        <v>524.07913760762415</v>
      </c>
      <c r="J117" s="1"/>
      <c r="K117" s="1"/>
      <c r="L117" s="1"/>
      <c r="M117" s="1"/>
      <c r="N117" s="1"/>
      <c r="O117" s="1"/>
    </row>
    <row r="118" spans="1:15" x14ac:dyDescent="0.25">
      <c r="A118" s="1" t="s">
        <v>65</v>
      </c>
      <c r="B118" s="1" t="s">
        <v>0</v>
      </c>
      <c r="C118" s="1" t="s">
        <v>145</v>
      </c>
      <c r="D118" s="1" t="s">
        <v>3</v>
      </c>
      <c r="E118" s="1">
        <v>10322</v>
      </c>
      <c r="F118" s="1">
        <v>138.13862877245899</v>
      </c>
      <c r="G118" s="1" t="s">
        <v>2</v>
      </c>
      <c r="H118" s="1">
        <f t="shared" si="8"/>
        <v>1.3382932452282404E-2</v>
      </c>
      <c r="I118" s="1">
        <f t="shared" si="9"/>
        <v>74.722038952640304</v>
      </c>
      <c r="J118" s="1"/>
      <c r="K118" s="1"/>
      <c r="L118" s="1"/>
      <c r="M118" s="1"/>
      <c r="N118" s="1"/>
      <c r="O118" s="1"/>
    </row>
    <row r="119" spans="1:15" x14ac:dyDescent="0.25">
      <c r="A119" s="1" t="s">
        <v>66</v>
      </c>
      <c r="B119" s="1" t="s">
        <v>0</v>
      </c>
      <c r="C119" s="1" t="s">
        <v>140</v>
      </c>
      <c r="D119" s="1" t="s">
        <v>3</v>
      </c>
      <c r="E119" s="1">
        <v>1296</v>
      </c>
      <c r="F119" s="1">
        <v>2.6699202610179702</v>
      </c>
      <c r="G119" s="1" t="s">
        <v>2</v>
      </c>
      <c r="H119" s="1">
        <f t="shared" si="8"/>
        <v>2.0601236581928783E-3</v>
      </c>
      <c r="I119" s="1">
        <f t="shared" si="9"/>
        <v>485.40775502631277</v>
      </c>
      <c r="J119" s="1"/>
      <c r="K119" s="1"/>
      <c r="L119" s="1"/>
      <c r="M119" s="1"/>
      <c r="N119" s="1"/>
      <c r="O119" s="1"/>
    </row>
    <row r="120" spans="1:15" x14ac:dyDescent="0.25">
      <c r="A120" s="1" t="s">
        <v>68</v>
      </c>
      <c r="B120" s="1" t="s">
        <v>0</v>
      </c>
      <c r="C120" s="1" t="s">
        <v>141</v>
      </c>
      <c r="D120" s="1" t="s">
        <v>3</v>
      </c>
      <c r="E120" s="1">
        <v>50662</v>
      </c>
      <c r="F120" s="1">
        <v>338.97297991625902</v>
      </c>
      <c r="G120" s="1" t="s">
        <v>2</v>
      </c>
      <c r="H120" s="1">
        <f t="shared" si="8"/>
        <v>6.6908724471252418E-3</v>
      </c>
      <c r="I120" s="1">
        <f t="shared" si="9"/>
        <v>149.45734026504326</v>
      </c>
      <c r="J120" s="1"/>
      <c r="K120" s="1"/>
      <c r="L120" s="1"/>
      <c r="M120" s="1"/>
      <c r="N120" s="1"/>
      <c r="O120" s="1"/>
    </row>
    <row r="121" spans="1:15" x14ac:dyDescent="0.25">
      <c r="A121" s="1" t="s">
        <v>70</v>
      </c>
      <c r="B121" s="1" t="s">
        <v>0</v>
      </c>
      <c r="C121" s="1" t="s">
        <v>142</v>
      </c>
      <c r="D121" s="1" t="s">
        <v>3</v>
      </c>
      <c r="E121" s="1">
        <v>23597</v>
      </c>
      <c r="F121" s="1">
        <v>199.61772155761699</v>
      </c>
      <c r="G121" s="1" t="s">
        <v>2</v>
      </c>
      <c r="H121" s="1">
        <f t="shared" si="8"/>
        <v>8.4594533863464414E-3</v>
      </c>
      <c r="I121" s="1">
        <f t="shared" si="9"/>
        <v>118.21094748438475</v>
      </c>
      <c r="J121" s="1"/>
      <c r="K121" s="1"/>
      <c r="L121" s="1"/>
      <c r="M121" s="1"/>
      <c r="N121" s="1"/>
      <c r="O121" s="1"/>
    </row>
    <row r="122" spans="1:15" x14ac:dyDescent="0.25">
      <c r="A122" s="1" t="s">
        <v>79</v>
      </c>
      <c r="B122" s="1" t="s">
        <v>0</v>
      </c>
      <c r="C122" s="1" t="s">
        <v>143</v>
      </c>
      <c r="D122" s="1" t="s">
        <v>3</v>
      </c>
      <c r="E122" s="1">
        <v>794</v>
      </c>
      <c r="F122" s="1">
        <v>1.50426164921373</v>
      </c>
      <c r="G122" s="1" t="s">
        <v>2</v>
      </c>
      <c r="H122" s="1">
        <f t="shared" si="8"/>
        <v>1.8945360821331612E-3</v>
      </c>
      <c r="I122" s="1">
        <f t="shared" si="9"/>
        <v>527.83370526997066</v>
      </c>
      <c r="J122" s="1"/>
      <c r="K122" s="1"/>
      <c r="L122" s="1"/>
      <c r="M122" s="1"/>
      <c r="N122" s="1"/>
      <c r="O122" s="1"/>
    </row>
    <row r="123" spans="1:15" x14ac:dyDescent="0.25">
      <c r="A123" s="1" t="s">
        <v>80</v>
      </c>
      <c r="B123" s="1" t="s">
        <v>0</v>
      </c>
      <c r="C123" s="1" t="s">
        <v>144</v>
      </c>
      <c r="D123" s="1" t="s">
        <v>3</v>
      </c>
      <c r="E123" s="1">
        <v>5514</v>
      </c>
      <c r="F123" s="1">
        <v>10.4595629358664</v>
      </c>
      <c r="G123" s="1" t="s">
        <v>2</v>
      </c>
      <c r="H123" s="1">
        <f t="shared" si="8"/>
        <v>1.8969102168782009E-3</v>
      </c>
      <c r="I123" s="1">
        <f t="shared" si="9"/>
        <v>527.17307920125415</v>
      </c>
      <c r="J123" s="1"/>
      <c r="K123" s="1"/>
      <c r="L123" s="1"/>
      <c r="M123" s="1"/>
      <c r="N123" s="1"/>
      <c r="O123" s="1"/>
    </row>
    <row r="124" spans="1:15" x14ac:dyDescent="0.25">
      <c r="A124" s="1" t="s">
        <v>82</v>
      </c>
      <c r="B124" s="1" t="s">
        <v>0</v>
      </c>
      <c r="C124" s="1" t="s">
        <v>145</v>
      </c>
      <c r="D124" s="1" t="s">
        <v>3</v>
      </c>
      <c r="E124" s="1">
        <v>10322</v>
      </c>
      <c r="F124" s="1">
        <v>119.48596304934399</v>
      </c>
      <c r="G124" s="1" t="s">
        <v>2</v>
      </c>
      <c r="H124" s="1">
        <f t="shared" si="8"/>
        <v>1.1575853812182135E-2</v>
      </c>
      <c r="I124" s="1">
        <f t="shared" si="9"/>
        <v>86.386716368828488</v>
      </c>
      <c r="J124" s="1"/>
      <c r="K124" s="1"/>
      <c r="L124" s="1"/>
      <c r="M124" s="1"/>
      <c r="N124" s="1"/>
      <c r="O124" s="1"/>
    </row>
    <row r="125" spans="1:15" x14ac:dyDescent="0.25">
      <c r="A125" s="1" t="s">
        <v>83</v>
      </c>
      <c r="B125" s="1" t="s">
        <v>0</v>
      </c>
      <c r="C125" s="1" t="s">
        <v>140</v>
      </c>
      <c r="D125" s="1" t="s">
        <v>3</v>
      </c>
      <c r="E125" s="1">
        <v>1296</v>
      </c>
      <c r="F125" s="1">
        <v>2.6191323790699199</v>
      </c>
      <c r="G125" s="1" t="s">
        <v>2</v>
      </c>
      <c r="H125" s="1">
        <f t="shared" si="8"/>
        <v>2.0209354776774074E-3</v>
      </c>
      <c r="I125" s="1">
        <f t="shared" si="9"/>
        <v>494.82034980615322</v>
      </c>
      <c r="J125" s="1"/>
      <c r="K125" s="1"/>
      <c r="L125" s="1"/>
      <c r="M125" s="1"/>
      <c r="N125" s="1"/>
      <c r="O125" s="1"/>
    </row>
    <row r="126" spans="1:15" x14ac:dyDescent="0.25">
      <c r="A126" s="1" t="s">
        <v>84</v>
      </c>
      <c r="B126" s="1" t="s">
        <v>0</v>
      </c>
      <c r="C126" s="1" t="s">
        <v>141</v>
      </c>
      <c r="D126" s="1" t="s">
        <v>3</v>
      </c>
      <c r="E126" s="1">
        <v>50662</v>
      </c>
      <c r="F126" s="1">
        <v>361.06174119282502</v>
      </c>
      <c r="G126" s="1" t="s">
        <v>2</v>
      </c>
      <c r="H126" s="1">
        <f t="shared" si="8"/>
        <v>7.1268749988714422E-3</v>
      </c>
      <c r="I126" s="1">
        <f t="shared" si="9"/>
        <v>140.31395249086765</v>
      </c>
      <c r="J126" s="1"/>
      <c r="K126" s="1"/>
      <c r="L126" s="1"/>
      <c r="M126" s="1"/>
      <c r="N126" s="1"/>
      <c r="O126" s="1"/>
    </row>
    <row r="127" spans="1:15" x14ac:dyDescent="0.25">
      <c r="A127" s="1" t="s">
        <v>85</v>
      </c>
      <c r="B127" s="1" t="s">
        <v>0</v>
      </c>
      <c r="C127" s="1" t="s">
        <v>142</v>
      </c>
      <c r="D127" s="1" t="s">
        <v>3</v>
      </c>
      <c r="E127" s="1">
        <v>23597</v>
      </c>
      <c r="F127" s="1">
        <v>150.441387299448</v>
      </c>
      <c r="G127" s="1" t="s">
        <v>2</v>
      </c>
      <c r="H127" s="1">
        <f t="shared" si="8"/>
        <v>6.3754454930477602E-3</v>
      </c>
      <c r="I127" s="1">
        <f t="shared" si="9"/>
        <v>156.85178409735778</v>
      </c>
      <c r="J127" s="1"/>
      <c r="K127" s="1"/>
      <c r="L127" s="1"/>
      <c r="M127" s="1"/>
      <c r="N127" s="1"/>
      <c r="O127" s="1"/>
    </row>
    <row r="128" spans="1:15" x14ac:dyDescent="0.25">
      <c r="A128" s="1" t="s">
        <v>95</v>
      </c>
      <c r="B128" s="1" t="s">
        <v>0</v>
      </c>
      <c r="C128" s="1" t="s">
        <v>143</v>
      </c>
      <c r="D128" s="1" t="s">
        <v>3</v>
      </c>
      <c r="E128" s="1">
        <v>794</v>
      </c>
      <c r="F128" s="1">
        <v>1.49814868811517</v>
      </c>
      <c r="G128" s="1" t="s">
        <v>2</v>
      </c>
      <c r="H128" s="1">
        <f t="shared" si="8"/>
        <v>1.8868371386840932E-3</v>
      </c>
      <c r="I128" s="1">
        <f t="shared" si="9"/>
        <v>529.98744804091257</v>
      </c>
      <c r="J128" s="1"/>
      <c r="K128" s="1"/>
      <c r="L128" s="1"/>
      <c r="M128" s="1"/>
      <c r="N128" s="1"/>
      <c r="O128" s="1"/>
    </row>
    <row r="129" spans="1:15" x14ac:dyDescent="0.25">
      <c r="A129" s="1" t="s">
        <v>96</v>
      </c>
      <c r="B129" s="1" t="s">
        <v>0</v>
      </c>
      <c r="C129" s="1" t="s">
        <v>144</v>
      </c>
      <c r="D129" s="1" t="s">
        <v>3</v>
      </c>
      <c r="E129" s="1">
        <v>5514</v>
      </c>
      <c r="F129" s="1">
        <v>10.499060097150499</v>
      </c>
      <c r="G129" s="1" t="s">
        <v>2</v>
      </c>
      <c r="H129" s="1">
        <f t="shared" si="8"/>
        <v>1.9040732856638555E-3</v>
      </c>
      <c r="I129" s="1">
        <f t="shared" si="9"/>
        <v>525.1898692813968</v>
      </c>
      <c r="J129" s="1"/>
      <c r="K129" s="1"/>
      <c r="L129" s="1"/>
      <c r="M129" s="1"/>
      <c r="N129" s="1"/>
      <c r="O129" s="1"/>
    </row>
    <row r="130" spans="1:15" x14ac:dyDescent="0.25">
      <c r="A130" s="1" t="s">
        <v>98</v>
      </c>
      <c r="B130" s="1" t="s">
        <v>0</v>
      </c>
      <c r="C130" s="1" t="s">
        <v>145</v>
      </c>
      <c r="D130" s="1" t="s">
        <v>3</v>
      </c>
      <c r="E130" s="1">
        <v>10322</v>
      </c>
      <c r="F130" s="1">
        <v>47.697460353374403</v>
      </c>
      <c r="G130" s="1" t="s">
        <v>2</v>
      </c>
      <c r="H130" s="1">
        <f t="shared" si="8"/>
        <v>4.620951400249409E-3</v>
      </c>
      <c r="I130" s="1">
        <f t="shared" si="9"/>
        <v>216.40565186338605</v>
      </c>
      <c r="J130" s="1"/>
      <c r="K130" s="1"/>
      <c r="L130" s="1"/>
      <c r="M130" s="1"/>
      <c r="N130" s="1"/>
      <c r="O130" s="1"/>
    </row>
    <row r="131" spans="1:15" x14ac:dyDescent="0.25">
      <c r="A131" s="1" t="s">
        <v>99</v>
      </c>
      <c r="B131" s="1" t="s">
        <v>0</v>
      </c>
      <c r="C131" s="1" t="s">
        <v>140</v>
      </c>
      <c r="D131" s="1" t="s">
        <v>3</v>
      </c>
      <c r="E131" s="1">
        <v>1296</v>
      </c>
      <c r="F131" s="1">
        <v>2.6425717389211001</v>
      </c>
      <c r="G131" s="1" t="s">
        <v>2</v>
      </c>
      <c r="H131" s="1">
        <f t="shared" si="8"/>
        <v>2.0390214034885033E-3</v>
      </c>
      <c r="I131" s="1">
        <f t="shared" si="9"/>
        <v>490.43134039158622</v>
      </c>
      <c r="J131" s="1"/>
      <c r="K131" s="1"/>
      <c r="L131" s="1"/>
      <c r="M131" s="1"/>
      <c r="N131" s="1"/>
      <c r="O131" s="1"/>
    </row>
    <row r="132" spans="1:15" x14ac:dyDescent="0.25">
      <c r="A132" s="1" t="s">
        <v>101</v>
      </c>
      <c r="B132" s="1" t="s">
        <v>0</v>
      </c>
      <c r="C132" s="1" t="s">
        <v>141</v>
      </c>
      <c r="D132" s="1" t="s">
        <v>3</v>
      </c>
      <c r="E132" s="1">
        <v>50662</v>
      </c>
      <c r="F132" s="1">
        <v>261.86003746464797</v>
      </c>
      <c r="G132" s="1" t="s">
        <v>2</v>
      </c>
      <c r="H132" s="1">
        <f t="shared" si="8"/>
        <v>5.1687662836968134E-3</v>
      </c>
      <c r="I132" s="1">
        <f t="shared" si="9"/>
        <v>193.46976533920167</v>
      </c>
      <c r="J132" s="1"/>
      <c r="K132" s="1"/>
      <c r="L132" s="1"/>
      <c r="M132" s="1"/>
      <c r="N132" s="1"/>
      <c r="O132" s="1"/>
    </row>
    <row r="133" spans="1:15" x14ac:dyDescent="0.25">
      <c r="A133" s="1" t="s">
        <v>102</v>
      </c>
      <c r="B133" s="1" t="s">
        <v>0</v>
      </c>
      <c r="C133" s="1" t="s">
        <v>142</v>
      </c>
      <c r="D133" s="1" t="s">
        <v>3</v>
      </c>
      <c r="E133" s="1">
        <v>23597</v>
      </c>
      <c r="F133" s="1">
        <v>99.4519645078107</v>
      </c>
      <c r="G133" s="1" t="s">
        <v>2</v>
      </c>
      <c r="H133" s="1">
        <f t="shared" si="8"/>
        <v>4.2146020472013691E-3</v>
      </c>
      <c r="I133" s="1">
        <f t="shared" si="9"/>
        <v>237.27032559670303</v>
      </c>
      <c r="J133" s="1"/>
      <c r="K133" s="1"/>
      <c r="L133" s="1"/>
      <c r="M133" s="1"/>
      <c r="N133" s="1"/>
      <c r="O133" s="1"/>
    </row>
    <row r="134" spans="1:15" x14ac:dyDescent="0.25">
      <c r="A134" s="1" t="s">
        <v>113</v>
      </c>
      <c r="B134" s="1" t="s">
        <v>0</v>
      </c>
      <c r="C134" s="1" t="s">
        <v>143</v>
      </c>
      <c r="D134" s="1" t="s">
        <v>3</v>
      </c>
      <c r="E134" s="1">
        <v>794</v>
      </c>
      <c r="F134" s="1">
        <v>1.5005490789189899</v>
      </c>
      <c r="G134" s="1" t="s">
        <v>2</v>
      </c>
      <c r="H134" s="1">
        <f t="shared" si="8"/>
        <v>1.8898603009055289E-3</v>
      </c>
      <c r="I134" s="1">
        <f t="shared" si="9"/>
        <v>529.1396403855083</v>
      </c>
      <c r="J134" s="1"/>
      <c r="K134" s="1"/>
      <c r="L134" s="1"/>
      <c r="M134" s="1"/>
      <c r="N134" s="1"/>
      <c r="O134" s="1"/>
    </row>
    <row r="135" spans="1:15" x14ac:dyDescent="0.25">
      <c r="A135" s="1" t="s">
        <v>115</v>
      </c>
      <c r="B135" s="1" t="s">
        <v>0</v>
      </c>
      <c r="C135" s="1" t="s">
        <v>144</v>
      </c>
      <c r="D135" s="1" t="s">
        <v>3</v>
      </c>
      <c r="E135" s="1">
        <v>5514</v>
      </c>
      <c r="F135" s="1">
        <v>10.460595522075799</v>
      </c>
      <c r="G135" s="1" t="s">
        <v>2</v>
      </c>
      <c r="H135" s="1">
        <f t="shared" si="8"/>
        <v>1.8970974831475878E-3</v>
      </c>
      <c r="I135" s="1">
        <f t="shared" si="9"/>
        <v>527.1210408970868</v>
      </c>
      <c r="J135" s="1"/>
      <c r="K135" s="1"/>
      <c r="L135" s="1"/>
      <c r="M135" s="1"/>
      <c r="N135" s="1"/>
      <c r="O135" s="1"/>
    </row>
    <row r="136" spans="1:15" x14ac:dyDescent="0.25">
      <c r="A136" s="1" t="s">
        <v>117</v>
      </c>
      <c r="B136" s="1" t="s">
        <v>0</v>
      </c>
      <c r="C136" s="1" t="s">
        <v>145</v>
      </c>
      <c r="D136" s="1" t="s">
        <v>3</v>
      </c>
      <c r="E136" s="1">
        <v>10322</v>
      </c>
      <c r="F136" s="1">
        <v>33.767980908974998</v>
      </c>
      <c r="G136" s="1" t="s">
        <v>2</v>
      </c>
      <c r="H136" s="1">
        <f t="shared" si="8"/>
        <v>3.2714571700227669E-3</v>
      </c>
      <c r="I136" s="1">
        <f t="shared" si="9"/>
        <v>305.67418371338204</v>
      </c>
      <c r="J136" s="1"/>
      <c r="K136" s="1"/>
      <c r="L136" s="1"/>
      <c r="M136" s="1"/>
      <c r="N136" s="1"/>
      <c r="O136" s="1"/>
    </row>
    <row r="137" spans="1:15" x14ac:dyDescent="0.25">
      <c r="A137" s="1" t="s">
        <v>118</v>
      </c>
      <c r="B137" s="1" t="s">
        <v>0</v>
      </c>
      <c r="C137" s="1" t="s">
        <v>140</v>
      </c>
      <c r="D137" s="1" t="s">
        <v>3</v>
      </c>
      <c r="E137" s="1">
        <v>1296</v>
      </c>
      <c r="F137" s="1">
        <v>2.6423597037792201</v>
      </c>
      <c r="G137" s="1" t="s">
        <v>2</v>
      </c>
      <c r="H137" s="1">
        <f t="shared" si="8"/>
        <v>2.0388577961259415E-3</v>
      </c>
      <c r="I137" s="1">
        <f t="shared" si="9"/>
        <v>490.47069486656312</v>
      </c>
      <c r="J137" s="1"/>
      <c r="K137" s="1"/>
      <c r="L137" s="1"/>
      <c r="M137" s="1"/>
      <c r="N137" s="1"/>
      <c r="O137" s="1"/>
    </row>
    <row r="138" spans="1:15" x14ac:dyDescent="0.25">
      <c r="A138" s="1" t="s">
        <v>120</v>
      </c>
      <c r="B138" s="1" t="s">
        <v>0</v>
      </c>
      <c r="C138" s="1" t="s">
        <v>141</v>
      </c>
      <c r="D138" s="1" t="s">
        <v>3</v>
      </c>
      <c r="E138" s="1">
        <v>50662</v>
      </c>
      <c r="F138" s="1">
        <v>385.83813264593402</v>
      </c>
      <c r="G138" s="1" t="s">
        <v>2</v>
      </c>
      <c r="H138" s="1">
        <f t="shared" si="8"/>
        <v>7.6159277692537603E-3</v>
      </c>
      <c r="I138" s="1">
        <f t="shared" si="9"/>
        <v>131.30376630370591</v>
      </c>
      <c r="J138" s="1"/>
      <c r="K138" s="1"/>
      <c r="L138" s="1"/>
      <c r="M138" s="1"/>
      <c r="N138" s="1"/>
      <c r="O138" s="1"/>
    </row>
    <row r="139" spans="1:15" x14ac:dyDescent="0.25">
      <c r="A139" s="1" t="s">
        <v>122</v>
      </c>
      <c r="B139" s="1" t="s">
        <v>0</v>
      </c>
      <c r="C139" s="1" t="s">
        <v>142</v>
      </c>
      <c r="D139" s="1" t="s">
        <v>3</v>
      </c>
      <c r="E139" s="1">
        <v>23597</v>
      </c>
      <c r="F139" s="1">
        <v>168.89885116182199</v>
      </c>
      <c r="G139" s="1" t="s">
        <v>2</v>
      </c>
      <c r="H139" s="1">
        <f t="shared" si="8"/>
        <v>7.157640851032843E-3</v>
      </c>
      <c r="I139" s="1">
        <f t="shared" si="9"/>
        <v>139.71083780428864</v>
      </c>
      <c r="J139" s="1"/>
      <c r="K139" s="1"/>
      <c r="L139" s="1"/>
      <c r="M139" s="1"/>
      <c r="N139" s="1"/>
      <c r="O139" s="1"/>
    </row>
    <row r="140" spans="1:15" x14ac:dyDescent="0.25">
      <c r="A140" s="1" t="s">
        <v>129</v>
      </c>
      <c r="B140" s="1" t="s">
        <v>0</v>
      </c>
      <c r="C140" s="1" t="s">
        <v>143</v>
      </c>
      <c r="D140" s="1" t="s">
        <v>3</v>
      </c>
      <c r="E140" s="1">
        <v>794</v>
      </c>
      <c r="F140" s="1">
        <v>1.5250202845781999</v>
      </c>
      <c r="G140" s="1" t="s">
        <v>2</v>
      </c>
      <c r="H140" s="1">
        <f t="shared" si="8"/>
        <v>1.9206804591664986E-3</v>
      </c>
      <c r="I140" s="1">
        <f t="shared" si="9"/>
        <v>520.64881236619726</v>
      </c>
      <c r="J140" s="1"/>
      <c r="K140" s="1"/>
      <c r="L140" s="1"/>
      <c r="M140" s="1"/>
      <c r="N140" s="1"/>
      <c r="O140" s="1"/>
    </row>
    <row r="141" spans="1:15" x14ac:dyDescent="0.25">
      <c r="A141" s="1" t="s">
        <v>130</v>
      </c>
      <c r="B141" s="1" t="s">
        <v>0</v>
      </c>
      <c r="C141" s="1" t="s">
        <v>144</v>
      </c>
      <c r="D141" s="1" t="s">
        <v>3</v>
      </c>
      <c r="E141" s="1">
        <v>5514</v>
      </c>
      <c r="F141" s="1">
        <v>10.551254916936101</v>
      </c>
      <c r="G141" s="1" t="s">
        <v>2</v>
      </c>
      <c r="H141" s="1">
        <f t="shared" si="8"/>
        <v>1.9135391579499638E-3</v>
      </c>
      <c r="I141" s="1">
        <f t="shared" si="9"/>
        <v>522.59186640911605</v>
      </c>
      <c r="J141" s="1"/>
      <c r="K141" s="1"/>
      <c r="L141" s="1"/>
      <c r="M141" s="1"/>
      <c r="N141" s="1"/>
      <c r="O141" s="1"/>
    </row>
    <row r="142" spans="1:15" x14ac:dyDescent="0.25">
      <c r="A142" s="1" t="s">
        <v>132</v>
      </c>
      <c r="B142" s="1" t="s">
        <v>0</v>
      </c>
      <c r="C142" s="1" t="s">
        <v>145</v>
      </c>
      <c r="D142" s="1" t="s">
        <v>3</v>
      </c>
      <c r="E142" s="1">
        <v>10322</v>
      </c>
      <c r="F142" s="1">
        <v>24.613414706662201</v>
      </c>
      <c r="G142" s="1" t="s">
        <v>2</v>
      </c>
      <c r="H142" s="1">
        <f t="shared" si="8"/>
        <v>2.3845586811337147E-3</v>
      </c>
      <c r="I142" s="1">
        <f t="shared" si="9"/>
        <v>419.3648107349407</v>
      </c>
      <c r="J142" s="1"/>
      <c r="K142" s="1"/>
      <c r="L142" s="1"/>
      <c r="M142" s="1"/>
      <c r="N142" s="1"/>
      <c r="O142" s="1"/>
    </row>
    <row r="143" spans="1:15" x14ac:dyDescent="0.25">
      <c r="A143" s="1" t="s">
        <v>134</v>
      </c>
      <c r="B143" s="1" t="s">
        <v>0</v>
      </c>
      <c r="C143" s="1" t="s">
        <v>140</v>
      </c>
      <c r="D143" s="1" t="s">
        <v>3</v>
      </c>
      <c r="E143" s="1">
        <v>1296</v>
      </c>
      <c r="F143" s="1">
        <v>2.8798949457704999</v>
      </c>
      <c r="G143" s="1" t="s">
        <v>2</v>
      </c>
      <c r="H143" s="1">
        <f t="shared" si="8"/>
        <v>2.2221411618599538E-3</v>
      </c>
      <c r="I143" s="1">
        <f t="shared" si="9"/>
        <v>450.01641532214376</v>
      </c>
      <c r="J143" s="1"/>
      <c r="K143" s="1"/>
      <c r="L143" s="1"/>
      <c r="M143" s="1"/>
      <c r="N143" s="1"/>
      <c r="O143" s="1"/>
    </row>
    <row r="144" spans="1:15" x14ac:dyDescent="0.25">
      <c r="A144" s="1" t="s">
        <v>137</v>
      </c>
      <c r="B144" s="1" t="s">
        <v>0</v>
      </c>
      <c r="C144" s="1" t="s">
        <v>141</v>
      </c>
      <c r="D144" s="1" t="s">
        <v>3</v>
      </c>
      <c r="E144" s="1">
        <v>50662</v>
      </c>
      <c r="F144" s="1">
        <v>401.968616695143</v>
      </c>
      <c r="G144" s="1" t="s">
        <v>2</v>
      </c>
      <c r="H144" s="1">
        <f t="shared" si="8"/>
        <v>7.9343219117907499E-3</v>
      </c>
      <c r="I144" s="1">
        <f t="shared" si="9"/>
        <v>126.03471489024867</v>
      </c>
      <c r="J144" s="1"/>
      <c r="K144" s="1"/>
      <c r="L144" s="1"/>
      <c r="M144" s="1"/>
      <c r="N144" s="1"/>
      <c r="O144" s="1"/>
    </row>
    <row r="145" spans="1:15" x14ac:dyDescent="0.25">
      <c r="A145" s="1" t="s">
        <v>139</v>
      </c>
      <c r="B145" s="1" t="s">
        <v>0</v>
      </c>
      <c r="C145" s="1" t="s">
        <v>142</v>
      </c>
      <c r="D145" s="1" t="s">
        <v>3</v>
      </c>
      <c r="E145" s="1">
        <v>23597</v>
      </c>
      <c r="F145" s="1">
        <v>111.640645150095</v>
      </c>
      <c r="G145" s="1" t="s">
        <v>2</v>
      </c>
      <c r="H145" s="1">
        <f t="shared" si="8"/>
        <v>4.7311372271939232E-3</v>
      </c>
      <c r="I145" s="1">
        <f t="shared" si="9"/>
        <v>211.36567213737496</v>
      </c>
      <c r="J145" s="1"/>
      <c r="K145" s="1"/>
      <c r="L145" s="1"/>
      <c r="M145" s="1"/>
      <c r="N145" s="1"/>
      <c r="O145" s="1"/>
    </row>
  </sheetData>
  <autoFilter ref="J1:O145"/>
  <sortState ref="A2:O145">
    <sortCondition ref="D2:D145"/>
    <sortCondition ref="G2:G14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B30" sqref="B30"/>
    </sheetView>
  </sheetViews>
  <sheetFormatPr defaultRowHeight="15" x14ac:dyDescent="0.25"/>
  <cols>
    <col min="1" max="1" width="22" bestFit="1" customWidth="1"/>
    <col min="2" max="2" width="22.7109375" customWidth="1"/>
    <col min="3" max="3" width="15.42578125" customWidth="1"/>
  </cols>
  <sheetData>
    <row r="1" spans="1:24" x14ac:dyDescent="0.25">
      <c r="A1" s="7" t="s">
        <v>22</v>
      </c>
      <c r="B1" s="7" t="s">
        <v>12</v>
      </c>
      <c r="C1" s="7" t="s">
        <v>146</v>
      </c>
    </row>
    <row r="2" spans="1:24" x14ac:dyDescent="0.25">
      <c r="A2" s="8" t="s">
        <v>18</v>
      </c>
      <c r="B2" s="8">
        <v>1.0090932417472307E-2</v>
      </c>
      <c r="C2" s="8">
        <v>230.33715342761727</v>
      </c>
    </row>
    <row r="3" spans="1:24" x14ac:dyDescent="0.25">
      <c r="A3" s="8" t="s">
        <v>17</v>
      </c>
      <c r="B3" s="8">
        <v>4.2380766336865871E-3</v>
      </c>
      <c r="C3" s="8">
        <v>349.04467948892386</v>
      </c>
    </row>
    <row r="4" spans="1:24" x14ac:dyDescent="0.25">
      <c r="A4" s="8" t="s">
        <v>15</v>
      </c>
      <c r="B4" s="8">
        <v>4.2380856080600875E-3</v>
      </c>
      <c r="C4" s="8">
        <v>362.35048391377273</v>
      </c>
    </row>
    <row r="5" spans="1:24" x14ac:dyDescent="0.25">
      <c r="A5" s="8" t="s">
        <v>16</v>
      </c>
      <c r="B5" s="8">
        <v>3.9200590455483915E-3</v>
      </c>
      <c r="C5" s="8">
        <v>394.44174392672414</v>
      </c>
    </row>
    <row r="15" spans="1:24" x14ac:dyDescent="0.25">
      <c r="X15" s="6"/>
    </row>
    <row r="16" spans="1:24" x14ac:dyDescent="0.25">
      <c r="X16" s="6"/>
    </row>
  </sheetData>
  <sortState ref="A2:C5">
    <sortCondition ref="C2:C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G2" sqref="G2"/>
    </sheetView>
  </sheetViews>
  <sheetFormatPr defaultRowHeight="15" x14ac:dyDescent="0.25"/>
  <cols>
    <col min="1" max="1" width="22" bestFit="1" customWidth="1"/>
    <col min="2" max="2" width="8.7109375" bestFit="1" customWidth="1"/>
    <col min="3" max="4" width="52.42578125" customWidth="1"/>
    <col min="5" max="5" width="12" bestFit="1" customWidth="1"/>
    <col min="6" max="6" width="12.42578125" bestFit="1" customWidth="1"/>
    <col min="7" max="7" width="17.7109375" bestFit="1" customWidth="1"/>
    <col min="8" max="8" width="16.7109375" bestFit="1" customWidth="1"/>
    <col min="9" max="9" width="24.85546875" bestFit="1" customWidth="1"/>
    <col min="10" max="10" width="16.7109375" bestFit="1" customWidth="1"/>
  </cols>
  <sheetData>
    <row r="1" spans="1:10" x14ac:dyDescent="0.25">
      <c r="A1" s="2" t="s">
        <v>5</v>
      </c>
      <c r="B1" s="2" t="s">
        <v>6</v>
      </c>
      <c r="C1" s="2" t="s">
        <v>7</v>
      </c>
      <c r="D1" s="2" t="s">
        <v>29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5">
      <c r="A2" s="9" t="s">
        <v>49</v>
      </c>
      <c r="B2" s="9" t="s">
        <v>0</v>
      </c>
      <c r="C2" s="9" t="s">
        <v>141</v>
      </c>
      <c r="D2" s="9" t="s">
        <v>26</v>
      </c>
      <c r="E2" s="9" t="s">
        <v>3</v>
      </c>
      <c r="F2" s="9">
        <v>50662</v>
      </c>
      <c r="G2" s="9">
        <v>908.42080092399999</v>
      </c>
      <c r="H2" s="9" t="s">
        <v>4</v>
      </c>
      <c r="I2" s="9">
        <v>1.7931009453318068E-2</v>
      </c>
      <c r="J2" s="9">
        <v>55.769308616083165</v>
      </c>
    </row>
    <row r="3" spans="1:10" x14ac:dyDescent="0.25">
      <c r="A3" s="9" t="s">
        <v>58</v>
      </c>
      <c r="B3" s="9" t="s">
        <v>0</v>
      </c>
      <c r="C3" s="9" t="s">
        <v>141</v>
      </c>
      <c r="D3" s="9" t="s">
        <v>26</v>
      </c>
      <c r="E3" s="9" t="s">
        <v>3</v>
      </c>
      <c r="F3" s="9">
        <v>50662</v>
      </c>
      <c r="G3" s="9">
        <v>921.47947096799999</v>
      </c>
      <c r="H3" s="9" t="s">
        <v>4</v>
      </c>
      <c r="I3" s="9">
        <v>1.8188770103193714E-2</v>
      </c>
      <c r="J3" s="9">
        <v>54.978978475538199</v>
      </c>
    </row>
    <row r="4" spans="1:10" x14ac:dyDescent="0.25">
      <c r="A4" s="9" t="s">
        <v>77</v>
      </c>
      <c r="B4" s="9" t="s">
        <v>0</v>
      </c>
      <c r="C4" s="9" t="s">
        <v>141</v>
      </c>
      <c r="D4" s="9" t="s">
        <v>26</v>
      </c>
      <c r="E4" s="9" t="s">
        <v>3</v>
      </c>
      <c r="F4" s="9">
        <v>50662</v>
      </c>
      <c r="G4" s="9">
        <v>828.82535409900004</v>
      </c>
      <c r="H4" s="9" t="s">
        <v>4</v>
      </c>
      <c r="I4" s="9">
        <v>1.6359901979767874E-2</v>
      </c>
      <c r="J4" s="9">
        <v>61.125060604683938</v>
      </c>
    </row>
    <row r="5" spans="1:10" x14ac:dyDescent="0.25">
      <c r="A5" s="9" t="s">
        <v>93</v>
      </c>
      <c r="B5" s="9" t="s">
        <v>0</v>
      </c>
      <c r="C5" s="9" t="s">
        <v>141</v>
      </c>
      <c r="D5" s="9" t="s">
        <v>26</v>
      </c>
      <c r="E5" s="9" t="s">
        <v>3</v>
      </c>
      <c r="F5" s="9">
        <v>50662</v>
      </c>
      <c r="G5" s="9">
        <v>1042.0169110300001</v>
      </c>
      <c r="H5" s="9" t="s">
        <v>4</v>
      </c>
      <c r="I5" s="9">
        <v>2.0568017666692986E-2</v>
      </c>
      <c r="J5" s="9">
        <v>48.619172552509006</v>
      </c>
    </row>
    <row r="6" spans="1:10" x14ac:dyDescent="0.25">
      <c r="A6" s="9" t="s">
        <v>110</v>
      </c>
      <c r="B6" s="9" t="s">
        <v>0</v>
      </c>
      <c r="C6" s="9" t="s">
        <v>141</v>
      </c>
      <c r="D6" s="9" t="s">
        <v>26</v>
      </c>
      <c r="E6" s="9" t="s">
        <v>3</v>
      </c>
      <c r="F6" s="9">
        <v>50662</v>
      </c>
      <c r="G6" s="9">
        <v>884.19786882400001</v>
      </c>
      <c r="H6" s="9" t="s">
        <v>4</v>
      </c>
      <c r="I6" s="9">
        <v>1.7452881229007934E-2</v>
      </c>
      <c r="J6" s="9">
        <v>57.297129733394883</v>
      </c>
    </row>
    <row r="7" spans="1:10" x14ac:dyDescent="0.25">
      <c r="A7" s="9" t="s">
        <v>128</v>
      </c>
      <c r="B7" s="9" t="s">
        <v>0</v>
      </c>
      <c r="C7" s="9" t="s">
        <v>141</v>
      </c>
      <c r="D7" s="9" t="s">
        <v>26</v>
      </c>
      <c r="E7" s="9" t="s">
        <v>3</v>
      </c>
      <c r="F7" s="9">
        <v>50662</v>
      </c>
      <c r="G7" s="9">
        <v>1495.5118401100001</v>
      </c>
      <c r="H7" s="9" t="s">
        <v>4</v>
      </c>
      <c r="I7" s="9">
        <v>2.9519399946903006E-2</v>
      </c>
      <c r="J7" s="9">
        <v>33.876027351460912</v>
      </c>
    </row>
    <row r="8" spans="1:10" x14ac:dyDescent="0.25">
      <c r="A8" s="3" t="s">
        <v>41</v>
      </c>
      <c r="B8" s="3" t="s">
        <v>0</v>
      </c>
      <c r="C8" s="3" t="s">
        <v>141</v>
      </c>
      <c r="D8" s="3" t="s">
        <v>26</v>
      </c>
      <c r="E8" s="3" t="s">
        <v>3</v>
      </c>
      <c r="F8" s="3">
        <v>50662</v>
      </c>
      <c r="G8" s="3">
        <v>365.22533684037597</v>
      </c>
      <c r="H8" s="3" t="s">
        <v>2</v>
      </c>
      <c r="I8" s="3">
        <v>7.209058798317792E-3</v>
      </c>
      <c r="J8" s="3">
        <v>138.71436313341576</v>
      </c>
    </row>
    <row r="9" spans="1:10" x14ac:dyDescent="0.25">
      <c r="A9" s="3" t="s">
        <v>68</v>
      </c>
      <c r="B9" s="3" t="s">
        <v>0</v>
      </c>
      <c r="C9" s="3" t="s">
        <v>141</v>
      </c>
      <c r="D9" s="3" t="s">
        <v>26</v>
      </c>
      <c r="E9" s="3" t="s">
        <v>3</v>
      </c>
      <c r="F9" s="3">
        <v>50662</v>
      </c>
      <c r="G9" s="3">
        <v>338.97297991625902</v>
      </c>
      <c r="H9" s="3" t="s">
        <v>2</v>
      </c>
      <c r="I9" s="3">
        <v>6.6908724471252418E-3</v>
      </c>
      <c r="J9" s="3">
        <v>149.45734026504326</v>
      </c>
    </row>
    <row r="10" spans="1:10" x14ac:dyDescent="0.25">
      <c r="A10" s="3" t="s">
        <v>84</v>
      </c>
      <c r="B10" s="3" t="s">
        <v>0</v>
      </c>
      <c r="C10" s="3" t="s">
        <v>141</v>
      </c>
      <c r="D10" s="3" t="s">
        <v>26</v>
      </c>
      <c r="E10" s="3" t="s">
        <v>3</v>
      </c>
      <c r="F10" s="3">
        <v>50662</v>
      </c>
      <c r="G10" s="3">
        <v>361.06174119282502</v>
      </c>
      <c r="H10" s="3" t="s">
        <v>2</v>
      </c>
      <c r="I10" s="3">
        <v>7.1268749988714422E-3</v>
      </c>
      <c r="J10" s="3">
        <v>140.31395249086765</v>
      </c>
    </row>
    <row r="11" spans="1:10" x14ac:dyDescent="0.25">
      <c r="A11" s="3" t="s">
        <v>101</v>
      </c>
      <c r="B11" s="3" t="s">
        <v>0</v>
      </c>
      <c r="C11" s="3" t="s">
        <v>141</v>
      </c>
      <c r="D11" s="3" t="s">
        <v>26</v>
      </c>
      <c r="E11" s="3" t="s">
        <v>3</v>
      </c>
      <c r="F11" s="3">
        <v>50662</v>
      </c>
      <c r="G11" s="3">
        <v>261.86003746464797</v>
      </c>
      <c r="H11" s="3" t="s">
        <v>2</v>
      </c>
      <c r="I11" s="3">
        <v>5.1687662836968134E-3</v>
      </c>
      <c r="J11" s="3">
        <v>193.46976533920167</v>
      </c>
    </row>
    <row r="12" spans="1:10" x14ac:dyDescent="0.25">
      <c r="A12" s="3" t="s">
        <v>120</v>
      </c>
      <c r="B12" s="3" t="s">
        <v>0</v>
      </c>
      <c r="C12" s="3" t="s">
        <v>141</v>
      </c>
      <c r="D12" s="3" t="s">
        <v>26</v>
      </c>
      <c r="E12" s="3" t="s">
        <v>3</v>
      </c>
      <c r="F12" s="3">
        <v>50662</v>
      </c>
      <c r="G12" s="3">
        <v>385.83813264593402</v>
      </c>
      <c r="H12" s="3" t="s">
        <v>2</v>
      </c>
      <c r="I12" s="3">
        <v>7.6159277692537603E-3</v>
      </c>
      <c r="J12" s="3">
        <v>131.30376630370591</v>
      </c>
    </row>
    <row r="13" spans="1:10" x14ac:dyDescent="0.25">
      <c r="A13" s="3" t="s">
        <v>137</v>
      </c>
      <c r="B13" s="3" t="s">
        <v>0</v>
      </c>
      <c r="C13" s="3" t="s">
        <v>141</v>
      </c>
      <c r="D13" s="3" t="s">
        <v>26</v>
      </c>
      <c r="E13" s="3" t="s">
        <v>3</v>
      </c>
      <c r="F13" s="3">
        <v>50662</v>
      </c>
      <c r="G13" s="3">
        <v>401.968616695143</v>
      </c>
      <c r="H13" s="3" t="s">
        <v>2</v>
      </c>
      <c r="I13" s="3">
        <v>7.9343219117907499E-3</v>
      </c>
      <c r="J13" s="3">
        <v>126.03471489024867</v>
      </c>
    </row>
    <row r="14" spans="1:10" x14ac:dyDescent="0.25">
      <c r="A14" s="9" t="s">
        <v>49</v>
      </c>
      <c r="B14" s="9" t="s">
        <v>0</v>
      </c>
      <c r="C14" s="9" t="s">
        <v>141</v>
      </c>
      <c r="D14" s="9" t="s">
        <v>26</v>
      </c>
      <c r="E14" s="9" t="s">
        <v>1</v>
      </c>
      <c r="F14" s="9">
        <v>50662</v>
      </c>
      <c r="G14" s="9">
        <v>470.46503591499999</v>
      </c>
      <c r="H14" s="9" t="s">
        <v>4</v>
      </c>
      <c r="I14" s="9">
        <v>9.2863494515613276E-3</v>
      </c>
      <c r="J14" s="9">
        <v>107.68494177568006</v>
      </c>
    </row>
    <row r="15" spans="1:10" x14ac:dyDescent="0.25">
      <c r="A15" s="9" t="s">
        <v>58</v>
      </c>
      <c r="B15" s="9" t="s">
        <v>0</v>
      </c>
      <c r="C15" s="9" t="s">
        <v>141</v>
      </c>
      <c r="D15" s="9" t="s">
        <v>26</v>
      </c>
      <c r="E15" s="9" t="s">
        <v>1</v>
      </c>
      <c r="F15" s="9">
        <v>50662</v>
      </c>
      <c r="G15" s="9">
        <v>256.81916213</v>
      </c>
      <c r="H15" s="9" t="s">
        <v>4</v>
      </c>
      <c r="I15" s="9">
        <v>5.0692661586593498E-3</v>
      </c>
      <c r="J15" s="9">
        <v>197.26721160454244</v>
      </c>
    </row>
    <row r="16" spans="1:10" x14ac:dyDescent="0.25">
      <c r="A16" s="9" t="s">
        <v>77</v>
      </c>
      <c r="B16" s="9" t="s">
        <v>0</v>
      </c>
      <c r="C16" s="9" t="s">
        <v>141</v>
      </c>
      <c r="D16" s="9" t="s">
        <v>26</v>
      </c>
      <c r="E16" s="9" t="s">
        <v>1</v>
      </c>
      <c r="F16" s="9">
        <v>50662</v>
      </c>
      <c r="G16" s="9">
        <v>265.84985899899999</v>
      </c>
      <c r="H16" s="9" t="s">
        <v>4</v>
      </c>
      <c r="I16" s="9">
        <v>5.247520014981643E-3</v>
      </c>
      <c r="J16" s="9">
        <v>190.56620978004946</v>
      </c>
    </row>
    <row r="17" spans="1:10" x14ac:dyDescent="0.25">
      <c r="A17" s="9" t="s">
        <v>92</v>
      </c>
      <c r="B17" s="9" t="s">
        <v>0</v>
      </c>
      <c r="C17" s="9" t="s">
        <v>141</v>
      </c>
      <c r="D17" s="9" t="s">
        <v>26</v>
      </c>
      <c r="E17" s="9" t="s">
        <v>1</v>
      </c>
      <c r="F17" s="9">
        <v>50662</v>
      </c>
      <c r="G17" s="9">
        <v>485.574712992</v>
      </c>
      <c r="H17" s="9" t="s">
        <v>4</v>
      </c>
      <c r="I17" s="9">
        <v>9.5845942322055986E-3</v>
      </c>
      <c r="J17" s="9">
        <v>104.33409863506354</v>
      </c>
    </row>
    <row r="18" spans="1:10" x14ac:dyDescent="0.25">
      <c r="A18" s="9" t="s">
        <v>110</v>
      </c>
      <c r="B18" s="9" t="s">
        <v>0</v>
      </c>
      <c r="C18" s="9" t="s">
        <v>141</v>
      </c>
      <c r="D18" s="9" t="s">
        <v>26</v>
      </c>
      <c r="E18" s="9" t="s">
        <v>1</v>
      </c>
      <c r="F18" s="9">
        <v>50662</v>
      </c>
      <c r="G18" s="9">
        <v>331.529551029</v>
      </c>
      <c r="H18" s="9" t="s">
        <v>4</v>
      </c>
      <c r="I18" s="9">
        <v>6.5439491340452413E-3</v>
      </c>
      <c r="J18" s="9">
        <v>152.81292374316408</v>
      </c>
    </row>
    <row r="19" spans="1:10" x14ac:dyDescent="0.25">
      <c r="A19" s="9" t="s">
        <v>128</v>
      </c>
      <c r="B19" s="9" t="s">
        <v>0</v>
      </c>
      <c r="C19" s="9" t="s">
        <v>141</v>
      </c>
      <c r="D19" s="9" t="s">
        <v>26</v>
      </c>
      <c r="E19" s="9" t="s">
        <v>1</v>
      </c>
      <c r="F19" s="9">
        <v>50662</v>
      </c>
      <c r="G19" s="9">
        <v>379.97523689299999</v>
      </c>
      <c r="H19" s="9" t="s">
        <v>4</v>
      </c>
      <c r="I19" s="9">
        <v>7.5002020625518136E-3</v>
      </c>
      <c r="J19" s="9">
        <v>133.32974120696787</v>
      </c>
    </row>
    <row r="20" spans="1:10" x14ac:dyDescent="0.25">
      <c r="A20" s="3" t="s">
        <v>41</v>
      </c>
      <c r="B20" s="3" t="s">
        <v>0</v>
      </c>
      <c r="C20" s="3" t="s">
        <v>141</v>
      </c>
      <c r="D20" s="3" t="s">
        <v>26</v>
      </c>
      <c r="E20" s="3" t="s">
        <v>1</v>
      </c>
      <c r="F20" s="3">
        <v>50662</v>
      </c>
      <c r="G20" s="3">
        <v>363.01786534301903</v>
      </c>
      <c r="H20" s="3" t="s">
        <v>2</v>
      </c>
      <c r="I20" s="3">
        <v>7.1654862686632787E-3</v>
      </c>
      <c r="J20" s="3">
        <v>139.5578698368715</v>
      </c>
    </row>
    <row r="21" spans="1:10" x14ac:dyDescent="0.25">
      <c r="A21" s="3" t="s">
        <v>67</v>
      </c>
      <c r="B21" s="3" t="s">
        <v>0</v>
      </c>
      <c r="C21" s="3" t="s">
        <v>141</v>
      </c>
      <c r="D21" s="3" t="s">
        <v>26</v>
      </c>
      <c r="E21" s="3" t="s">
        <v>1</v>
      </c>
      <c r="F21" s="3">
        <v>50662</v>
      </c>
      <c r="G21" s="3">
        <v>215.808973521925</v>
      </c>
      <c r="H21" s="3" t="s">
        <v>2</v>
      </c>
      <c r="I21" s="3">
        <v>4.259779983457522E-3</v>
      </c>
      <c r="J21" s="3">
        <v>234.75390839043595</v>
      </c>
    </row>
    <row r="22" spans="1:10" x14ac:dyDescent="0.25">
      <c r="A22" s="3" t="s">
        <v>84</v>
      </c>
      <c r="B22" s="3" t="s">
        <v>0</v>
      </c>
      <c r="C22" s="3" t="s">
        <v>141</v>
      </c>
      <c r="D22" s="3" t="s">
        <v>26</v>
      </c>
      <c r="E22" s="3" t="s">
        <v>1</v>
      </c>
      <c r="F22" s="3">
        <v>50662</v>
      </c>
      <c r="G22" s="3">
        <v>303.00589770916798</v>
      </c>
      <c r="H22" s="3" t="s">
        <v>2</v>
      </c>
      <c r="I22" s="3">
        <v>5.9809304352210334E-3</v>
      </c>
      <c r="J22" s="3">
        <v>167.19806572420762</v>
      </c>
    </row>
    <row r="23" spans="1:10" x14ac:dyDescent="0.25">
      <c r="A23" s="3" t="s">
        <v>100</v>
      </c>
      <c r="B23" s="3" t="s">
        <v>0</v>
      </c>
      <c r="C23" s="3" t="s">
        <v>141</v>
      </c>
      <c r="D23" s="3" t="s">
        <v>26</v>
      </c>
      <c r="E23" s="3" t="s">
        <v>1</v>
      </c>
      <c r="F23" s="3">
        <v>50662</v>
      </c>
      <c r="G23" s="3">
        <v>159.867149342782</v>
      </c>
      <c r="H23" s="3" t="s">
        <v>2</v>
      </c>
      <c r="I23" s="3">
        <v>3.1555633283877858E-3</v>
      </c>
      <c r="J23" s="3">
        <v>316.90062785427023</v>
      </c>
    </row>
    <row r="24" spans="1:10" x14ac:dyDescent="0.25">
      <c r="A24" s="3" t="s">
        <v>119</v>
      </c>
      <c r="B24" s="3" t="s">
        <v>0</v>
      </c>
      <c r="C24" s="3" t="s">
        <v>141</v>
      </c>
      <c r="D24" s="3" t="s">
        <v>26</v>
      </c>
      <c r="E24" s="3" t="s">
        <v>1</v>
      </c>
      <c r="F24" s="3">
        <v>50662</v>
      </c>
      <c r="G24" s="3">
        <v>282.775865718722</v>
      </c>
      <c r="H24" s="3" t="s">
        <v>2</v>
      </c>
      <c r="I24" s="3">
        <v>5.5816167091453555E-3</v>
      </c>
      <c r="J24" s="3">
        <v>179.15956112886113</v>
      </c>
    </row>
    <row r="25" spans="1:10" x14ac:dyDescent="0.25">
      <c r="A25" s="3" t="s">
        <v>136</v>
      </c>
      <c r="B25" s="3" t="s">
        <v>0</v>
      </c>
      <c r="C25" s="3" t="s">
        <v>141</v>
      </c>
      <c r="D25" s="3" t="s">
        <v>26</v>
      </c>
      <c r="E25" s="3" t="s">
        <v>1</v>
      </c>
      <c r="F25" s="3">
        <v>50662</v>
      </c>
      <c r="G25" s="3">
        <v>297.44066560082098</v>
      </c>
      <c r="H25" s="3" t="s">
        <v>2</v>
      </c>
      <c r="I25" s="3">
        <v>5.8710802100355487E-3</v>
      </c>
      <c r="J25" s="3">
        <v>170.32640744554655</v>
      </c>
    </row>
    <row r="26" spans="1:10" x14ac:dyDescent="0.25">
      <c r="A26" s="9" t="s">
        <v>43</v>
      </c>
      <c r="B26" s="9" t="s">
        <v>0</v>
      </c>
      <c r="C26" s="9" t="s">
        <v>143</v>
      </c>
      <c r="D26" s="9" t="s">
        <v>23</v>
      </c>
      <c r="E26" s="9" t="s">
        <v>3</v>
      </c>
      <c r="F26" s="9">
        <v>794</v>
      </c>
      <c r="G26" s="9">
        <v>1.60711717606</v>
      </c>
      <c r="H26" s="9" t="s">
        <v>4</v>
      </c>
      <c r="I26" s="9">
        <v>2.0240770479345088E-3</v>
      </c>
      <c r="J26" s="9">
        <v>494.0523390749679</v>
      </c>
    </row>
    <row r="27" spans="1:10" x14ac:dyDescent="0.25">
      <c r="A27" s="9" t="s">
        <v>51</v>
      </c>
      <c r="B27" s="9" t="s">
        <v>0</v>
      </c>
      <c r="C27" s="9" t="s">
        <v>143</v>
      </c>
      <c r="D27" s="9" t="s">
        <v>23</v>
      </c>
      <c r="E27" s="9" t="s">
        <v>3</v>
      </c>
      <c r="F27" s="9">
        <v>794</v>
      </c>
      <c r="G27" s="9">
        <v>1.6251978874199999</v>
      </c>
      <c r="H27" s="9" t="s">
        <v>4</v>
      </c>
      <c r="I27" s="9">
        <v>2.0468487247103273E-3</v>
      </c>
      <c r="J27" s="9">
        <v>488.55588980642489</v>
      </c>
    </row>
    <row r="28" spans="1:10" x14ac:dyDescent="0.25">
      <c r="A28" s="9" t="s">
        <v>71</v>
      </c>
      <c r="B28" s="9" t="s">
        <v>0</v>
      </c>
      <c r="C28" s="9" t="s">
        <v>143</v>
      </c>
      <c r="D28" s="9" t="s">
        <v>23</v>
      </c>
      <c r="E28" s="9" t="s">
        <v>3</v>
      </c>
      <c r="F28" s="9">
        <v>794</v>
      </c>
      <c r="G28" s="9">
        <v>1.60714316368</v>
      </c>
      <c r="H28" s="9" t="s">
        <v>4</v>
      </c>
      <c r="I28" s="9">
        <v>2.024109777934509E-3</v>
      </c>
      <c r="J28" s="9">
        <v>494.04435021327959</v>
      </c>
    </row>
    <row r="29" spans="1:10" x14ac:dyDescent="0.25">
      <c r="A29" s="9" t="s">
        <v>86</v>
      </c>
      <c r="B29" s="9" t="s">
        <v>0</v>
      </c>
      <c r="C29" s="9" t="s">
        <v>143</v>
      </c>
      <c r="D29" s="9" t="s">
        <v>23</v>
      </c>
      <c r="E29" s="9" t="s">
        <v>3</v>
      </c>
      <c r="F29" s="9">
        <v>794</v>
      </c>
      <c r="G29" s="9">
        <v>1.6057860851300001</v>
      </c>
      <c r="H29" s="9" t="s">
        <v>4</v>
      </c>
      <c r="I29" s="9">
        <v>2.0224006109949622E-3</v>
      </c>
      <c r="J29" s="9">
        <v>494.46187593269616</v>
      </c>
    </row>
    <row r="30" spans="1:10" x14ac:dyDescent="0.25">
      <c r="A30" s="9" t="s">
        <v>103</v>
      </c>
      <c r="B30" s="9" t="s">
        <v>0</v>
      </c>
      <c r="C30" s="9" t="s">
        <v>143</v>
      </c>
      <c r="D30" s="9" t="s">
        <v>23</v>
      </c>
      <c r="E30" s="9" t="s">
        <v>3</v>
      </c>
      <c r="F30" s="9">
        <v>794</v>
      </c>
      <c r="G30" s="9">
        <v>1.62250304222</v>
      </c>
      <c r="H30" s="9" t="s">
        <v>4</v>
      </c>
      <c r="I30" s="9">
        <v>2.0434547131234259E-3</v>
      </c>
      <c r="J30" s="9">
        <v>489.36734128621697</v>
      </c>
    </row>
    <row r="31" spans="1:10" x14ac:dyDescent="0.25">
      <c r="A31" s="9" t="s">
        <v>123</v>
      </c>
      <c r="B31" s="9" t="s">
        <v>0</v>
      </c>
      <c r="C31" s="9" t="s">
        <v>143</v>
      </c>
      <c r="D31" s="9" t="s">
        <v>23</v>
      </c>
      <c r="E31" s="9" t="s">
        <v>3</v>
      </c>
      <c r="F31" s="9">
        <v>794</v>
      </c>
      <c r="G31" s="9">
        <v>1.6127920150799999</v>
      </c>
      <c r="H31" s="9" t="s">
        <v>4</v>
      </c>
      <c r="I31" s="9">
        <v>2.0312242003526449E-3</v>
      </c>
      <c r="J31" s="9">
        <v>492.31394536673406</v>
      </c>
    </row>
    <row r="32" spans="1:10" x14ac:dyDescent="0.25">
      <c r="A32" s="3" t="s">
        <v>36</v>
      </c>
      <c r="B32" s="3" t="s">
        <v>0</v>
      </c>
      <c r="C32" s="3" t="s">
        <v>143</v>
      </c>
      <c r="D32" s="3" t="s">
        <v>23</v>
      </c>
      <c r="E32" s="3" t="s">
        <v>3</v>
      </c>
      <c r="F32" s="3">
        <v>794</v>
      </c>
      <c r="G32" s="3">
        <v>1.4943249551579301</v>
      </c>
      <c r="H32" s="3" t="s">
        <v>2</v>
      </c>
      <c r="I32" s="3">
        <v>1.8820213541031864E-3</v>
      </c>
      <c r="J32" s="3">
        <v>531.3435991678831</v>
      </c>
    </row>
    <row r="33" spans="1:10" x14ac:dyDescent="0.25">
      <c r="A33" s="3" t="s">
        <v>61</v>
      </c>
      <c r="B33" s="3" t="s">
        <v>0</v>
      </c>
      <c r="C33" s="3" t="s">
        <v>143</v>
      </c>
      <c r="D33" s="3" t="s">
        <v>23</v>
      </c>
      <c r="E33" s="3" t="s">
        <v>3</v>
      </c>
      <c r="F33" s="3">
        <v>794</v>
      </c>
      <c r="G33" s="3">
        <v>1.52030086144804</v>
      </c>
      <c r="H33" s="3" t="s">
        <v>2</v>
      </c>
      <c r="I33" s="3">
        <v>1.9147366013199496E-3</v>
      </c>
      <c r="J33" s="3">
        <v>522.26504643544001</v>
      </c>
    </row>
    <row r="34" spans="1:10" x14ac:dyDescent="0.25">
      <c r="A34" s="3" t="s">
        <v>79</v>
      </c>
      <c r="B34" s="3" t="s">
        <v>0</v>
      </c>
      <c r="C34" s="3" t="s">
        <v>143</v>
      </c>
      <c r="D34" s="3" t="s">
        <v>23</v>
      </c>
      <c r="E34" s="3" t="s">
        <v>3</v>
      </c>
      <c r="F34" s="3">
        <v>794</v>
      </c>
      <c r="G34" s="3">
        <v>1.50426164921373</v>
      </c>
      <c r="H34" s="3" t="s">
        <v>2</v>
      </c>
      <c r="I34" s="3">
        <v>1.8945360821331612E-3</v>
      </c>
      <c r="J34" s="3">
        <v>527.83370526997066</v>
      </c>
    </row>
    <row r="35" spans="1:10" x14ac:dyDescent="0.25">
      <c r="A35" s="3" t="s">
        <v>95</v>
      </c>
      <c r="B35" s="3" t="s">
        <v>0</v>
      </c>
      <c r="C35" s="3" t="s">
        <v>143</v>
      </c>
      <c r="D35" s="3" t="s">
        <v>23</v>
      </c>
      <c r="E35" s="3" t="s">
        <v>3</v>
      </c>
      <c r="F35" s="3">
        <v>794</v>
      </c>
      <c r="G35" s="3">
        <v>1.49814868811517</v>
      </c>
      <c r="H35" s="3" t="s">
        <v>2</v>
      </c>
      <c r="I35" s="3">
        <v>1.8868371386840932E-3</v>
      </c>
      <c r="J35" s="3">
        <v>529.98744804091257</v>
      </c>
    </row>
    <row r="36" spans="1:10" x14ac:dyDescent="0.25">
      <c r="A36" s="3" t="s">
        <v>113</v>
      </c>
      <c r="B36" s="3" t="s">
        <v>0</v>
      </c>
      <c r="C36" s="3" t="s">
        <v>143</v>
      </c>
      <c r="D36" s="3" t="s">
        <v>23</v>
      </c>
      <c r="E36" s="3" t="s">
        <v>3</v>
      </c>
      <c r="F36" s="3">
        <v>794</v>
      </c>
      <c r="G36" s="3">
        <v>1.5005490789189899</v>
      </c>
      <c r="H36" s="3" t="s">
        <v>2</v>
      </c>
      <c r="I36" s="3">
        <v>1.8898603009055289E-3</v>
      </c>
      <c r="J36" s="3">
        <v>529.1396403855083</v>
      </c>
    </row>
    <row r="37" spans="1:10" x14ac:dyDescent="0.25">
      <c r="A37" s="3" t="s">
        <v>129</v>
      </c>
      <c r="B37" s="3" t="s">
        <v>0</v>
      </c>
      <c r="C37" s="3" t="s">
        <v>143</v>
      </c>
      <c r="D37" s="3" t="s">
        <v>23</v>
      </c>
      <c r="E37" s="3" t="s">
        <v>3</v>
      </c>
      <c r="F37" s="3">
        <v>794</v>
      </c>
      <c r="G37" s="3">
        <v>1.5250202845781999</v>
      </c>
      <c r="H37" s="3" t="s">
        <v>2</v>
      </c>
      <c r="I37" s="3">
        <v>1.9206804591664986E-3</v>
      </c>
      <c r="J37" s="3">
        <v>520.64881236619726</v>
      </c>
    </row>
    <row r="38" spans="1:10" x14ac:dyDescent="0.25">
      <c r="A38" s="9" t="s">
        <v>43</v>
      </c>
      <c r="B38" s="9" t="s">
        <v>0</v>
      </c>
      <c r="C38" s="9" t="s">
        <v>143</v>
      </c>
      <c r="D38" s="9" t="s">
        <v>23</v>
      </c>
      <c r="E38" s="9" t="s">
        <v>1</v>
      </c>
      <c r="F38" s="9">
        <v>794</v>
      </c>
      <c r="G38" s="9">
        <v>1.5646259784700001</v>
      </c>
      <c r="H38" s="9" t="s">
        <v>4</v>
      </c>
      <c r="I38" s="9">
        <v>1.9705616857304785E-3</v>
      </c>
      <c r="J38" s="9">
        <v>507.46952365985152</v>
      </c>
    </row>
    <row r="39" spans="1:10" x14ac:dyDescent="0.25">
      <c r="A39" s="9" t="s">
        <v>51</v>
      </c>
      <c r="B39" s="9" t="s">
        <v>0</v>
      </c>
      <c r="C39" s="9" t="s">
        <v>143</v>
      </c>
      <c r="D39" s="9" t="s">
        <v>23</v>
      </c>
      <c r="E39" s="9" t="s">
        <v>1</v>
      </c>
      <c r="F39" s="9">
        <v>794</v>
      </c>
      <c r="G39" s="9">
        <v>2.42397999763</v>
      </c>
      <c r="H39" s="9" t="s">
        <v>4</v>
      </c>
      <c r="I39" s="9">
        <v>3.0528715335390428E-3</v>
      </c>
      <c r="J39" s="9">
        <v>327.5604587398899</v>
      </c>
    </row>
    <row r="40" spans="1:10" x14ac:dyDescent="0.25">
      <c r="A40" s="9" t="s">
        <v>71</v>
      </c>
      <c r="B40" s="9" t="s">
        <v>0</v>
      </c>
      <c r="C40" s="9" t="s">
        <v>143</v>
      </c>
      <c r="D40" s="9" t="s">
        <v>23</v>
      </c>
      <c r="E40" s="9" t="s">
        <v>1</v>
      </c>
      <c r="F40" s="9">
        <v>794</v>
      </c>
      <c r="G40" s="9">
        <v>1.8914589881899999</v>
      </c>
      <c r="H40" s="9" t="s">
        <v>4</v>
      </c>
      <c r="I40" s="9">
        <v>2.3821901614483627E-3</v>
      </c>
      <c r="J40" s="9">
        <v>419.7817689717952</v>
      </c>
    </row>
    <row r="41" spans="1:10" x14ac:dyDescent="0.25">
      <c r="A41" s="9" t="s">
        <v>86</v>
      </c>
      <c r="B41" s="9" t="s">
        <v>0</v>
      </c>
      <c r="C41" s="9" t="s">
        <v>143</v>
      </c>
      <c r="D41" s="9" t="s">
        <v>23</v>
      </c>
      <c r="E41" s="9" t="s">
        <v>1</v>
      </c>
      <c r="F41" s="9">
        <v>794</v>
      </c>
      <c r="G41" s="9">
        <v>0.74996113777200002</v>
      </c>
      <c r="H41" s="9" t="s">
        <v>4</v>
      </c>
      <c r="I41" s="9">
        <v>9.4453543800000002E-4</v>
      </c>
      <c r="J41" s="9">
        <v>1058.7215257030939</v>
      </c>
    </row>
    <row r="42" spans="1:10" x14ac:dyDescent="0.25">
      <c r="A42" s="9" t="s">
        <v>103</v>
      </c>
      <c r="B42" s="9" t="s">
        <v>0</v>
      </c>
      <c r="C42" s="9" t="s">
        <v>143</v>
      </c>
      <c r="D42" s="9" t="s">
        <v>23</v>
      </c>
      <c r="E42" s="9" t="s">
        <v>1</v>
      </c>
      <c r="F42" s="9">
        <v>794</v>
      </c>
      <c r="G42" s="9">
        <v>1.4255678653699999</v>
      </c>
      <c r="H42" s="9" t="s">
        <v>4</v>
      </c>
      <c r="I42" s="9">
        <v>1.79542552313602E-3</v>
      </c>
      <c r="J42" s="9">
        <v>556.97102837957198</v>
      </c>
    </row>
    <row r="43" spans="1:10" x14ac:dyDescent="0.25">
      <c r="A43" s="9" t="s">
        <v>123</v>
      </c>
      <c r="B43" s="9" t="s">
        <v>0</v>
      </c>
      <c r="C43" s="9" t="s">
        <v>143</v>
      </c>
      <c r="D43" s="9" t="s">
        <v>23</v>
      </c>
      <c r="E43" s="9" t="s">
        <v>1</v>
      </c>
      <c r="F43" s="9">
        <v>794</v>
      </c>
      <c r="G43" s="9">
        <v>1.2011790275600001</v>
      </c>
      <c r="H43" s="9" t="s">
        <v>4</v>
      </c>
      <c r="I43" s="9">
        <v>1.51281993395466E-3</v>
      </c>
      <c r="J43" s="9">
        <v>661.01720208425706</v>
      </c>
    </row>
    <row r="44" spans="1:10" x14ac:dyDescent="0.25">
      <c r="A44" s="3" t="s">
        <v>36</v>
      </c>
      <c r="B44" s="3" t="s">
        <v>0</v>
      </c>
      <c r="C44" s="3" t="s">
        <v>143</v>
      </c>
      <c r="D44" s="3" t="s">
        <v>23</v>
      </c>
      <c r="E44" s="3" t="s">
        <v>1</v>
      </c>
      <c r="F44" s="3">
        <v>794</v>
      </c>
      <c r="G44" s="3">
        <v>1.4562648348510201</v>
      </c>
      <c r="H44" s="3" t="s">
        <v>2</v>
      </c>
      <c r="I44" s="3">
        <v>1.8340866937670277E-3</v>
      </c>
      <c r="J44" s="3">
        <v>545.23049722698852</v>
      </c>
    </row>
    <row r="45" spans="1:10" x14ac:dyDescent="0.25">
      <c r="A45" s="3" t="s">
        <v>61</v>
      </c>
      <c r="B45" s="3" t="s">
        <v>0</v>
      </c>
      <c r="C45" s="3" t="s">
        <v>143</v>
      </c>
      <c r="D45" s="3" t="s">
        <v>23</v>
      </c>
      <c r="E45" s="3" t="s">
        <v>1</v>
      </c>
      <c r="F45" s="3">
        <v>794</v>
      </c>
      <c r="G45" s="3">
        <v>3.5394579628482399</v>
      </c>
      <c r="H45" s="3" t="s">
        <v>2</v>
      </c>
      <c r="I45" s="3">
        <v>4.4577556207156671E-3</v>
      </c>
      <c r="J45" s="3">
        <v>224.32813394993951</v>
      </c>
    </row>
    <row r="46" spans="1:10" x14ac:dyDescent="0.25">
      <c r="A46" s="3" t="s">
        <v>79</v>
      </c>
      <c r="B46" s="3" t="s">
        <v>0</v>
      </c>
      <c r="C46" s="3" t="s">
        <v>143</v>
      </c>
      <c r="D46" s="3" t="s">
        <v>23</v>
      </c>
      <c r="E46" s="3" t="s">
        <v>1</v>
      </c>
      <c r="F46" s="3">
        <v>794</v>
      </c>
      <c r="G46" s="3">
        <v>4.1061256760731304</v>
      </c>
      <c r="H46" s="3" t="s">
        <v>2</v>
      </c>
      <c r="I46" s="3">
        <v>5.1714429169686781E-3</v>
      </c>
      <c r="J46" s="3">
        <v>193.36962933860741</v>
      </c>
    </row>
    <row r="47" spans="1:10" x14ac:dyDescent="0.25">
      <c r="A47" s="3" t="s">
        <v>95</v>
      </c>
      <c r="B47" s="3" t="s">
        <v>0</v>
      </c>
      <c r="C47" s="3" t="s">
        <v>143</v>
      </c>
      <c r="D47" s="3" t="s">
        <v>23</v>
      </c>
      <c r="E47" s="3" t="s">
        <v>1</v>
      </c>
      <c r="F47" s="3">
        <v>794</v>
      </c>
      <c r="G47" s="3">
        <v>1.0424141846597099</v>
      </c>
      <c r="H47" s="3" t="s">
        <v>2</v>
      </c>
      <c r="I47" s="3">
        <v>1.3128642124177706E-3</v>
      </c>
      <c r="J47" s="3">
        <v>761.6933956622978</v>
      </c>
    </row>
    <row r="48" spans="1:10" x14ac:dyDescent="0.25">
      <c r="A48" s="3" t="s">
        <v>112</v>
      </c>
      <c r="B48" s="3" t="s">
        <v>0</v>
      </c>
      <c r="C48" s="3" t="s">
        <v>143</v>
      </c>
      <c r="D48" s="3" t="s">
        <v>23</v>
      </c>
      <c r="E48" s="3" t="s">
        <v>1</v>
      </c>
      <c r="F48" s="3">
        <v>794</v>
      </c>
      <c r="G48" s="3">
        <v>1.07640914432704</v>
      </c>
      <c r="H48" s="3" t="s">
        <v>2</v>
      </c>
      <c r="I48" s="3">
        <v>1.3556790230819145E-3</v>
      </c>
      <c r="J48" s="3">
        <v>737.63773206925021</v>
      </c>
    </row>
    <row r="49" spans="1:10" x14ac:dyDescent="0.25">
      <c r="A49" s="3" t="s">
        <v>129</v>
      </c>
      <c r="B49" s="3" t="s">
        <v>0</v>
      </c>
      <c r="C49" s="3" t="s">
        <v>143</v>
      </c>
      <c r="D49" s="3" t="s">
        <v>23</v>
      </c>
      <c r="E49" s="3" t="s">
        <v>1</v>
      </c>
      <c r="F49" s="3">
        <v>794</v>
      </c>
      <c r="G49" s="3">
        <v>0.93697450309991803</v>
      </c>
      <c r="H49" s="3" t="s">
        <v>2</v>
      </c>
      <c r="I49" s="3">
        <v>1.1800686437026676E-3</v>
      </c>
      <c r="J49" s="3">
        <v>847.40833114786324</v>
      </c>
    </row>
    <row r="50" spans="1:10" x14ac:dyDescent="0.25">
      <c r="A50" s="9" t="s">
        <v>44</v>
      </c>
      <c r="B50" s="9" t="s">
        <v>0</v>
      </c>
      <c r="C50" s="9" t="s">
        <v>144</v>
      </c>
      <c r="D50" s="9" t="s">
        <v>24</v>
      </c>
      <c r="E50" s="9" t="s">
        <v>3</v>
      </c>
      <c r="F50" s="9">
        <v>5514</v>
      </c>
      <c r="G50" s="9">
        <v>11.185833930999999</v>
      </c>
      <c r="H50" s="9" t="s">
        <v>4</v>
      </c>
      <c r="I50" s="9">
        <v>2.0286242167210735E-3</v>
      </c>
      <c r="J50" s="9">
        <v>492.94491890485767</v>
      </c>
    </row>
    <row r="51" spans="1:10" x14ac:dyDescent="0.25">
      <c r="A51" s="9" t="s">
        <v>53</v>
      </c>
      <c r="B51" s="9" t="s">
        <v>0</v>
      </c>
      <c r="C51" s="9" t="s">
        <v>144</v>
      </c>
      <c r="D51" s="9" t="s">
        <v>24</v>
      </c>
      <c r="E51" s="9" t="s">
        <v>3</v>
      </c>
      <c r="F51" s="9">
        <v>5514</v>
      </c>
      <c r="G51" s="9">
        <v>13.8458321095</v>
      </c>
      <c r="H51" s="9" t="s">
        <v>4</v>
      </c>
      <c r="I51" s="9">
        <v>2.5110323013239027E-3</v>
      </c>
      <c r="J51" s="9">
        <v>398.24258711158973</v>
      </c>
    </row>
    <row r="52" spans="1:10" x14ac:dyDescent="0.25">
      <c r="A52" s="9" t="s">
        <v>73</v>
      </c>
      <c r="B52" s="9" t="s">
        <v>0</v>
      </c>
      <c r="C52" s="9" t="s">
        <v>144</v>
      </c>
      <c r="D52" s="9" t="s">
        <v>24</v>
      </c>
      <c r="E52" s="9" t="s">
        <v>3</v>
      </c>
      <c r="F52" s="9">
        <v>5514</v>
      </c>
      <c r="G52" s="9">
        <v>11.1605870724</v>
      </c>
      <c r="H52" s="9" t="s">
        <v>4</v>
      </c>
      <c r="I52" s="9">
        <v>2.0240455336235038E-3</v>
      </c>
      <c r="J52" s="9">
        <v>494.06003145085947</v>
      </c>
    </row>
    <row r="53" spans="1:10" x14ac:dyDescent="0.25">
      <c r="A53" s="9" t="s">
        <v>87</v>
      </c>
      <c r="B53" s="9" t="s">
        <v>0</v>
      </c>
      <c r="C53" s="9" t="s">
        <v>144</v>
      </c>
      <c r="D53" s="9" t="s">
        <v>24</v>
      </c>
      <c r="E53" s="9" t="s">
        <v>3</v>
      </c>
      <c r="F53" s="9">
        <v>5514</v>
      </c>
      <c r="G53" s="9">
        <v>11.2015480995</v>
      </c>
      <c r="H53" s="9" t="s">
        <v>4</v>
      </c>
      <c r="I53" s="9">
        <v>2.0314740840587596E-3</v>
      </c>
      <c r="J53" s="9">
        <v>492.25338774790663</v>
      </c>
    </row>
    <row r="54" spans="1:10" x14ac:dyDescent="0.25">
      <c r="A54" s="9" t="s">
        <v>105</v>
      </c>
      <c r="B54" s="9" t="s">
        <v>0</v>
      </c>
      <c r="C54" s="9" t="s">
        <v>144</v>
      </c>
      <c r="D54" s="9" t="s">
        <v>24</v>
      </c>
      <c r="E54" s="9" t="s">
        <v>3</v>
      </c>
      <c r="F54" s="9">
        <v>5514</v>
      </c>
      <c r="G54" s="9">
        <v>11.3145260811</v>
      </c>
      <c r="H54" s="9" t="s">
        <v>4</v>
      </c>
      <c r="I54" s="9">
        <v>2.0519633806855278E-3</v>
      </c>
      <c r="J54" s="9">
        <v>487.33813157324289</v>
      </c>
    </row>
    <row r="55" spans="1:10" x14ac:dyDescent="0.25">
      <c r="A55" s="9" t="s">
        <v>124</v>
      </c>
      <c r="B55" s="9" t="s">
        <v>0</v>
      </c>
      <c r="C55" s="9" t="s">
        <v>144</v>
      </c>
      <c r="D55" s="9" t="s">
        <v>24</v>
      </c>
      <c r="E55" s="9" t="s">
        <v>3</v>
      </c>
      <c r="F55" s="9">
        <v>5514</v>
      </c>
      <c r="G55" s="9">
        <v>11.262106895400001</v>
      </c>
      <c r="H55" s="9" t="s">
        <v>4</v>
      </c>
      <c r="I55" s="9">
        <v>2.0424568181719263E-3</v>
      </c>
      <c r="J55" s="9">
        <v>489.60643432111175</v>
      </c>
    </row>
    <row r="56" spans="1:10" x14ac:dyDescent="0.25">
      <c r="A56" s="3" t="s">
        <v>38</v>
      </c>
      <c r="B56" s="3" t="s">
        <v>0</v>
      </c>
      <c r="C56" s="3" t="s">
        <v>144</v>
      </c>
      <c r="D56" s="3" t="s">
        <v>24</v>
      </c>
      <c r="E56" s="3" t="s">
        <v>3</v>
      </c>
      <c r="F56" s="3">
        <v>5514</v>
      </c>
      <c r="G56" s="3">
        <v>10.469505851157001</v>
      </c>
      <c r="H56" s="3" t="s">
        <v>2</v>
      </c>
      <c r="I56" s="3">
        <v>1.8987134296621329E-3</v>
      </c>
      <c r="J56" s="3">
        <v>526.67242163971275</v>
      </c>
    </row>
    <row r="57" spans="1:10" x14ac:dyDescent="0.25">
      <c r="A57" s="3" t="s">
        <v>63</v>
      </c>
      <c r="B57" s="3" t="s">
        <v>0</v>
      </c>
      <c r="C57" s="3" t="s">
        <v>144</v>
      </c>
      <c r="D57" s="3" t="s">
        <v>24</v>
      </c>
      <c r="E57" s="3" t="s">
        <v>3</v>
      </c>
      <c r="F57" s="3">
        <v>5514</v>
      </c>
      <c r="G57" s="3">
        <v>10.521311772055901</v>
      </c>
      <c r="H57" s="3" t="s">
        <v>2</v>
      </c>
      <c r="I57" s="3">
        <v>1.9081087725890281E-3</v>
      </c>
      <c r="J57" s="3">
        <v>524.07913760762415</v>
      </c>
    </row>
    <row r="58" spans="1:10" x14ac:dyDescent="0.25">
      <c r="A58" s="3" t="s">
        <v>80</v>
      </c>
      <c r="B58" s="3" t="s">
        <v>0</v>
      </c>
      <c r="C58" s="3" t="s">
        <v>144</v>
      </c>
      <c r="D58" s="3" t="s">
        <v>24</v>
      </c>
      <c r="E58" s="3" t="s">
        <v>3</v>
      </c>
      <c r="F58" s="3">
        <v>5514</v>
      </c>
      <c r="G58" s="3">
        <v>10.4595629358664</v>
      </c>
      <c r="H58" s="3" t="s">
        <v>2</v>
      </c>
      <c r="I58" s="3">
        <v>1.8969102168782009E-3</v>
      </c>
      <c r="J58" s="3">
        <v>527.17307920125415</v>
      </c>
    </row>
    <row r="59" spans="1:10" x14ac:dyDescent="0.25">
      <c r="A59" s="3" t="s">
        <v>96</v>
      </c>
      <c r="B59" s="3" t="s">
        <v>0</v>
      </c>
      <c r="C59" s="3" t="s">
        <v>144</v>
      </c>
      <c r="D59" s="3" t="s">
        <v>24</v>
      </c>
      <c r="E59" s="3" t="s">
        <v>3</v>
      </c>
      <c r="F59" s="3">
        <v>5514</v>
      </c>
      <c r="G59" s="3">
        <v>10.499060097150499</v>
      </c>
      <c r="H59" s="3" t="s">
        <v>2</v>
      </c>
      <c r="I59" s="3">
        <v>1.9040732856638555E-3</v>
      </c>
      <c r="J59" s="3">
        <v>525.1898692813968</v>
      </c>
    </row>
    <row r="60" spans="1:10" x14ac:dyDescent="0.25">
      <c r="A60" s="3" t="s">
        <v>115</v>
      </c>
      <c r="B60" s="3" t="s">
        <v>0</v>
      </c>
      <c r="C60" s="3" t="s">
        <v>144</v>
      </c>
      <c r="D60" s="3" t="s">
        <v>24</v>
      </c>
      <c r="E60" s="3" t="s">
        <v>3</v>
      </c>
      <c r="F60" s="3">
        <v>5514</v>
      </c>
      <c r="G60" s="3">
        <v>10.460595522075799</v>
      </c>
      <c r="H60" s="3" t="s">
        <v>2</v>
      </c>
      <c r="I60" s="3">
        <v>1.8970974831475878E-3</v>
      </c>
      <c r="J60" s="3">
        <v>527.1210408970868</v>
      </c>
    </row>
    <row r="61" spans="1:10" x14ac:dyDescent="0.25">
      <c r="A61" s="3" t="s">
        <v>130</v>
      </c>
      <c r="B61" s="3" t="s">
        <v>0</v>
      </c>
      <c r="C61" s="3" t="s">
        <v>144</v>
      </c>
      <c r="D61" s="3" t="s">
        <v>24</v>
      </c>
      <c r="E61" s="3" t="s">
        <v>3</v>
      </c>
      <c r="F61" s="3">
        <v>5514</v>
      </c>
      <c r="G61" s="3">
        <v>10.551254916936101</v>
      </c>
      <c r="H61" s="3" t="s">
        <v>2</v>
      </c>
      <c r="I61" s="3">
        <v>1.9135391579499638E-3</v>
      </c>
      <c r="J61" s="3">
        <v>522.59186640911605</v>
      </c>
    </row>
    <row r="62" spans="1:10" x14ac:dyDescent="0.25">
      <c r="A62" s="9" t="s">
        <v>44</v>
      </c>
      <c r="B62" s="9" t="s">
        <v>0</v>
      </c>
      <c r="C62" s="9" t="s">
        <v>144</v>
      </c>
      <c r="D62" s="9" t="s">
        <v>24</v>
      </c>
      <c r="E62" s="9" t="s">
        <v>1</v>
      </c>
      <c r="F62" s="9">
        <v>5514</v>
      </c>
      <c r="G62" s="9">
        <v>10.1667950153</v>
      </c>
      <c r="H62" s="9" t="s">
        <v>4</v>
      </c>
      <c r="I62" s="9">
        <v>1.8438148377402973E-3</v>
      </c>
      <c r="J62" s="9">
        <v>542.35380881605136</v>
      </c>
    </row>
    <row r="63" spans="1:10" x14ac:dyDescent="0.25">
      <c r="A63" s="9" t="s">
        <v>52</v>
      </c>
      <c r="B63" s="9" t="s">
        <v>0</v>
      </c>
      <c r="C63" s="9" t="s">
        <v>144</v>
      </c>
      <c r="D63" s="9" t="s">
        <v>24</v>
      </c>
      <c r="E63" s="9" t="s">
        <v>1</v>
      </c>
      <c r="F63" s="9">
        <v>5514</v>
      </c>
      <c r="G63" s="9">
        <v>11.9827818871</v>
      </c>
      <c r="H63" s="9" t="s">
        <v>4</v>
      </c>
      <c r="I63" s="9">
        <v>2.1731559461552414E-3</v>
      </c>
      <c r="J63" s="9">
        <v>460.16025760562889</v>
      </c>
    </row>
    <row r="64" spans="1:10" x14ac:dyDescent="0.25">
      <c r="A64" s="9" t="s">
        <v>72</v>
      </c>
      <c r="B64" s="9" t="s">
        <v>0</v>
      </c>
      <c r="C64" s="9" t="s">
        <v>144</v>
      </c>
      <c r="D64" s="9" t="s">
        <v>24</v>
      </c>
      <c r="E64" s="9" t="s">
        <v>1</v>
      </c>
      <c r="F64" s="9">
        <v>5514</v>
      </c>
      <c r="G64" s="9">
        <v>14.6101610661</v>
      </c>
      <c r="H64" s="9" t="s">
        <v>4</v>
      </c>
      <c r="I64" s="9">
        <v>2.6496483616430901E-3</v>
      </c>
      <c r="J64" s="9">
        <v>377.40857031303716</v>
      </c>
    </row>
    <row r="65" spans="1:10" x14ac:dyDescent="0.25">
      <c r="A65" s="9" t="s">
        <v>87</v>
      </c>
      <c r="B65" s="9" t="s">
        <v>0</v>
      </c>
      <c r="C65" s="9" t="s">
        <v>144</v>
      </c>
      <c r="D65" s="9" t="s">
        <v>24</v>
      </c>
      <c r="E65" s="9" t="s">
        <v>1</v>
      </c>
      <c r="F65" s="9">
        <v>5514</v>
      </c>
      <c r="G65" s="9">
        <v>12.6349768639</v>
      </c>
      <c r="H65" s="9" t="s">
        <v>4</v>
      </c>
      <c r="I65" s="9">
        <v>2.2914357750997462E-3</v>
      </c>
      <c r="J65" s="9">
        <v>436.40760560110834</v>
      </c>
    </row>
    <row r="66" spans="1:10" x14ac:dyDescent="0.25">
      <c r="A66" s="9" t="s">
        <v>104</v>
      </c>
      <c r="B66" s="9" t="s">
        <v>0</v>
      </c>
      <c r="C66" s="9" t="s">
        <v>144</v>
      </c>
      <c r="D66" s="9" t="s">
        <v>24</v>
      </c>
      <c r="E66" s="9" t="s">
        <v>1</v>
      </c>
      <c r="F66" s="9">
        <v>5514</v>
      </c>
      <c r="G66" s="9">
        <v>8.6835680007900002</v>
      </c>
      <c r="H66" s="9" t="s">
        <v>4</v>
      </c>
      <c r="I66" s="9">
        <v>1.5748219080141458E-3</v>
      </c>
      <c r="J66" s="9">
        <v>634.9924362310926</v>
      </c>
    </row>
    <row r="67" spans="1:10" x14ac:dyDescent="0.25">
      <c r="A67" s="9" t="s">
        <v>124</v>
      </c>
      <c r="B67" s="9" t="s">
        <v>0</v>
      </c>
      <c r="C67" s="9" t="s">
        <v>144</v>
      </c>
      <c r="D67" s="9" t="s">
        <v>24</v>
      </c>
      <c r="E67" s="9" t="s">
        <v>1</v>
      </c>
      <c r="F67" s="9">
        <v>5514</v>
      </c>
      <c r="G67" s="9">
        <v>6.1870830059099999</v>
      </c>
      <c r="H67" s="9" t="s">
        <v>4</v>
      </c>
      <c r="I67" s="9">
        <v>1.1220680097769314E-3</v>
      </c>
      <c r="J67" s="9">
        <v>891.21157655925083</v>
      </c>
    </row>
    <row r="68" spans="1:10" x14ac:dyDescent="0.25">
      <c r="A68" s="3" t="s">
        <v>37</v>
      </c>
      <c r="B68" s="3" t="s">
        <v>0</v>
      </c>
      <c r="C68" s="3" t="s">
        <v>144</v>
      </c>
      <c r="D68" s="3" t="s">
        <v>24</v>
      </c>
      <c r="E68" s="3" t="s">
        <v>1</v>
      </c>
      <c r="F68" s="3">
        <v>5514</v>
      </c>
      <c r="G68" s="3">
        <v>7.4257814399897999</v>
      </c>
      <c r="H68" s="3" t="s">
        <v>2</v>
      </c>
      <c r="I68" s="3">
        <v>1.346714080520457E-3</v>
      </c>
      <c r="J68" s="3">
        <v>742.54811356359744</v>
      </c>
    </row>
    <row r="69" spans="1:10" x14ac:dyDescent="0.25">
      <c r="A69" s="3" t="s">
        <v>62</v>
      </c>
      <c r="B69" s="3" t="s">
        <v>0</v>
      </c>
      <c r="C69" s="3" t="s">
        <v>144</v>
      </c>
      <c r="D69" s="3" t="s">
        <v>24</v>
      </c>
      <c r="E69" s="3" t="s">
        <v>1</v>
      </c>
      <c r="F69" s="3">
        <v>5514</v>
      </c>
      <c r="G69" s="3">
        <v>19.9116642680019</v>
      </c>
      <c r="H69" s="3" t="s">
        <v>2</v>
      </c>
      <c r="I69" s="3">
        <v>3.6111106760975515E-3</v>
      </c>
      <c r="J69" s="3">
        <v>276.92311028270063</v>
      </c>
    </row>
    <row r="70" spans="1:10" x14ac:dyDescent="0.25">
      <c r="A70" s="3" t="s">
        <v>80</v>
      </c>
      <c r="B70" s="3" t="s">
        <v>0</v>
      </c>
      <c r="C70" s="3" t="s">
        <v>144</v>
      </c>
      <c r="D70" s="3" t="s">
        <v>24</v>
      </c>
      <c r="E70" s="3" t="s">
        <v>1</v>
      </c>
      <c r="F70" s="3">
        <v>5514</v>
      </c>
      <c r="G70" s="3">
        <v>14.335451606661</v>
      </c>
      <c r="H70" s="3" t="s">
        <v>2</v>
      </c>
      <c r="I70" s="3">
        <v>2.5998280026588681E-3</v>
      </c>
      <c r="J70" s="3">
        <v>384.64082969230685</v>
      </c>
    </row>
    <row r="71" spans="1:10" x14ac:dyDescent="0.25">
      <c r="A71" s="3" t="s">
        <v>96</v>
      </c>
      <c r="B71" s="3" t="s">
        <v>0</v>
      </c>
      <c r="C71" s="3" t="s">
        <v>144</v>
      </c>
      <c r="D71" s="3" t="s">
        <v>24</v>
      </c>
      <c r="E71" s="3" t="s">
        <v>1</v>
      </c>
      <c r="F71" s="3">
        <v>5514</v>
      </c>
      <c r="G71" s="3">
        <v>7.8939353292807901</v>
      </c>
      <c r="H71" s="3" t="s">
        <v>2</v>
      </c>
      <c r="I71" s="3">
        <v>1.4316168533334767E-3</v>
      </c>
      <c r="J71" s="3">
        <v>698.51091629127598</v>
      </c>
    </row>
    <row r="72" spans="1:10" x14ac:dyDescent="0.25">
      <c r="A72" s="3" t="s">
        <v>114</v>
      </c>
      <c r="B72" s="3" t="s">
        <v>0</v>
      </c>
      <c r="C72" s="3" t="s">
        <v>144</v>
      </c>
      <c r="D72" s="3" t="s">
        <v>24</v>
      </c>
      <c r="E72" s="3" t="s">
        <v>1</v>
      </c>
      <c r="F72" s="3">
        <v>5514</v>
      </c>
      <c r="G72" s="3">
        <v>9.8136885724961704</v>
      </c>
      <c r="H72" s="3" t="s">
        <v>2</v>
      </c>
      <c r="I72" s="3">
        <v>1.77977667256006E-3</v>
      </c>
      <c r="J72" s="3">
        <v>561.86824752657515</v>
      </c>
    </row>
    <row r="73" spans="1:10" x14ac:dyDescent="0.25">
      <c r="A73" s="3" t="s">
        <v>130</v>
      </c>
      <c r="B73" s="3" t="s">
        <v>0</v>
      </c>
      <c r="C73" s="3" t="s">
        <v>144</v>
      </c>
      <c r="D73" s="3" t="s">
        <v>24</v>
      </c>
      <c r="E73" s="3" t="s">
        <v>1</v>
      </c>
      <c r="F73" s="3">
        <v>5514</v>
      </c>
      <c r="G73" s="3">
        <v>6.7587283365428403</v>
      </c>
      <c r="H73" s="3" t="s">
        <v>2</v>
      </c>
      <c r="I73" s="3">
        <v>1.2257396330327965E-3</v>
      </c>
      <c r="J73" s="3">
        <v>815.83394470630083</v>
      </c>
    </row>
    <row r="74" spans="1:10" x14ac:dyDescent="0.25">
      <c r="A74" s="9" t="s">
        <v>48</v>
      </c>
      <c r="B74" s="9" t="s">
        <v>0</v>
      </c>
      <c r="C74" s="9" t="s">
        <v>140</v>
      </c>
      <c r="D74" s="9" t="s">
        <v>27</v>
      </c>
      <c r="E74" s="9" t="s">
        <v>3</v>
      </c>
      <c r="F74" s="9">
        <v>1296</v>
      </c>
      <c r="G74" s="9">
        <v>11.3875119686</v>
      </c>
      <c r="H74" s="9" t="s">
        <v>4</v>
      </c>
      <c r="I74" s="9">
        <v>8.7866604695987661E-3</v>
      </c>
      <c r="J74" s="9">
        <v>113.80888148118736</v>
      </c>
    </row>
    <row r="75" spans="1:10" x14ac:dyDescent="0.25">
      <c r="A75" s="9" t="s">
        <v>57</v>
      </c>
      <c r="B75" s="9" t="s">
        <v>0</v>
      </c>
      <c r="C75" s="9" t="s">
        <v>140</v>
      </c>
      <c r="D75" s="9" t="s">
        <v>27</v>
      </c>
      <c r="E75" s="9" t="s">
        <v>3</v>
      </c>
      <c r="F75" s="9">
        <v>1296</v>
      </c>
      <c r="G75" s="9">
        <v>12.114320039700001</v>
      </c>
      <c r="H75" s="9" t="s">
        <v>4</v>
      </c>
      <c r="I75" s="9">
        <v>9.3474691664351857E-3</v>
      </c>
      <c r="J75" s="9">
        <v>106.98082894895141</v>
      </c>
    </row>
    <row r="76" spans="1:10" x14ac:dyDescent="0.25">
      <c r="A76" s="9" t="s">
        <v>76</v>
      </c>
      <c r="B76" s="9" t="s">
        <v>0</v>
      </c>
      <c r="C76" s="9" t="s">
        <v>140</v>
      </c>
      <c r="D76" s="9" t="s">
        <v>27</v>
      </c>
      <c r="E76" s="9" t="s">
        <v>3</v>
      </c>
      <c r="F76" s="9">
        <v>1296</v>
      </c>
      <c r="G76" s="9">
        <v>11.375926017799999</v>
      </c>
      <c r="H76" s="9" t="s">
        <v>4</v>
      </c>
      <c r="I76" s="9">
        <v>8.7777206927469129E-3</v>
      </c>
      <c r="J76" s="9">
        <v>113.92479152660968</v>
      </c>
    </row>
    <row r="77" spans="1:10" x14ac:dyDescent="0.25">
      <c r="A77" s="9" t="s">
        <v>91</v>
      </c>
      <c r="B77" s="9" t="s">
        <v>0</v>
      </c>
      <c r="C77" s="9" t="s">
        <v>140</v>
      </c>
      <c r="D77" s="9" t="s">
        <v>27</v>
      </c>
      <c r="E77" s="9" t="s">
        <v>3</v>
      </c>
      <c r="F77" s="9">
        <v>1296</v>
      </c>
      <c r="G77" s="9">
        <v>11.461467027699999</v>
      </c>
      <c r="H77" s="9" t="s">
        <v>4</v>
      </c>
      <c r="I77" s="9">
        <v>8.8437245584104939E-3</v>
      </c>
      <c r="J77" s="9">
        <v>113.07453023839231</v>
      </c>
    </row>
    <row r="78" spans="1:10" x14ac:dyDescent="0.25">
      <c r="A78" s="9" t="s">
        <v>109</v>
      </c>
      <c r="B78" s="9" t="s">
        <v>0</v>
      </c>
      <c r="C78" s="9" t="s">
        <v>140</v>
      </c>
      <c r="D78" s="9" t="s">
        <v>27</v>
      </c>
      <c r="E78" s="9" t="s">
        <v>3</v>
      </c>
      <c r="F78" s="9">
        <v>1296</v>
      </c>
      <c r="G78" s="9">
        <v>13.0623979568</v>
      </c>
      <c r="H78" s="9" t="s">
        <v>4</v>
      </c>
      <c r="I78" s="9">
        <v>1.0079010769135803E-2</v>
      </c>
      <c r="J78" s="9">
        <v>99.216086072873821</v>
      </c>
    </row>
    <row r="79" spans="1:10" x14ac:dyDescent="0.25">
      <c r="A79" s="9" t="s">
        <v>127</v>
      </c>
      <c r="B79" s="9" t="s">
        <v>0</v>
      </c>
      <c r="C79" s="9" t="s">
        <v>140</v>
      </c>
      <c r="D79" s="9" t="s">
        <v>27</v>
      </c>
      <c r="E79" s="9" t="s">
        <v>3</v>
      </c>
      <c r="F79" s="9">
        <v>1296</v>
      </c>
      <c r="G79" s="9">
        <v>12.3932240009</v>
      </c>
      <c r="H79" s="9" t="s">
        <v>4</v>
      </c>
      <c r="I79" s="9">
        <v>9.5626728402006169E-3</v>
      </c>
      <c r="J79" s="9">
        <v>104.57327325850675</v>
      </c>
    </row>
    <row r="80" spans="1:10" x14ac:dyDescent="0.25">
      <c r="A80" s="3" t="s">
        <v>40</v>
      </c>
      <c r="B80" s="3" t="s">
        <v>0</v>
      </c>
      <c r="C80" s="3" t="s">
        <v>140</v>
      </c>
      <c r="D80" s="3" t="s">
        <v>27</v>
      </c>
      <c r="E80" s="3" t="s">
        <v>3</v>
      </c>
      <c r="F80" s="3">
        <v>1296</v>
      </c>
      <c r="G80" s="3">
        <v>2.69877327699214</v>
      </c>
      <c r="H80" s="3" t="s">
        <v>2</v>
      </c>
      <c r="I80" s="3">
        <v>2.082386787802577E-3</v>
      </c>
      <c r="J80" s="3">
        <v>480.2181832200551</v>
      </c>
    </row>
    <row r="81" spans="1:10" x14ac:dyDescent="0.25">
      <c r="A81" s="3" t="s">
        <v>66</v>
      </c>
      <c r="B81" s="3" t="s">
        <v>0</v>
      </c>
      <c r="C81" s="3" t="s">
        <v>140</v>
      </c>
      <c r="D81" s="3" t="s">
        <v>27</v>
      </c>
      <c r="E81" s="3" t="s">
        <v>3</v>
      </c>
      <c r="F81" s="3">
        <v>1296</v>
      </c>
      <c r="G81" s="3">
        <v>2.6699202610179702</v>
      </c>
      <c r="H81" s="3" t="s">
        <v>2</v>
      </c>
      <c r="I81" s="3">
        <v>2.0601236581928783E-3</v>
      </c>
      <c r="J81" s="3">
        <v>485.40775502631277</v>
      </c>
    </row>
    <row r="82" spans="1:10" x14ac:dyDescent="0.25">
      <c r="A82" s="3" t="s">
        <v>83</v>
      </c>
      <c r="B82" s="3" t="s">
        <v>0</v>
      </c>
      <c r="C82" s="3" t="s">
        <v>140</v>
      </c>
      <c r="D82" s="3" t="s">
        <v>27</v>
      </c>
      <c r="E82" s="3" t="s">
        <v>3</v>
      </c>
      <c r="F82" s="3">
        <v>1296</v>
      </c>
      <c r="G82" s="3">
        <v>2.6191323790699199</v>
      </c>
      <c r="H82" s="3" t="s">
        <v>2</v>
      </c>
      <c r="I82" s="3">
        <v>2.0209354776774074E-3</v>
      </c>
      <c r="J82" s="3">
        <v>494.82034980615322</v>
      </c>
    </row>
    <row r="83" spans="1:10" x14ac:dyDescent="0.25">
      <c r="A83" s="3" t="s">
        <v>99</v>
      </c>
      <c r="B83" s="3" t="s">
        <v>0</v>
      </c>
      <c r="C83" s="3" t="s">
        <v>140</v>
      </c>
      <c r="D83" s="3" t="s">
        <v>27</v>
      </c>
      <c r="E83" s="3" t="s">
        <v>3</v>
      </c>
      <c r="F83" s="3">
        <v>1296</v>
      </c>
      <c r="G83" s="3">
        <v>2.6425717389211001</v>
      </c>
      <c r="H83" s="3" t="s">
        <v>2</v>
      </c>
      <c r="I83" s="3">
        <v>2.0390214034885033E-3</v>
      </c>
      <c r="J83" s="3">
        <v>490.43134039158622</v>
      </c>
    </row>
    <row r="84" spans="1:10" x14ac:dyDescent="0.25">
      <c r="A84" s="3" t="s">
        <v>118</v>
      </c>
      <c r="B84" s="3" t="s">
        <v>0</v>
      </c>
      <c r="C84" s="3" t="s">
        <v>140</v>
      </c>
      <c r="D84" s="3" t="s">
        <v>27</v>
      </c>
      <c r="E84" s="3" t="s">
        <v>3</v>
      </c>
      <c r="F84" s="3">
        <v>1296</v>
      </c>
      <c r="G84" s="3">
        <v>2.6423597037792201</v>
      </c>
      <c r="H84" s="3" t="s">
        <v>2</v>
      </c>
      <c r="I84" s="3">
        <v>2.0388577961259415E-3</v>
      </c>
      <c r="J84" s="3">
        <v>490.47069486656312</v>
      </c>
    </row>
    <row r="85" spans="1:10" x14ac:dyDescent="0.25">
      <c r="A85" s="3" t="s">
        <v>134</v>
      </c>
      <c r="B85" s="3" t="s">
        <v>0</v>
      </c>
      <c r="C85" s="3" t="s">
        <v>140</v>
      </c>
      <c r="D85" s="3" t="s">
        <v>27</v>
      </c>
      <c r="E85" s="3" t="s">
        <v>3</v>
      </c>
      <c r="F85" s="3">
        <v>1296</v>
      </c>
      <c r="G85" s="3">
        <v>2.8798949457704999</v>
      </c>
      <c r="H85" s="3" t="s">
        <v>2</v>
      </c>
      <c r="I85" s="3">
        <v>2.2221411618599538E-3</v>
      </c>
      <c r="J85" s="3">
        <v>450.01641532214376</v>
      </c>
    </row>
    <row r="86" spans="1:10" x14ac:dyDescent="0.25">
      <c r="A86" s="9" t="s">
        <v>47</v>
      </c>
      <c r="B86" s="9" t="s">
        <v>0</v>
      </c>
      <c r="C86" s="9" t="s">
        <v>140</v>
      </c>
      <c r="D86" s="9" t="s">
        <v>27</v>
      </c>
      <c r="E86" s="9" t="s">
        <v>1</v>
      </c>
      <c r="F86" s="9">
        <v>1296</v>
      </c>
      <c r="G86" s="9">
        <v>2.6698689460799998</v>
      </c>
      <c r="H86" s="9" t="s">
        <v>4</v>
      </c>
      <c r="I86" s="9">
        <v>2.0600840633333332E-3</v>
      </c>
      <c r="J86" s="9">
        <v>485.41708457369606</v>
      </c>
    </row>
    <row r="87" spans="1:10" x14ac:dyDescent="0.25">
      <c r="A87" s="9" t="s">
        <v>56</v>
      </c>
      <c r="B87" s="9" t="s">
        <v>0</v>
      </c>
      <c r="C87" s="9" t="s">
        <v>140</v>
      </c>
      <c r="D87" s="9" t="s">
        <v>27</v>
      </c>
      <c r="E87" s="9" t="s">
        <v>1</v>
      </c>
      <c r="F87" s="9">
        <v>1296</v>
      </c>
      <c r="G87" s="9">
        <v>2.6637818813299998</v>
      </c>
      <c r="H87" s="9" t="s">
        <v>4</v>
      </c>
      <c r="I87" s="9">
        <v>2.0553872541126542E-3</v>
      </c>
      <c r="J87" s="9">
        <v>486.52632149931139</v>
      </c>
    </row>
    <row r="88" spans="1:10" x14ac:dyDescent="0.25">
      <c r="A88" s="9" t="s">
        <v>76</v>
      </c>
      <c r="B88" s="9" t="s">
        <v>0</v>
      </c>
      <c r="C88" s="9" t="s">
        <v>140</v>
      </c>
      <c r="D88" s="9" t="s">
        <v>27</v>
      </c>
      <c r="E88" s="9" t="s">
        <v>1</v>
      </c>
      <c r="F88" s="9">
        <v>1296</v>
      </c>
      <c r="G88" s="9">
        <v>2.430809021</v>
      </c>
      <c r="H88" s="9" t="s">
        <v>4</v>
      </c>
      <c r="I88" s="9">
        <v>1.8756242445987655E-3</v>
      </c>
      <c r="J88" s="9">
        <v>533.15582952166449</v>
      </c>
    </row>
    <row r="89" spans="1:10" x14ac:dyDescent="0.25">
      <c r="A89" s="9" t="s">
        <v>90</v>
      </c>
      <c r="B89" s="9" t="s">
        <v>0</v>
      </c>
      <c r="C89" s="9" t="s">
        <v>140</v>
      </c>
      <c r="D89" s="9" t="s">
        <v>27</v>
      </c>
      <c r="E89" s="9" t="s">
        <v>1</v>
      </c>
      <c r="F89" s="9">
        <v>1296</v>
      </c>
      <c r="G89" s="9">
        <v>4.3275952339200003</v>
      </c>
      <c r="H89" s="9" t="s">
        <v>4</v>
      </c>
      <c r="I89" s="9">
        <v>3.3391938533333335E-3</v>
      </c>
      <c r="J89" s="9">
        <v>299.47347890622012</v>
      </c>
    </row>
    <row r="90" spans="1:10" x14ac:dyDescent="0.25">
      <c r="A90" s="9" t="s">
        <v>108</v>
      </c>
      <c r="B90" s="9" t="s">
        <v>0</v>
      </c>
      <c r="C90" s="9" t="s">
        <v>140</v>
      </c>
      <c r="D90" s="9" t="s">
        <v>27</v>
      </c>
      <c r="E90" s="9" t="s">
        <v>1</v>
      </c>
      <c r="F90" s="9">
        <v>1296</v>
      </c>
      <c r="G90" s="9">
        <v>4.6913330555000003</v>
      </c>
      <c r="H90" s="9" t="s">
        <v>4</v>
      </c>
      <c r="I90" s="9">
        <v>3.6198557527006175E-3</v>
      </c>
      <c r="J90" s="9">
        <v>276.25410190832696</v>
      </c>
    </row>
    <row r="91" spans="1:10" x14ac:dyDescent="0.25">
      <c r="A91" s="9" t="s">
        <v>126</v>
      </c>
      <c r="B91" s="9" t="s">
        <v>0</v>
      </c>
      <c r="C91" s="9" t="s">
        <v>140</v>
      </c>
      <c r="D91" s="9" t="s">
        <v>27</v>
      </c>
      <c r="E91" s="9" t="s">
        <v>1</v>
      </c>
      <c r="F91" s="9">
        <v>1296</v>
      </c>
      <c r="G91" s="9">
        <v>6.85385894775</v>
      </c>
      <c r="H91" s="9" t="s">
        <v>4</v>
      </c>
      <c r="I91" s="9">
        <v>5.2884714103009264E-3</v>
      </c>
      <c r="J91" s="9">
        <v>189.09055612027933</v>
      </c>
    </row>
    <row r="92" spans="1:10" x14ac:dyDescent="0.25">
      <c r="A92" s="3" t="s">
        <v>40</v>
      </c>
      <c r="B92" s="3" t="s">
        <v>0</v>
      </c>
      <c r="C92" s="3" t="s">
        <v>140</v>
      </c>
      <c r="D92" s="3" t="s">
        <v>27</v>
      </c>
      <c r="E92" s="3" t="s">
        <v>1</v>
      </c>
      <c r="F92" s="3">
        <v>1296</v>
      </c>
      <c r="G92" s="3">
        <v>5.51615320239216</v>
      </c>
      <c r="H92" s="3" t="s">
        <v>2</v>
      </c>
      <c r="I92" s="3">
        <v>4.2562910512285185E-3</v>
      </c>
      <c r="J92" s="3">
        <v>234.94633895192953</v>
      </c>
    </row>
    <row r="93" spans="1:10" x14ac:dyDescent="0.25">
      <c r="A93" s="3" t="s">
        <v>66</v>
      </c>
      <c r="B93" s="3" t="s">
        <v>0</v>
      </c>
      <c r="C93" s="3" t="s">
        <v>140</v>
      </c>
      <c r="D93" s="3" t="s">
        <v>27</v>
      </c>
      <c r="E93" s="3" t="s">
        <v>1</v>
      </c>
      <c r="F93" s="3">
        <v>1296</v>
      </c>
      <c r="G93" s="3">
        <v>4.0646698288619501</v>
      </c>
      <c r="H93" s="3" t="s">
        <v>2</v>
      </c>
      <c r="I93" s="3">
        <v>3.1363193123934798E-3</v>
      </c>
      <c r="J93" s="3">
        <v>318.84508571828121</v>
      </c>
    </row>
    <row r="94" spans="1:10" x14ac:dyDescent="0.25">
      <c r="A94" s="3" t="s">
        <v>83</v>
      </c>
      <c r="B94" s="3" t="s">
        <v>0</v>
      </c>
      <c r="C94" s="3" t="s">
        <v>140</v>
      </c>
      <c r="D94" s="3" t="s">
        <v>27</v>
      </c>
      <c r="E94" s="3" t="s">
        <v>1</v>
      </c>
      <c r="F94" s="3">
        <v>1296</v>
      </c>
      <c r="G94" s="3">
        <v>1.41871156543493</v>
      </c>
      <c r="H94" s="3" t="s">
        <v>2</v>
      </c>
      <c r="I94" s="3">
        <v>1.0946848498726311E-3</v>
      </c>
      <c r="J94" s="3">
        <v>913.50492346391025</v>
      </c>
    </row>
    <row r="95" spans="1:10" x14ac:dyDescent="0.25">
      <c r="A95" s="3" t="s">
        <v>99</v>
      </c>
      <c r="B95" s="3" t="s">
        <v>0</v>
      </c>
      <c r="C95" s="3" t="s">
        <v>140</v>
      </c>
      <c r="D95" s="3" t="s">
        <v>27</v>
      </c>
      <c r="E95" s="3" t="s">
        <v>1</v>
      </c>
      <c r="F95" s="3">
        <v>1296</v>
      </c>
      <c r="G95" s="3">
        <v>1.58652897924184</v>
      </c>
      <c r="H95" s="3" t="s">
        <v>2</v>
      </c>
      <c r="I95" s="3">
        <v>1.2241735950940123E-3</v>
      </c>
      <c r="J95" s="3">
        <v>816.87760952171448</v>
      </c>
    </row>
    <row r="96" spans="1:10" x14ac:dyDescent="0.25">
      <c r="A96" s="3" t="s">
        <v>118</v>
      </c>
      <c r="B96" s="3" t="s">
        <v>0</v>
      </c>
      <c r="C96" s="3" t="s">
        <v>140</v>
      </c>
      <c r="D96" s="3" t="s">
        <v>27</v>
      </c>
      <c r="E96" s="3" t="s">
        <v>1</v>
      </c>
      <c r="F96" s="3">
        <v>1296</v>
      </c>
      <c r="G96" s="3">
        <v>3.2630669316276899</v>
      </c>
      <c r="H96" s="3" t="s">
        <v>2</v>
      </c>
      <c r="I96" s="3">
        <v>2.5177985583546992E-3</v>
      </c>
      <c r="J96" s="3">
        <v>397.17236181653391</v>
      </c>
    </row>
    <row r="97" spans="1:10" x14ac:dyDescent="0.25">
      <c r="A97" s="3" t="s">
        <v>133</v>
      </c>
      <c r="B97" s="3" t="s">
        <v>0</v>
      </c>
      <c r="C97" s="3" t="s">
        <v>140</v>
      </c>
      <c r="D97" s="3" t="s">
        <v>27</v>
      </c>
      <c r="E97" s="3" t="s">
        <v>1</v>
      </c>
      <c r="F97" s="3">
        <v>1296</v>
      </c>
      <c r="G97" s="3">
        <v>11.1453676866367</v>
      </c>
      <c r="H97" s="3" t="s">
        <v>2</v>
      </c>
      <c r="I97" s="3">
        <v>8.5998207458616513E-3</v>
      </c>
      <c r="J97" s="3">
        <v>116.28149348126976</v>
      </c>
    </row>
    <row r="98" spans="1:10" x14ac:dyDescent="0.25">
      <c r="A98" s="9" t="s">
        <v>50</v>
      </c>
      <c r="B98" s="9" t="s">
        <v>0</v>
      </c>
      <c r="C98" s="9" t="s">
        <v>142</v>
      </c>
      <c r="D98" s="9" t="s">
        <v>28</v>
      </c>
      <c r="E98" s="9" t="s">
        <v>3</v>
      </c>
      <c r="F98" s="9">
        <v>23597</v>
      </c>
      <c r="G98" s="9">
        <v>426.84680318800002</v>
      </c>
      <c r="H98" s="9" t="s">
        <v>4</v>
      </c>
      <c r="I98" s="9">
        <v>1.808902840140696E-2</v>
      </c>
      <c r="J98" s="9">
        <v>55.282128913138322</v>
      </c>
    </row>
    <row r="99" spans="1:10" x14ac:dyDescent="0.25">
      <c r="A99" s="9" t="s">
        <v>60</v>
      </c>
      <c r="B99" s="9" t="s">
        <v>0</v>
      </c>
      <c r="C99" s="9" t="s">
        <v>142</v>
      </c>
      <c r="D99" s="9" t="s">
        <v>28</v>
      </c>
      <c r="E99" s="9" t="s">
        <v>3</v>
      </c>
      <c r="F99" s="9">
        <v>23597</v>
      </c>
      <c r="G99" s="9">
        <v>416.78318190599998</v>
      </c>
      <c r="H99" s="9" t="s">
        <v>4</v>
      </c>
      <c r="I99" s="9">
        <v>1.7662549557401364E-2</v>
      </c>
      <c r="J99" s="9">
        <v>56.616967825064485</v>
      </c>
    </row>
    <row r="100" spans="1:10" x14ac:dyDescent="0.25">
      <c r="A100" s="9" t="s">
        <v>78</v>
      </c>
      <c r="B100" s="9" t="s">
        <v>0</v>
      </c>
      <c r="C100" s="9" t="s">
        <v>142</v>
      </c>
      <c r="D100" s="9" t="s">
        <v>28</v>
      </c>
      <c r="E100" s="9" t="s">
        <v>3</v>
      </c>
      <c r="F100" s="9">
        <v>23597</v>
      </c>
      <c r="G100" s="9">
        <v>448.68216610000002</v>
      </c>
      <c r="H100" s="9" t="s">
        <v>4</v>
      </c>
      <c r="I100" s="9">
        <v>1.9014373272026104E-2</v>
      </c>
      <c r="J100" s="9">
        <v>52.591793886322684</v>
      </c>
    </row>
    <row r="101" spans="1:10" x14ac:dyDescent="0.25">
      <c r="A101" s="9" t="s">
        <v>94</v>
      </c>
      <c r="B101" s="9" t="s">
        <v>0</v>
      </c>
      <c r="C101" s="9" t="s">
        <v>142</v>
      </c>
      <c r="D101" s="9" t="s">
        <v>28</v>
      </c>
      <c r="E101" s="9" t="s">
        <v>3</v>
      </c>
      <c r="F101" s="9">
        <v>23597</v>
      </c>
      <c r="G101" s="9">
        <v>376.259043932</v>
      </c>
      <c r="H101" s="9" t="s">
        <v>4</v>
      </c>
      <c r="I101" s="9">
        <v>1.5945206760689917E-2</v>
      </c>
      <c r="J101" s="9">
        <v>62.714771593010809</v>
      </c>
    </row>
    <row r="102" spans="1:10" x14ac:dyDescent="0.25">
      <c r="A102" s="9" t="s">
        <v>111</v>
      </c>
      <c r="B102" s="9" t="s">
        <v>0</v>
      </c>
      <c r="C102" s="9" t="s">
        <v>142</v>
      </c>
      <c r="D102" s="9" t="s">
        <v>28</v>
      </c>
      <c r="E102" s="9" t="s">
        <v>3</v>
      </c>
      <c r="F102" s="9">
        <v>23597</v>
      </c>
      <c r="G102" s="9">
        <v>466.85346317300002</v>
      </c>
      <c r="H102" s="9" t="s">
        <v>4</v>
      </c>
      <c r="I102" s="9">
        <v>1.9784441376997076E-2</v>
      </c>
      <c r="J102" s="9">
        <v>50.544768029825569</v>
      </c>
    </row>
    <row r="103" spans="1:10" x14ac:dyDescent="0.25">
      <c r="A103" s="9" t="s">
        <v>135</v>
      </c>
      <c r="B103" s="9" t="s">
        <v>0</v>
      </c>
      <c r="C103" s="9" t="s">
        <v>142</v>
      </c>
      <c r="D103" s="9" t="s">
        <v>28</v>
      </c>
      <c r="E103" s="9" t="s">
        <v>3</v>
      </c>
      <c r="F103" s="9">
        <v>23597</v>
      </c>
      <c r="G103" s="9">
        <v>676.02752900099995</v>
      </c>
      <c r="H103" s="9" t="s">
        <v>4</v>
      </c>
      <c r="I103" s="9">
        <v>2.8648876085985504E-2</v>
      </c>
      <c r="J103" s="9">
        <v>34.905383268741261</v>
      </c>
    </row>
    <row r="104" spans="1:10" x14ac:dyDescent="0.25">
      <c r="A104" s="3" t="s">
        <v>42</v>
      </c>
      <c r="B104" s="3" t="s">
        <v>0</v>
      </c>
      <c r="C104" s="3" t="s">
        <v>142</v>
      </c>
      <c r="D104" s="3" t="s">
        <v>28</v>
      </c>
      <c r="E104" s="3" t="s">
        <v>3</v>
      </c>
      <c r="F104" s="3">
        <v>23597</v>
      </c>
      <c r="G104" s="3">
        <v>156.559547115117</v>
      </c>
      <c r="H104" s="3" t="s">
        <v>2</v>
      </c>
      <c r="I104" s="3">
        <v>6.6347225119768195E-3</v>
      </c>
      <c r="J104" s="3">
        <v>150.7222040100136</v>
      </c>
    </row>
    <row r="105" spans="1:10" x14ac:dyDescent="0.25">
      <c r="A105" s="3" t="s">
        <v>70</v>
      </c>
      <c r="B105" s="3" t="s">
        <v>0</v>
      </c>
      <c r="C105" s="3" t="s">
        <v>142</v>
      </c>
      <c r="D105" s="3" t="s">
        <v>28</v>
      </c>
      <c r="E105" s="3" t="s">
        <v>3</v>
      </c>
      <c r="F105" s="3">
        <v>23597</v>
      </c>
      <c r="G105" s="3">
        <v>199.61772155761699</v>
      </c>
      <c r="H105" s="3" t="s">
        <v>2</v>
      </c>
      <c r="I105" s="3">
        <v>8.4594533863464414E-3</v>
      </c>
      <c r="J105" s="3">
        <v>118.21094748438475</v>
      </c>
    </row>
    <row r="106" spans="1:10" x14ac:dyDescent="0.25">
      <c r="A106" s="3" t="s">
        <v>85</v>
      </c>
      <c r="B106" s="3" t="s">
        <v>0</v>
      </c>
      <c r="C106" s="3" t="s">
        <v>142</v>
      </c>
      <c r="D106" s="3" t="s">
        <v>28</v>
      </c>
      <c r="E106" s="3" t="s">
        <v>3</v>
      </c>
      <c r="F106" s="3">
        <v>23597</v>
      </c>
      <c r="G106" s="3">
        <v>150.441387299448</v>
      </c>
      <c r="H106" s="3" t="s">
        <v>2</v>
      </c>
      <c r="I106" s="3">
        <v>6.3754454930477602E-3</v>
      </c>
      <c r="J106" s="3">
        <v>156.85178409735778</v>
      </c>
    </row>
    <row r="107" spans="1:10" x14ac:dyDescent="0.25">
      <c r="A107" s="3" t="s">
        <v>102</v>
      </c>
      <c r="B107" s="3" t="s">
        <v>0</v>
      </c>
      <c r="C107" s="3" t="s">
        <v>142</v>
      </c>
      <c r="D107" s="3" t="s">
        <v>28</v>
      </c>
      <c r="E107" s="3" t="s">
        <v>3</v>
      </c>
      <c r="F107" s="3">
        <v>23597</v>
      </c>
      <c r="G107" s="3">
        <v>99.4519645078107</v>
      </c>
      <c r="H107" s="3" t="s">
        <v>2</v>
      </c>
      <c r="I107" s="3">
        <v>4.2146020472013691E-3</v>
      </c>
      <c r="J107" s="3">
        <v>237.27032559670303</v>
      </c>
    </row>
    <row r="108" spans="1:10" x14ac:dyDescent="0.25">
      <c r="A108" s="3" t="s">
        <v>122</v>
      </c>
      <c r="B108" s="3" t="s">
        <v>0</v>
      </c>
      <c r="C108" s="3" t="s">
        <v>142</v>
      </c>
      <c r="D108" s="3" t="s">
        <v>28</v>
      </c>
      <c r="E108" s="3" t="s">
        <v>3</v>
      </c>
      <c r="F108" s="3">
        <v>23597</v>
      </c>
      <c r="G108" s="3">
        <v>168.89885116182199</v>
      </c>
      <c r="H108" s="3" t="s">
        <v>2</v>
      </c>
      <c r="I108" s="3">
        <v>7.157640851032843E-3</v>
      </c>
      <c r="J108" s="3">
        <v>139.71083780428864</v>
      </c>
    </row>
    <row r="109" spans="1:10" x14ac:dyDescent="0.25">
      <c r="A109" s="3" t="s">
        <v>139</v>
      </c>
      <c r="B109" s="3" t="s">
        <v>0</v>
      </c>
      <c r="C109" s="3" t="s">
        <v>142</v>
      </c>
      <c r="D109" s="3" t="s">
        <v>28</v>
      </c>
      <c r="E109" s="3" t="s">
        <v>3</v>
      </c>
      <c r="F109" s="3">
        <v>23597</v>
      </c>
      <c r="G109" s="3">
        <v>111.640645150095</v>
      </c>
      <c r="H109" s="3" t="s">
        <v>2</v>
      </c>
      <c r="I109" s="3">
        <v>4.7311372271939232E-3</v>
      </c>
      <c r="J109" s="3">
        <v>211.36567213737496</v>
      </c>
    </row>
    <row r="110" spans="1:10" x14ac:dyDescent="0.25">
      <c r="A110" s="9" t="s">
        <v>50</v>
      </c>
      <c r="B110" s="9" t="s">
        <v>0</v>
      </c>
      <c r="C110" s="9" t="s">
        <v>142</v>
      </c>
      <c r="D110" s="9" t="s">
        <v>28</v>
      </c>
      <c r="E110" s="9" t="s">
        <v>1</v>
      </c>
      <c r="F110" s="9">
        <v>23597</v>
      </c>
      <c r="G110" s="9">
        <v>116.489318848</v>
      </c>
      <c r="H110" s="9" t="s">
        <v>4</v>
      </c>
      <c r="I110" s="9">
        <v>4.936615622663898E-3</v>
      </c>
      <c r="J110" s="9">
        <v>202.56792840200504</v>
      </c>
    </row>
    <row r="111" spans="1:10" x14ac:dyDescent="0.25">
      <c r="A111" s="9" t="s">
        <v>59</v>
      </c>
      <c r="B111" s="9" t="s">
        <v>0</v>
      </c>
      <c r="C111" s="9" t="s">
        <v>142</v>
      </c>
      <c r="D111" s="9" t="s">
        <v>28</v>
      </c>
      <c r="E111" s="9" t="s">
        <v>1</v>
      </c>
      <c r="F111" s="9">
        <v>23597</v>
      </c>
      <c r="G111" s="9">
        <v>104.26282882700001</v>
      </c>
      <c r="H111" s="9" t="s">
        <v>4</v>
      </c>
      <c r="I111" s="9">
        <v>4.4184781466711873E-3</v>
      </c>
      <c r="J111" s="9">
        <v>226.32226907207507</v>
      </c>
    </row>
    <row r="112" spans="1:10" x14ac:dyDescent="0.25">
      <c r="A112" s="9" t="s">
        <v>78</v>
      </c>
      <c r="B112" s="9" t="s">
        <v>0</v>
      </c>
      <c r="C112" s="9" t="s">
        <v>142</v>
      </c>
      <c r="D112" s="9" t="s">
        <v>28</v>
      </c>
      <c r="E112" s="9" t="s">
        <v>1</v>
      </c>
      <c r="F112" s="9">
        <v>23597</v>
      </c>
      <c r="G112" s="9">
        <v>112.648211002</v>
      </c>
      <c r="H112" s="9" t="s">
        <v>4</v>
      </c>
      <c r="I112" s="9">
        <v>4.7738361233207608E-3</v>
      </c>
      <c r="J112" s="9">
        <v>209.47514203826148</v>
      </c>
    </row>
    <row r="113" spans="1:10" x14ac:dyDescent="0.25">
      <c r="A113" s="9" t="s">
        <v>94</v>
      </c>
      <c r="B113" s="9" t="s">
        <v>0</v>
      </c>
      <c r="C113" s="9" t="s">
        <v>142</v>
      </c>
      <c r="D113" s="9" t="s">
        <v>28</v>
      </c>
      <c r="E113" s="9" t="s">
        <v>1</v>
      </c>
      <c r="F113" s="9">
        <v>23597</v>
      </c>
      <c r="G113" s="9">
        <v>187.02860808400001</v>
      </c>
      <c r="H113" s="9" t="s">
        <v>4</v>
      </c>
      <c r="I113" s="9">
        <v>7.9259485563419087E-3</v>
      </c>
      <c r="J113" s="9">
        <v>126.16786405960899</v>
      </c>
    </row>
    <row r="114" spans="1:10" x14ac:dyDescent="0.25">
      <c r="A114" s="9" t="s">
        <v>111</v>
      </c>
      <c r="B114" s="9" t="s">
        <v>0</v>
      </c>
      <c r="C114" s="9" t="s">
        <v>142</v>
      </c>
      <c r="D114" s="9" t="s">
        <v>28</v>
      </c>
      <c r="E114" s="9" t="s">
        <v>1</v>
      </c>
      <c r="F114" s="9">
        <v>23597</v>
      </c>
      <c r="G114" s="9">
        <v>126.319267035</v>
      </c>
      <c r="H114" s="9" t="s">
        <v>4</v>
      </c>
      <c r="I114" s="9">
        <v>5.353191805526126E-3</v>
      </c>
      <c r="J114" s="9">
        <v>186.80444047749143</v>
      </c>
    </row>
    <row r="115" spans="1:10" x14ac:dyDescent="0.25">
      <c r="A115" s="9" t="s">
        <v>135</v>
      </c>
      <c r="B115" s="9" t="s">
        <v>0</v>
      </c>
      <c r="C115" s="9" t="s">
        <v>142</v>
      </c>
      <c r="D115" s="9" t="s">
        <v>28</v>
      </c>
      <c r="E115" s="9" t="s">
        <v>1</v>
      </c>
      <c r="F115" s="9">
        <v>23597</v>
      </c>
      <c r="G115" s="9">
        <v>393.463471889</v>
      </c>
      <c r="H115" s="9" t="s">
        <v>4</v>
      </c>
      <c r="I115" s="9">
        <v>1.6674300626732211E-2</v>
      </c>
      <c r="J115" s="9">
        <v>59.972530325907741</v>
      </c>
    </row>
    <row r="116" spans="1:10" x14ac:dyDescent="0.25">
      <c r="A116" s="3" t="s">
        <v>42</v>
      </c>
      <c r="B116" s="3" t="s">
        <v>0</v>
      </c>
      <c r="C116" s="3" t="s">
        <v>142</v>
      </c>
      <c r="D116" s="3" t="s">
        <v>28</v>
      </c>
      <c r="E116" s="3" t="s">
        <v>1</v>
      </c>
      <c r="F116" s="3">
        <v>23597</v>
      </c>
      <c r="G116" s="3">
        <v>236.97619161102901</v>
      </c>
      <c r="H116" s="3" t="s">
        <v>2</v>
      </c>
      <c r="I116" s="3">
        <v>1.0042640658178116E-2</v>
      </c>
      <c r="J116" s="3">
        <v>99.575403923833591</v>
      </c>
    </row>
    <row r="117" spans="1:10" x14ac:dyDescent="0.25">
      <c r="A117" s="3" t="s">
        <v>69</v>
      </c>
      <c r="B117" s="3" t="s">
        <v>0</v>
      </c>
      <c r="C117" s="3" t="s">
        <v>142</v>
      </c>
      <c r="D117" s="3" t="s">
        <v>28</v>
      </c>
      <c r="E117" s="3" t="s">
        <v>1</v>
      </c>
      <c r="F117" s="3">
        <v>23597</v>
      </c>
      <c r="G117" s="3">
        <v>153.91320169717</v>
      </c>
      <c r="H117" s="3" t="s">
        <v>2</v>
      </c>
      <c r="I117" s="3">
        <v>6.5225749755125646E-3</v>
      </c>
      <c r="J117" s="3">
        <v>153.3136842051274</v>
      </c>
    </row>
    <row r="118" spans="1:10" x14ac:dyDescent="0.25">
      <c r="A118" s="3" t="s">
        <v>85</v>
      </c>
      <c r="B118" s="3" t="s">
        <v>0</v>
      </c>
      <c r="C118" s="3" t="s">
        <v>142</v>
      </c>
      <c r="D118" s="3" t="s">
        <v>28</v>
      </c>
      <c r="E118" s="3" t="s">
        <v>1</v>
      </c>
      <c r="F118" s="3">
        <v>23597</v>
      </c>
      <c r="G118" s="3">
        <v>175.71741218306099</v>
      </c>
      <c r="H118" s="3" t="s">
        <v>2</v>
      </c>
      <c r="I118" s="3">
        <v>7.4465996602560069E-3</v>
      </c>
      <c r="J118" s="3">
        <v>134.28948051782618</v>
      </c>
    </row>
    <row r="119" spans="1:10" x14ac:dyDescent="0.25">
      <c r="A119" s="3" t="s">
        <v>102</v>
      </c>
      <c r="B119" s="3" t="s">
        <v>0</v>
      </c>
      <c r="C119" s="3" t="s">
        <v>142</v>
      </c>
      <c r="D119" s="3" t="s">
        <v>28</v>
      </c>
      <c r="E119" s="3" t="s">
        <v>1</v>
      </c>
      <c r="F119" s="3">
        <v>23597</v>
      </c>
      <c r="G119" s="3">
        <v>67.758846531622098</v>
      </c>
      <c r="H119" s="3" t="s">
        <v>2</v>
      </c>
      <c r="I119" s="3">
        <v>2.8715025864144636E-3</v>
      </c>
      <c r="J119" s="3">
        <v>348.24972985612459</v>
      </c>
    </row>
    <row r="120" spans="1:10" x14ac:dyDescent="0.25">
      <c r="A120" s="3" t="s">
        <v>121</v>
      </c>
      <c r="B120" s="3" t="s">
        <v>0</v>
      </c>
      <c r="C120" s="3" t="s">
        <v>142</v>
      </c>
      <c r="D120" s="3" t="s">
        <v>28</v>
      </c>
      <c r="E120" s="3" t="s">
        <v>1</v>
      </c>
      <c r="F120" s="3">
        <v>23597</v>
      </c>
      <c r="G120" s="3">
        <v>179.738428643904</v>
      </c>
      <c r="H120" s="3" t="s">
        <v>2</v>
      </c>
      <c r="I120" s="3">
        <v>7.6170033751707424E-3</v>
      </c>
      <c r="J120" s="3">
        <v>131.2852247459565</v>
      </c>
    </row>
    <row r="121" spans="1:10" x14ac:dyDescent="0.25">
      <c r="A121" s="3" t="s">
        <v>138</v>
      </c>
      <c r="B121" s="3" t="s">
        <v>0</v>
      </c>
      <c r="C121" s="3" t="s">
        <v>142</v>
      </c>
      <c r="D121" s="3" t="s">
        <v>28</v>
      </c>
      <c r="E121" s="3" t="s">
        <v>1</v>
      </c>
      <c r="F121" s="3">
        <v>23597</v>
      </c>
      <c r="G121" s="3">
        <v>106.862980002537</v>
      </c>
      <c r="H121" s="3" t="s">
        <v>2</v>
      </c>
      <c r="I121" s="3">
        <v>4.5286680511309489E-3</v>
      </c>
      <c r="J121" s="3">
        <v>220.81547790862459</v>
      </c>
    </row>
    <row r="122" spans="1:10" x14ac:dyDescent="0.25">
      <c r="A122" s="9" t="s">
        <v>46</v>
      </c>
      <c r="B122" s="9" t="s">
        <v>0</v>
      </c>
      <c r="C122" s="9" t="s">
        <v>145</v>
      </c>
      <c r="D122" s="9" t="s">
        <v>25</v>
      </c>
      <c r="E122" s="9" t="s">
        <v>3</v>
      </c>
      <c r="F122" s="9">
        <v>10322</v>
      </c>
      <c r="G122" s="9">
        <v>96.227596044500004</v>
      </c>
      <c r="H122" s="9" t="s">
        <v>4</v>
      </c>
      <c r="I122" s="9">
        <v>9.3225727615287735E-3</v>
      </c>
      <c r="J122" s="9">
        <v>107.26652669600765</v>
      </c>
    </row>
    <row r="123" spans="1:10" x14ac:dyDescent="0.25">
      <c r="A123" s="9" t="s">
        <v>55</v>
      </c>
      <c r="B123" s="9" t="s">
        <v>0</v>
      </c>
      <c r="C123" s="9" t="s">
        <v>145</v>
      </c>
      <c r="D123" s="9" t="s">
        <v>25</v>
      </c>
      <c r="E123" s="9" t="s">
        <v>3</v>
      </c>
      <c r="F123" s="9">
        <v>10322</v>
      </c>
      <c r="G123" s="9">
        <v>101.657278061</v>
      </c>
      <c r="H123" s="9" t="s">
        <v>4</v>
      </c>
      <c r="I123" s="9">
        <v>9.8486027960666533E-3</v>
      </c>
      <c r="J123" s="9">
        <v>101.53724550647745</v>
      </c>
    </row>
    <row r="124" spans="1:10" x14ac:dyDescent="0.25">
      <c r="A124" s="9" t="s">
        <v>75</v>
      </c>
      <c r="B124" s="9" t="s">
        <v>0</v>
      </c>
      <c r="C124" s="9" t="s">
        <v>145</v>
      </c>
      <c r="D124" s="9" t="s">
        <v>25</v>
      </c>
      <c r="E124" s="9" t="s">
        <v>3</v>
      </c>
      <c r="F124" s="9">
        <v>10322</v>
      </c>
      <c r="G124" s="9">
        <v>126.70344615</v>
      </c>
      <c r="H124" s="9" t="s">
        <v>4</v>
      </c>
      <c r="I124" s="9">
        <v>1.2275086819414843E-2</v>
      </c>
      <c r="J124" s="9">
        <v>81.46581891529712</v>
      </c>
    </row>
    <row r="125" spans="1:10" x14ac:dyDescent="0.25">
      <c r="A125" s="9" t="s">
        <v>89</v>
      </c>
      <c r="B125" s="9" t="s">
        <v>0</v>
      </c>
      <c r="C125" s="9" t="s">
        <v>145</v>
      </c>
      <c r="D125" s="9" t="s">
        <v>25</v>
      </c>
      <c r="E125" s="9" t="s">
        <v>3</v>
      </c>
      <c r="F125" s="9">
        <v>10322</v>
      </c>
      <c r="G125" s="9">
        <v>74.961431980100002</v>
      </c>
      <c r="H125" s="9" t="s">
        <v>4</v>
      </c>
      <c r="I125" s="9">
        <v>7.2622972272912232E-3</v>
      </c>
      <c r="J125" s="9">
        <v>137.69747625339093</v>
      </c>
    </row>
    <row r="126" spans="1:10" x14ac:dyDescent="0.25">
      <c r="A126" s="9" t="s">
        <v>107</v>
      </c>
      <c r="B126" s="9" t="s">
        <v>0</v>
      </c>
      <c r="C126" s="9" t="s">
        <v>145</v>
      </c>
      <c r="D126" s="9" t="s">
        <v>25</v>
      </c>
      <c r="E126" s="9" t="s">
        <v>3</v>
      </c>
      <c r="F126" s="9">
        <v>10322</v>
      </c>
      <c r="G126" s="9">
        <v>26.568273067500002</v>
      </c>
      <c r="H126" s="9" t="s">
        <v>4</v>
      </c>
      <c r="I126" s="9">
        <v>2.573946237889944E-3</v>
      </c>
      <c r="J126" s="9">
        <v>388.50850312233979</v>
      </c>
    </row>
    <row r="127" spans="1:10" x14ac:dyDescent="0.25">
      <c r="A127" s="9" t="s">
        <v>125</v>
      </c>
      <c r="B127" s="9" t="s">
        <v>0</v>
      </c>
      <c r="C127" s="9" t="s">
        <v>145</v>
      </c>
      <c r="D127" s="9" t="s">
        <v>25</v>
      </c>
      <c r="E127" s="9" t="s">
        <v>3</v>
      </c>
      <c r="F127" s="9">
        <v>10322</v>
      </c>
      <c r="G127" s="9">
        <v>26.296693086600001</v>
      </c>
      <c r="H127" s="9" t="s">
        <v>4</v>
      </c>
      <c r="I127" s="9">
        <v>2.5476354472582833E-3</v>
      </c>
      <c r="J127" s="9">
        <v>392.52083773452784</v>
      </c>
    </row>
    <row r="128" spans="1:10" x14ac:dyDescent="0.25">
      <c r="A128" s="3" t="s">
        <v>39</v>
      </c>
      <c r="B128" s="3" t="s">
        <v>0</v>
      </c>
      <c r="C128" s="3" t="s">
        <v>145</v>
      </c>
      <c r="D128" s="3" t="s">
        <v>25</v>
      </c>
      <c r="E128" s="3" t="s">
        <v>3</v>
      </c>
      <c r="F128" s="3">
        <v>10322</v>
      </c>
      <c r="G128" s="3">
        <v>28.340093559585501</v>
      </c>
      <c r="H128" s="3" t="s">
        <v>2</v>
      </c>
      <c r="I128" s="3">
        <v>2.7456010036413002E-3</v>
      </c>
      <c r="J128" s="3">
        <v>364.21898108056098</v>
      </c>
    </row>
    <row r="129" spans="1:10" x14ac:dyDescent="0.25">
      <c r="A129" s="3" t="s">
        <v>65</v>
      </c>
      <c r="B129" s="3" t="s">
        <v>0</v>
      </c>
      <c r="C129" s="3" t="s">
        <v>145</v>
      </c>
      <c r="D129" s="3" t="s">
        <v>25</v>
      </c>
      <c r="E129" s="3" t="s">
        <v>3</v>
      </c>
      <c r="F129" s="3">
        <v>10322</v>
      </c>
      <c r="G129" s="3">
        <v>138.13862877245899</v>
      </c>
      <c r="H129" s="3" t="s">
        <v>2</v>
      </c>
      <c r="I129" s="3">
        <v>1.3382932452282404E-2</v>
      </c>
      <c r="J129" s="3">
        <v>74.722038952640304</v>
      </c>
    </row>
    <row r="130" spans="1:10" x14ac:dyDescent="0.25">
      <c r="A130" s="3" t="s">
        <v>82</v>
      </c>
      <c r="B130" s="3" t="s">
        <v>0</v>
      </c>
      <c r="C130" s="3" t="s">
        <v>145</v>
      </c>
      <c r="D130" s="3" t="s">
        <v>25</v>
      </c>
      <c r="E130" s="3" t="s">
        <v>3</v>
      </c>
      <c r="F130" s="3">
        <v>10322</v>
      </c>
      <c r="G130" s="3">
        <v>119.48596304934399</v>
      </c>
      <c r="H130" s="3" t="s">
        <v>2</v>
      </c>
      <c r="I130" s="3">
        <v>1.1575853812182135E-2</v>
      </c>
      <c r="J130" s="3">
        <v>86.386716368828488</v>
      </c>
    </row>
    <row r="131" spans="1:10" x14ac:dyDescent="0.25">
      <c r="A131" s="3" t="s">
        <v>98</v>
      </c>
      <c r="B131" s="3" t="s">
        <v>0</v>
      </c>
      <c r="C131" s="3" t="s">
        <v>145</v>
      </c>
      <c r="D131" s="3" t="s">
        <v>25</v>
      </c>
      <c r="E131" s="3" t="s">
        <v>3</v>
      </c>
      <c r="F131" s="3">
        <v>10322</v>
      </c>
      <c r="G131" s="3">
        <v>47.697460353374403</v>
      </c>
      <c r="H131" s="3" t="s">
        <v>2</v>
      </c>
      <c r="I131" s="3">
        <v>4.620951400249409E-3</v>
      </c>
      <c r="J131" s="3">
        <v>216.40565186338605</v>
      </c>
    </row>
    <row r="132" spans="1:10" x14ac:dyDescent="0.25">
      <c r="A132" s="3" t="s">
        <v>117</v>
      </c>
      <c r="B132" s="3" t="s">
        <v>0</v>
      </c>
      <c r="C132" s="3" t="s">
        <v>145</v>
      </c>
      <c r="D132" s="3" t="s">
        <v>25</v>
      </c>
      <c r="E132" s="3" t="s">
        <v>3</v>
      </c>
      <c r="F132" s="3">
        <v>10322</v>
      </c>
      <c r="G132" s="3">
        <v>33.767980908974998</v>
      </c>
      <c r="H132" s="3" t="s">
        <v>2</v>
      </c>
      <c r="I132" s="3">
        <v>3.2714571700227669E-3</v>
      </c>
      <c r="J132" s="3">
        <v>305.67418371338204</v>
      </c>
    </row>
    <row r="133" spans="1:10" x14ac:dyDescent="0.25">
      <c r="A133" s="3" t="s">
        <v>132</v>
      </c>
      <c r="B133" s="3" t="s">
        <v>0</v>
      </c>
      <c r="C133" s="3" t="s">
        <v>145</v>
      </c>
      <c r="D133" s="3" t="s">
        <v>25</v>
      </c>
      <c r="E133" s="3" t="s">
        <v>3</v>
      </c>
      <c r="F133" s="3">
        <v>10322</v>
      </c>
      <c r="G133" s="3">
        <v>24.613414706662201</v>
      </c>
      <c r="H133" s="3" t="s">
        <v>2</v>
      </c>
      <c r="I133" s="3">
        <v>2.3845586811337147E-3</v>
      </c>
      <c r="J133" s="3">
        <v>419.3648107349407</v>
      </c>
    </row>
    <row r="134" spans="1:10" x14ac:dyDescent="0.25">
      <c r="A134" s="9" t="s">
        <v>45</v>
      </c>
      <c r="B134" s="9" t="s">
        <v>0</v>
      </c>
      <c r="C134" s="9" t="s">
        <v>145</v>
      </c>
      <c r="D134" s="9" t="s">
        <v>25</v>
      </c>
      <c r="E134" s="9" t="s">
        <v>1</v>
      </c>
      <c r="F134" s="9">
        <v>10322</v>
      </c>
      <c r="G134" s="9">
        <v>52.390087127699999</v>
      </c>
      <c r="H134" s="9" t="s">
        <v>4</v>
      </c>
      <c r="I134" s="9">
        <v>5.0755751916004652E-3</v>
      </c>
      <c r="J134" s="9">
        <v>197.02200484683848</v>
      </c>
    </row>
    <row r="135" spans="1:10" x14ac:dyDescent="0.25">
      <c r="A135" s="9" t="s">
        <v>54</v>
      </c>
      <c r="B135" s="9" t="s">
        <v>0</v>
      </c>
      <c r="C135" s="9" t="s">
        <v>145</v>
      </c>
      <c r="D135" s="9" t="s">
        <v>25</v>
      </c>
      <c r="E135" s="9" t="s">
        <v>1</v>
      </c>
      <c r="F135" s="9">
        <v>10322</v>
      </c>
      <c r="G135" s="9">
        <v>46.5055580139</v>
      </c>
      <c r="H135" s="9" t="s">
        <v>4</v>
      </c>
      <c r="I135" s="9">
        <v>4.5054793658108891E-3</v>
      </c>
      <c r="J135" s="9">
        <v>221.95196533100125</v>
      </c>
    </row>
    <row r="136" spans="1:10" x14ac:dyDescent="0.25">
      <c r="A136" s="9" t="s">
        <v>74</v>
      </c>
      <c r="B136" s="9" t="s">
        <v>0</v>
      </c>
      <c r="C136" s="9" t="s">
        <v>145</v>
      </c>
      <c r="D136" s="9" t="s">
        <v>25</v>
      </c>
      <c r="E136" s="9" t="s">
        <v>1</v>
      </c>
      <c r="F136" s="9">
        <v>10322</v>
      </c>
      <c r="G136" s="9">
        <v>72.653470992999999</v>
      </c>
      <c r="H136" s="9" t="s">
        <v>4</v>
      </c>
      <c r="I136" s="9">
        <v>7.0387009293741525E-3</v>
      </c>
      <c r="J136" s="9">
        <v>142.07167061563379</v>
      </c>
    </row>
    <row r="137" spans="1:10" x14ac:dyDescent="0.25">
      <c r="A137" s="9" t="s">
        <v>88</v>
      </c>
      <c r="B137" s="9" t="s">
        <v>0</v>
      </c>
      <c r="C137" s="9" t="s">
        <v>145</v>
      </c>
      <c r="D137" s="9" t="s">
        <v>25</v>
      </c>
      <c r="E137" s="9" t="s">
        <v>1</v>
      </c>
      <c r="F137" s="9">
        <v>10322</v>
      </c>
      <c r="G137" s="9">
        <v>37.595139026600002</v>
      </c>
      <c r="H137" s="9" t="s">
        <v>4</v>
      </c>
      <c r="I137" s="9">
        <v>3.6422339688626237E-3</v>
      </c>
      <c r="J137" s="9">
        <v>274.55677162669326</v>
      </c>
    </row>
    <row r="138" spans="1:10" x14ac:dyDescent="0.25">
      <c r="A138" s="9" t="s">
        <v>106</v>
      </c>
      <c r="B138" s="9" t="s">
        <v>0</v>
      </c>
      <c r="C138" s="9" t="s">
        <v>145</v>
      </c>
      <c r="D138" s="9" t="s">
        <v>25</v>
      </c>
      <c r="E138" s="9" t="s">
        <v>1</v>
      </c>
      <c r="F138" s="9">
        <v>10322</v>
      </c>
      <c r="G138" s="9">
        <v>19.033489942599999</v>
      </c>
      <c r="H138" s="9" t="s">
        <v>4</v>
      </c>
      <c r="I138" s="9">
        <v>1.8439730616740941E-3</v>
      </c>
      <c r="J138" s="9">
        <v>542.30727161064192</v>
      </c>
    </row>
    <row r="139" spans="1:10" x14ac:dyDescent="0.25">
      <c r="A139" s="9" t="s">
        <v>125</v>
      </c>
      <c r="B139" s="9" t="s">
        <v>0</v>
      </c>
      <c r="C139" s="9" t="s">
        <v>145</v>
      </c>
      <c r="D139" s="9" t="s">
        <v>25</v>
      </c>
      <c r="E139" s="9" t="s">
        <v>1</v>
      </c>
      <c r="F139" s="9">
        <v>10322</v>
      </c>
      <c r="G139" s="9">
        <v>16.5038638115</v>
      </c>
      <c r="H139" s="9" t="s">
        <v>4</v>
      </c>
      <c r="I139" s="9">
        <v>1.5989017449622167E-3</v>
      </c>
      <c r="J139" s="9">
        <v>625.4293005500665</v>
      </c>
    </row>
    <row r="140" spans="1:10" x14ac:dyDescent="0.25">
      <c r="A140" s="3" t="s">
        <v>39</v>
      </c>
      <c r="B140" s="3" t="s">
        <v>0</v>
      </c>
      <c r="C140" s="3" t="s">
        <v>145</v>
      </c>
      <c r="D140" s="3" t="s">
        <v>25</v>
      </c>
      <c r="E140" s="3" t="s">
        <v>1</v>
      </c>
      <c r="F140" s="3">
        <v>10322</v>
      </c>
      <c r="G140" s="3">
        <v>15.572192367166201</v>
      </c>
      <c r="H140" s="3" t="s">
        <v>2</v>
      </c>
      <c r="I140" s="3">
        <v>1.5086409966252859E-3</v>
      </c>
      <c r="J140" s="3">
        <v>662.84822050900334</v>
      </c>
    </row>
    <row r="141" spans="1:10" x14ac:dyDescent="0.25">
      <c r="A141" s="3" t="s">
        <v>64</v>
      </c>
      <c r="B141" s="3" t="s">
        <v>0</v>
      </c>
      <c r="C141" s="3" t="s">
        <v>145</v>
      </c>
      <c r="D141" s="3" t="s">
        <v>25</v>
      </c>
      <c r="E141" s="3" t="s">
        <v>1</v>
      </c>
      <c r="F141" s="3">
        <v>10322</v>
      </c>
      <c r="G141" s="3">
        <v>64.863986962474797</v>
      </c>
      <c r="H141" s="3" t="s">
        <v>2</v>
      </c>
      <c r="I141" s="3">
        <v>6.2840522149268359E-3</v>
      </c>
      <c r="J141" s="3">
        <v>159.13298709145798</v>
      </c>
    </row>
    <row r="142" spans="1:10" x14ac:dyDescent="0.25">
      <c r="A142" s="3" t="s">
        <v>81</v>
      </c>
      <c r="B142" s="3" t="s">
        <v>0</v>
      </c>
      <c r="C142" s="3" t="s">
        <v>145</v>
      </c>
      <c r="D142" s="3" t="s">
        <v>25</v>
      </c>
      <c r="E142" s="3" t="s">
        <v>1</v>
      </c>
      <c r="F142" s="3">
        <v>10322</v>
      </c>
      <c r="G142" s="3">
        <v>58.2442913465201</v>
      </c>
      <c r="H142" s="3" t="s">
        <v>2</v>
      </c>
      <c r="I142" s="3">
        <v>5.6427331279325808E-3</v>
      </c>
      <c r="J142" s="3">
        <v>177.21908467544097</v>
      </c>
    </row>
    <row r="143" spans="1:10" x14ac:dyDescent="0.25">
      <c r="A143" s="3" t="s">
        <v>97</v>
      </c>
      <c r="B143" s="3" t="s">
        <v>0</v>
      </c>
      <c r="C143" s="3" t="s">
        <v>145</v>
      </c>
      <c r="D143" s="3" t="s">
        <v>25</v>
      </c>
      <c r="E143" s="3" t="s">
        <v>1</v>
      </c>
      <c r="F143" s="3">
        <v>10322</v>
      </c>
      <c r="G143" s="3">
        <v>45.7223204839974</v>
      </c>
      <c r="H143" s="3" t="s">
        <v>2</v>
      </c>
      <c r="I143" s="3">
        <v>4.4295989618288508E-3</v>
      </c>
      <c r="J143" s="3">
        <v>225.75407133180505</v>
      </c>
    </row>
    <row r="144" spans="1:10" x14ac:dyDescent="0.25">
      <c r="A144" s="3" t="s">
        <v>116</v>
      </c>
      <c r="B144" s="3" t="s">
        <v>0</v>
      </c>
      <c r="C144" s="3" t="s">
        <v>145</v>
      </c>
      <c r="D144" s="3" t="s">
        <v>25</v>
      </c>
      <c r="E144" s="3" t="s">
        <v>1</v>
      </c>
      <c r="F144" s="3">
        <v>10322</v>
      </c>
      <c r="G144" s="3">
        <v>27.756231279112399</v>
      </c>
      <c r="H144" s="3" t="s">
        <v>2</v>
      </c>
      <c r="I144" s="3">
        <v>2.6890361634482078E-3</v>
      </c>
      <c r="J144" s="3">
        <v>371.88045798449917</v>
      </c>
    </row>
    <row r="145" spans="1:10" x14ac:dyDescent="0.25">
      <c r="A145" s="3" t="s">
        <v>131</v>
      </c>
      <c r="B145" s="3" t="s">
        <v>0</v>
      </c>
      <c r="C145" s="3" t="s">
        <v>145</v>
      </c>
      <c r="D145" s="3" t="s">
        <v>25</v>
      </c>
      <c r="E145" s="3" t="s">
        <v>1</v>
      </c>
      <c r="F145" s="3">
        <v>10322</v>
      </c>
      <c r="G145" s="3">
        <v>14.335676584392701</v>
      </c>
      <c r="H145" s="3" t="s">
        <v>2</v>
      </c>
      <c r="I145" s="3">
        <v>1.3888467917450786E-3</v>
      </c>
      <c r="J145" s="3">
        <v>720.02182382083004</v>
      </c>
    </row>
  </sheetData>
  <sortState ref="A2:J145">
    <sortCondition ref="D2:D145"/>
    <sortCondition descending="1" ref="E2:E145"/>
    <sortCondition ref="H2:H1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AA28" sqref="AA28"/>
    </sheetView>
  </sheetViews>
  <sheetFormatPr defaultRowHeight="15" x14ac:dyDescent="0.25"/>
  <cols>
    <col min="1" max="1" width="22" bestFit="1" customWidth="1"/>
    <col min="2" max="2" width="24.85546875" bestFit="1" customWidth="1"/>
    <col min="3" max="6" width="12" bestFit="1" customWidth="1"/>
    <col min="8" max="8" width="19.5703125" customWidth="1"/>
    <col min="9" max="9" width="22" bestFit="1" customWidth="1"/>
    <col min="10" max="13" width="12" bestFit="1" customWidth="1"/>
  </cols>
  <sheetData>
    <row r="1" spans="1:6" x14ac:dyDescent="0.25">
      <c r="A1" s="2" t="s">
        <v>35</v>
      </c>
    </row>
    <row r="2" spans="1:6" x14ac:dyDescent="0.25">
      <c r="A2" s="2" t="s">
        <v>29</v>
      </c>
      <c r="B2" s="2" t="s">
        <v>34</v>
      </c>
      <c r="C2" s="2" t="s">
        <v>32</v>
      </c>
      <c r="D2" s="2" t="s">
        <v>31</v>
      </c>
      <c r="E2" s="2" t="s">
        <v>33</v>
      </c>
      <c r="F2" s="2" t="s">
        <v>30</v>
      </c>
    </row>
    <row r="3" spans="1:6" x14ac:dyDescent="0.25">
      <c r="A3" s="1" t="s">
        <v>18</v>
      </c>
      <c r="B3" s="4" t="s">
        <v>26</v>
      </c>
      <c r="C3" s="1">
        <f>MIN('Per File data'!$I$2:$I$7)</f>
        <v>1.6359901979767874E-2</v>
      </c>
      <c r="D3" s="1">
        <f>MEDIAN('Per File data'!$I$2:$I$7)</f>
        <v>1.8059889778255893E-2</v>
      </c>
      <c r="E3" s="1">
        <f>MAX('Per File data'!$I$2:$I$7)</f>
        <v>2.9519399946903006E-2</v>
      </c>
      <c r="F3" s="1">
        <f>AVERAGE('Per File data'!$I$2:$I$7)</f>
        <v>2.0003330063147265E-2</v>
      </c>
    </row>
    <row r="4" spans="1:6" x14ac:dyDescent="0.25">
      <c r="A4" s="1" t="s">
        <v>17</v>
      </c>
      <c r="B4" s="4" t="s">
        <v>26</v>
      </c>
      <c r="C4" s="1">
        <f>MIN('Per File data'!$I$8:$I$13)</f>
        <v>5.1687662836968134E-3</v>
      </c>
      <c r="D4" s="1">
        <f>MEDIAN('Per File data'!$I$8:$I$13)</f>
        <v>7.1679668985946167E-3</v>
      </c>
      <c r="E4" s="1">
        <f>MAX('Per File data'!$I$8:$I$13)</f>
        <v>7.9343219117907499E-3</v>
      </c>
      <c r="F4" s="1">
        <f>AVERAGE('Per File data'!$I$8:$I$13)</f>
        <v>6.957637034842634E-3</v>
      </c>
    </row>
    <row r="5" spans="1:6" x14ac:dyDescent="0.25">
      <c r="A5" s="1" t="s">
        <v>15</v>
      </c>
      <c r="B5" s="4" t="s">
        <v>26</v>
      </c>
      <c r="C5" s="1">
        <f>MIN('Per File data'!$I$14:$I$19)</f>
        <v>5.0692661586593498E-3</v>
      </c>
      <c r="D5" s="1">
        <f>MEDIAN('Per File data'!$I$14:$I$19)</f>
        <v>7.0220755982985279E-3</v>
      </c>
      <c r="E5" s="1">
        <f>MAX('Per File data'!$I$14:$I$19)</f>
        <v>9.5845942322055986E-3</v>
      </c>
      <c r="F5" s="1">
        <f>AVERAGE('Per File data'!$I$14:$I$19)</f>
        <v>7.205313509000829E-3</v>
      </c>
    </row>
    <row r="6" spans="1:6" x14ac:dyDescent="0.25">
      <c r="A6" s="1" t="s">
        <v>16</v>
      </c>
      <c r="B6" s="4" t="s">
        <v>26</v>
      </c>
      <c r="C6" s="1">
        <f>MIN('Per File data'!$I$20:$I$25)</f>
        <v>3.1555633283877858E-3</v>
      </c>
      <c r="D6" s="1">
        <f>MEDIAN('Per File data'!$I$20:$I$25)</f>
        <v>5.7263484595904517E-3</v>
      </c>
      <c r="E6" s="1">
        <f>MAX('Per File data'!$I$20:$I$25)</f>
        <v>7.1654862686632787E-3</v>
      </c>
      <c r="F6" s="1">
        <f>AVERAGE('Per File data'!$I$20:$I$25)</f>
        <v>5.3357428224850871E-3</v>
      </c>
    </row>
    <row r="7" spans="1:6" x14ac:dyDescent="0.25">
      <c r="A7" s="1" t="s">
        <v>18</v>
      </c>
      <c r="B7" s="4" t="s">
        <v>23</v>
      </c>
      <c r="C7" s="1">
        <f>MIN('Per File data'!$I$26:$I$31)</f>
        <v>2.0224006109949622E-3</v>
      </c>
      <c r="D7" s="1">
        <f>MEDIAN('Per File data'!$I$26:$I$31)</f>
        <v>2.027666989143577E-3</v>
      </c>
      <c r="E7" s="1">
        <f>MAX('Per File data'!$I$26:$I$31)</f>
        <v>2.0468487247103273E-3</v>
      </c>
      <c r="F7" s="1">
        <f>AVERAGE('Per File data'!$I$26:$I$31)</f>
        <v>2.0320191791750632E-3</v>
      </c>
    </row>
    <row r="8" spans="1:6" x14ac:dyDescent="0.25">
      <c r="A8" s="1" t="s">
        <v>17</v>
      </c>
      <c r="B8" s="4" t="s">
        <v>23</v>
      </c>
      <c r="C8" s="1">
        <f>MIN('Per File data'!$I$32:$I$37)</f>
        <v>1.8820213541031864E-3</v>
      </c>
      <c r="D8" s="1">
        <f>MEDIAN('Per File data'!$I$32:$I$37)</f>
        <v>1.892198191519345E-3</v>
      </c>
      <c r="E8" s="1">
        <f>MAX('Per File data'!$I$32:$I$37)</f>
        <v>1.9206804591664986E-3</v>
      </c>
      <c r="F8" s="1">
        <f>AVERAGE('Per File data'!$I$32:$I$37)</f>
        <v>1.8981119893854029E-3</v>
      </c>
    </row>
    <row r="9" spans="1:6" x14ac:dyDescent="0.25">
      <c r="A9" s="1" t="s">
        <v>15</v>
      </c>
      <c r="B9" s="4" t="s">
        <v>23</v>
      </c>
      <c r="C9" s="1">
        <f>MIN('Per File data'!$I$38:$I$43)</f>
        <v>9.4453543800000002E-4</v>
      </c>
      <c r="D9" s="1">
        <f>MEDIAN('Per File data'!$I$38:$I$43)</f>
        <v>1.8829936044332492E-3</v>
      </c>
      <c r="E9" s="1">
        <f>MAX('Per File data'!$I$38:$I$43)</f>
        <v>3.0528715335390428E-3</v>
      </c>
      <c r="F9" s="1">
        <f>AVERAGE('Per File data'!$I$38:$I$43)</f>
        <v>1.9430673793014277E-3</v>
      </c>
    </row>
    <row r="10" spans="1:6" x14ac:dyDescent="0.25">
      <c r="A10" s="1" t="s">
        <v>16</v>
      </c>
      <c r="B10" s="4" t="s">
        <v>23</v>
      </c>
      <c r="C10" s="1">
        <f>MIN('Per File data'!$I$44:$I$49)</f>
        <v>1.1800686437026676E-3</v>
      </c>
      <c r="D10" s="1">
        <f>MEDIAN('Per File data'!$I$44:$I$49)</f>
        <v>1.594882858424471E-3</v>
      </c>
      <c r="E10" s="1">
        <f>MAX('Per File data'!$I$44:$I$49)</f>
        <v>5.1714429169686781E-3</v>
      </c>
      <c r="F10" s="1">
        <f>AVERAGE('Per File data'!$I$44:$I$49)</f>
        <v>2.5519828517756209E-3</v>
      </c>
    </row>
    <row r="11" spans="1:6" x14ac:dyDescent="0.25">
      <c r="A11" s="1" t="s">
        <v>18</v>
      </c>
      <c r="B11" s="4" t="s">
        <v>24</v>
      </c>
      <c r="C11" s="1">
        <f>MIN('Per File data'!$I$50:$I$55)</f>
        <v>2.0240455336235038E-3</v>
      </c>
      <c r="D11" s="1">
        <f>MEDIAN('Per File data'!$I$50:$I$55)</f>
        <v>2.036965451115343E-3</v>
      </c>
      <c r="E11" s="1">
        <f>MAX('Per File data'!$I$50:$I$55)</f>
        <v>2.5110323013239027E-3</v>
      </c>
      <c r="F11" s="1">
        <f>AVERAGE('Per File data'!$I$50:$I$55)</f>
        <v>2.1149327224307822E-3</v>
      </c>
    </row>
    <row r="12" spans="1:6" x14ac:dyDescent="0.25">
      <c r="A12" s="1" t="s">
        <v>17</v>
      </c>
      <c r="B12" s="4" t="s">
        <v>24</v>
      </c>
      <c r="C12" s="1">
        <f>MIN('Per File data'!$I$56:$I$61)</f>
        <v>1.8969102168782009E-3</v>
      </c>
      <c r="D12" s="1">
        <f>MEDIAN('Per File data'!$I$56:$I$61)</f>
        <v>1.9013933576629942E-3</v>
      </c>
      <c r="E12" s="1">
        <f>MAX('Per File data'!$I$56:$I$61)</f>
        <v>1.9135391579499638E-3</v>
      </c>
      <c r="F12" s="1">
        <f>AVERAGE('Per File data'!$I$56:$I$61)</f>
        <v>1.9030737243151284E-3</v>
      </c>
    </row>
    <row r="13" spans="1:6" x14ac:dyDescent="0.25">
      <c r="A13" s="1" t="s">
        <v>15</v>
      </c>
      <c r="B13" s="4" t="s">
        <v>24</v>
      </c>
      <c r="C13" s="1">
        <f>MIN('Per File data'!$I$62:$I$67)</f>
        <v>1.1220680097769314E-3</v>
      </c>
      <c r="D13" s="1">
        <f>MEDIAN('Per File data'!$I$62:$I$67)</f>
        <v>2.0084853919477693E-3</v>
      </c>
      <c r="E13" s="1">
        <f>MAX('Per File data'!$I$62:$I$67)</f>
        <v>2.6496483616430901E-3</v>
      </c>
      <c r="F13" s="1">
        <f>AVERAGE('Per File data'!$I$62:$I$67)</f>
        <v>1.9424908064049086E-3</v>
      </c>
    </row>
    <row r="14" spans="1:6" x14ac:dyDescent="0.25">
      <c r="A14" s="1" t="s">
        <v>16</v>
      </c>
      <c r="B14" s="4" t="s">
        <v>24</v>
      </c>
      <c r="C14" s="1">
        <f>MIN('Per File data'!$I$68:$I$73)</f>
        <v>1.2257396330327965E-3</v>
      </c>
      <c r="D14" s="1">
        <f>MEDIAN('Per File data'!$I$68:$I$73)</f>
        <v>1.6056967629467685E-3</v>
      </c>
      <c r="E14" s="1">
        <f>MAX('Per File data'!$I$68:$I$73)</f>
        <v>3.6111106760975515E-3</v>
      </c>
      <c r="F14" s="1">
        <f>AVERAGE('Per File data'!$I$68:$I$73)</f>
        <v>1.9991309863672015E-3</v>
      </c>
    </row>
    <row r="15" spans="1:6" x14ac:dyDescent="0.25">
      <c r="A15" s="1" t="s">
        <v>18</v>
      </c>
      <c r="B15" s="4" t="s">
        <v>27</v>
      </c>
      <c r="C15" s="1">
        <f>MIN('Per File data'!$I$74:$I$79)</f>
        <v>8.7777206927469129E-3</v>
      </c>
      <c r="D15" s="1">
        <f>MEDIAN('Per File data'!$I$74:$I$79)</f>
        <v>9.0955968624228389E-3</v>
      </c>
      <c r="E15" s="1">
        <f>MAX('Per File data'!$I$74:$I$79)</f>
        <v>1.0079010769135803E-2</v>
      </c>
      <c r="F15" s="1">
        <f>AVERAGE('Per File data'!$I$74:$I$79)</f>
        <v>9.2328764160879637E-3</v>
      </c>
    </row>
    <row r="16" spans="1:6" x14ac:dyDescent="0.25">
      <c r="A16" s="1" t="s">
        <v>17</v>
      </c>
      <c r="B16" s="4" t="s">
        <v>27</v>
      </c>
      <c r="C16" s="1">
        <f>MIN('Per File data'!$I$80:$I$85)</f>
        <v>2.0209354776774074E-3</v>
      </c>
      <c r="D16" s="1">
        <f>MEDIAN('Per File data'!$I$80:$I$85)</f>
        <v>2.0495725308406908E-3</v>
      </c>
      <c r="E16" s="1">
        <f>MAX('Per File data'!$I$80:$I$85)</f>
        <v>2.2221411618599538E-3</v>
      </c>
      <c r="F16" s="1">
        <f>AVERAGE('Per File data'!$I$80:$I$85)</f>
        <v>2.0772443808578767E-3</v>
      </c>
    </row>
    <row r="17" spans="1:6" x14ac:dyDescent="0.25">
      <c r="A17" s="1" t="s">
        <v>15</v>
      </c>
      <c r="B17" s="4" t="s">
        <v>27</v>
      </c>
      <c r="C17" s="1">
        <f>MIN('Per File data'!$I$86:$I$91)</f>
        <v>1.8756242445987655E-3</v>
      </c>
      <c r="D17" s="1">
        <f>MEDIAN('Per File data'!$I$86:$I$91)</f>
        <v>2.6996389583333336E-3</v>
      </c>
      <c r="E17" s="1">
        <f>MAX('Per File data'!$I$86:$I$91)</f>
        <v>5.2884714103009264E-3</v>
      </c>
      <c r="F17" s="1">
        <f>AVERAGE('Per File data'!$I$86:$I$91)</f>
        <v>3.0397694297299382E-3</v>
      </c>
    </row>
    <row r="18" spans="1:6" x14ac:dyDescent="0.25">
      <c r="A18" s="1" t="s">
        <v>16</v>
      </c>
      <c r="B18" s="4" t="s">
        <v>27</v>
      </c>
      <c r="C18" s="1">
        <f>MIN('Per File data'!$I$92:$I$97)</f>
        <v>1.0946848498726311E-3</v>
      </c>
      <c r="D18" s="1">
        <f>MEDIAN('Per File data'!$I$92:$I$97)</f>
        <v>2.8270589353740893E-3</v>
      </c>
      <c r="E18" s="1">
        <f>MAX('Per File data'!$I$92:$I$97)</f>
        <v>8.5998207458616513E-3</v>
      </c>
      <c r="F18" s="1">
        <f>AVERAGE('Per File data'!$I$92:$I$97)</f>
        <v>3.4715146854674985E-3</v>
      </c>
    </row>
    <row r="19" spans="1:6" x14ac:dyDescent="0.25">
      <c r="A19" s="1" t="s">
        <v>18</v>
      </c>
      <c r="B19" s="4" t="s">
        <v>28</v>
      </c>
      <c r="C19" s="1">
        <f>MIN('Per File data'!$I$98:$I$103)</f>
        <v>1.5945206760689917E-2</v>
      </c>
      <c r="D19" s="1">
        <f>MEDIAN('Per File data'!$I$98:$I$103)</f>
        <v>1.8551700836716534E-2</v>
      </c>
      <c r="E19" s="1">
        <f>MAX('Per File data'!$I$98:$I$103)</f>
        <v>2.8648876085985504E-2</v>
      </c>
      <c r="F19" s="1">
        <f>AVERAGE('Per File data'!$I$98:$I$103)</f>
        <v>1.9857412575751153E-2</v>
      </c>
    </row>
    <row r="20" spans="1:6" x14ac:dyDescent="0.25">
      <c r="A20" s="1" t="s">
        <v>17</v>
      </c>
      <c r="B20" s="4" t="s">
        <v>28</v>
      </c>
      <c r="C20" s="1">
        <f>MIN('Per File data'!$I$104:$I$109)</f>
        <v>4.2146020472013691E-3</v>
      </c>
      <c r="D20" s="1">
        <f>MEDIAN('Per File data'!$I$104:$I$109)</f>
        <v>6.5050840025122902E-3</v>
      </c>
      <c r="E20" s="1">
        <f>MAX('Per File data'!$I$104:$I$109)</f>
        <v>8.4594533863464414E-3</v>
      </c>
      <c r="F20" s="1">
        <f>AVERAGE('Per File data'!$I$104:$I$109)</f>
        <v>6.2621669194665259E-3</v>
      </c>
    </row>
    <row r="21" spans="1:6" x14ac:dyDescent="0.25">
      <c r="A21" s="1" t="s">
        <v>15</v>
      </c>
      <c r="B21" s="4" t="s">
        <v>28</v>
      </c>
      <c r="C21" s="1">
        <f>MIN('Per File data'!$I$110:$I$115)</f>
        <v>4.4184781466711873E-3</v>
      </c>
      <c r="D21" s="1">
        <f>MEDIAN('Per File data'!$I$110:$I$115)</f>
        <v>5.1449037140950116E-3</v>
      </c>
      <c r="E21" s="1">
        <f>MAX('Per File data'!$I$110:$I$115)</f>
        <v>1.6674300626732211E-2</v>
      </c>
      <c r="F21" s="1">
        <f>AVERAGE('Per File data'!$I$110:$I$115)</f>
        <v>7.3470618135426822E-3</v>
      </c>
    </row>
    <row r="22" spans="1:6" x14ac:dyDescent="0.25">
      <c r="A22" s="1" t="s">
        <v>16</v>
      </c>
      <c r="B22" s="4" t="s">
        <v>28</v>
      </c>
      <c r="C22" s="1">
        <f>MIN('Per File data'!$I$116:$I$121)</f>
        <v>2.8715025864144636E-3</v>
      </c>
      <c r="D22" s="1">
        <f>MEDIAN('Per File data'!$I$116:$I$121)</f>
        <v>6.9845873178842853E-3</v>
      </c>
      <c r="E22" s="1">
        <f>MAX('Per File data'!$I$116:$I$121)</f>
        <v>1.0042640658178116E-2</v>
      </c>
      <c r="F22" s="1">
        <f>AVERAGE('Per File data'!$I$116:$I$121)</f>
        <v>6.5048315511104732E-3</v>
      </c>
    </row>
    <row r="23" spans="1:6" x14ac:dyDescent="0.25">
      <c r="A23" s="1" t="s">
        <v>18</v>
      </c>
      <c r="B23" s="4" t="s">
        <v>25</v>
      </c>
      <c r="C23" s="1">
        <f>MIN('Per File data'!$I$122:$I$127)</f>
        <v>2.5476354472582833E-3</v>
      </c>
      <c r="D23" s="1">
        <f>MEDIAN('Per File data'!$I$122:$I$127)</f>
        <v>8.2924349944099984E-3</v>
      </c>
      <c r="E23" s="1">
        <f>MAX('Per File data'!$I$122:$I$127)</f>
        <v>1.2275086819414843E-2</v>
      </c>
      <c r="F23" s="1">
        <f>AVERAGE('Per File data'!$I$122:$I$127)</f>
        <v>7.3050235482416204E-3</v>
      </c>
    </row>
    <row r="24" spans="1:6" x14ac:dyDescent="0.25">
      <c r="A24" s="1" t="s">
        <v>17</v>
      </c>
      <c r="B24" s="4" t="s">
        <v>25</v>
      </c>
      <c r="C24" s="1">
        <f>MIN('Per File data'!$I$128:$I$133)</f>
        <v>2.3845586811337147E-3</v>
      </c>
      <c r="D24" s="1">
        <f>MEDIAN('Per File data'!$I$128:$I$133)</f>
        <v>3.9462042851360884E-3</v>
      </c>
      <c r="E24" s="1">
        <f>MAX('Per File data'!$I$128:$I$133)</f>
        <v>1.3382932452282404E-2</v>
      </c>
      <c r="F24" s="1">
        <f>AVERAGE('Per File data'!$I$128:$I$133)</f>
        <v>6.3302257532519548E-3</v>
      </c>
    </row>
    <row r="25" spans="1:6" x14ac:dyDescent="0.25">
      <c r="A25" s="1" t="s">
        <v>15</v>
      </c>
      <c r="B25" s="4" t="s">
        <v>25</v>
      </c>
      <c r="C25" s="1">
        <f>MIN('Per File data'!$I$134:$I$139)</f>
        <v>1.5989017449622167E-3</v>
      </c>
      <c r="D25" s="1">
        <f>MEDIAN('Per File data'!$I$134:$I$139)</f>
        <v>4.073856667336756E-3</v>
      </c>
      <c r="E25" s="1">
        <f>MAX('Per File data'!$I$134:$I$139)</f>
        <v>7.0387009293741525E-3</v>
      </c>
      <c r="F25" s="1">
        <f>AVERAGE('Per File data'!$I$134:$I$139)</f>
        <v>3.9508107103807403E-3</v>
      </c>
    </row>
    <row r="26" spans="1:6" x14ac:dyDescent="0.25">
      <c r="A26" s="1" t="s">
        <v>16</v>
      </c>
      <c r="B26" s="4" t="s">
        <v>25</v>
      </c>
      <c r="C26" s="1">
        <f>MIN('Per File data'!$I$140:$I$145)</f>
        <v>1.3888467917450786E-3</v>
      </c>
      <c r="D26" s="1">
        <f>MEDIAN('Per File data'!$I$140:$I$145)</f>
        <v>3.5593175626385293E-3</v>
      </c>
      <c r="E26" s="1">
        <f>MAX('Per File data'!$I$140:$I$145)</f>
        <v>6.2840522149268359E-3</v>
      </c>
      <c r="F26" s="1">
        <f>AVERAGE('Per File data'!$I$140:$I$145)</f>
        <v>3.6571513760844734E-3</v>
      </c>
    </row>
    <row r="33" spans="1:6" x14ac:dyDescent="0.25">
      <c r="A33" s="2" t="s">
        <v>13</v>
      </c>
    </row>
    <row r="34" spans="1:6" x14ac:dyDescent="0.25">
      <c r="A34" s="2" t="s">
        <v>29</v>
      </c>
      <c r="B34" s="2" t="s">
        <v>13</v>
      </c>
      <c r="C34" s="2" t="s">
        <v>32</v>
      </c>
      <c r="D34" s="2" t="s">
        <v>31</v>
      </c>
      <c r="E34" s="2" t="s">
        <v>33</v>
      </c>
      <c r="F34" s="2" t="s">
        <v>30</v>
      </c>
    </row>
    <row r="35" spans="1:6" x14ac:dyDescent="0.25">
      <c r="A35" s="1" t="s">
        <v>18</v>
      </c>
      <c r="B35" s="4" t="s">
        <v>26</v>
      </c>
      <c r="C35" s="1">
        <f>MIN('Per File data'!$J$2:$J$7)</f>
        <v>33.876027351460912</v>
      </c>
      <c r="D35" s="1">
        <f>MEDIAN('Per File data'!$J$2:$J$7)</f>
        <v>55.374143545810682</v>
      </c>
      <c r="E35" s="1">
        <f>MAX('Per File data'!$J$2:$J$7)</f>
        <v>61.125060604683938</v>
      </c>
      <c r="F35" s="1">
        <f>AVERAGE('Per File data'!$J$2:$J$7)</f>
        <v>51.944279555611679</v>
      </c>
    </row>
    <row r="36" spans="1:6" x14ac:dyDescent="0.25">
      <c r="A36" s="1" t="s">
        <v>17</v>
      </c>
      <c r="B36" s="4" t="s">
        <v>26</v>
      </c>
      <c r="C36" s="1">
        <f>MIN('Per File data'!$J$8:$J$13)</f>
        <v>126.03471489024867</v>
      </c>
      <c r="D36" s="1">
        <f>MEDIAN('Per File data'!$J$8:$J$13)</f>
        <v>139.51415781214172</v>
      </c>
      <c r="E36" s="1">
        <f>MAX('Per File data'!$J$8:$J$13)</f>
        <v>193.46976533920167</v>
      </c>
      <c r="F36" s="1">
        <f>AVERAGE('Per File data'!$J$8:$J$13)</f>
        <v>146.5489837370805</v>
      </c>
    </row>
    <row r="37" spans="1:6" x14ac:dyDescent="0.25">
      <c r="A37" s="1" t="s">
        <v>15</v>
      </c>
      <c r="B37" s="4" t="s">
        <v>26</v>
      </c>
      <c r="C37" s="1">
        <f>MIN('Per File data'!$J$14:$J$19)</f>
        <v>104.33409863506354</v>
      </c>
      <c r="D37" s="1">
        <f>MEDIAN('Per File data'!$J$14:$J$19)</f>
        <v>143.07133247506596</v>
      </c>
      <c r="E37" s="1">
        <f>MAX('Per File data'!$J$14:$J$19)</f>
        <v>197.26721160454244</v>
      </c>
      <c r="F37" s="1">
        <f>AVERAGE('Per File data'!$J$14:$J$19)</f>
        <v>147.66585445757792</v>
      </c>
    </row>
    <row r="38" spans="1:6" x14ac:dyDescent="0.25">
      <c r="A38" s="1" t="s">
        <v>16</v>
      </c>
      <c r="B38" s="4" t="s">
        <v>26</v>
      </c>
      <c r="C38" s="1">
        <f>MIN('Per File data'!$J$20:$J$25)</f>
        <v>139.5578698368715</v>
      </c>
      <c r="D38" s="1">
        <f>MEDIAN('Per File data'!$J$20:$J$25)</f>
        <v>174.74298428720385</v>
      </c>
      <c r="E38" s="1">
        <f>MAX('Per File data'!$J$20:$J$25)</f>
        <v>316.90062785427023</v>
      </c>
      <c r="F38" s="1">
        <f>AVERAGE('Per File data'!$J$20:$J$25)</f>
        <v>201.31607339669881</v>
      </c>
    </row>
    <row r="39" spans="1:6" x14ac:dyDescent="0.25">
      <c r="A39" s="1" t="s">
        <v>18</v>
      </c>
      <c r="B39" s="4" t="s">
        <v>23</v>
      </c>
      <c r="C39" s="1">
        <f>MIN('Per File data'!$J$26:$J$31)</f>
        <v>488.55588980642489</v>
      </c>
      <c r="D39" s="1">
        <f>MEDIAN('Per File data'!$J$26:$J$31)</f>
        <v>493.17914779000682</v>
      </c>
      <c r="E39" s="1">
        <f>MAX('Per File data'!$J$26:$J$31)</f>
        <v>494.46187593269616</v>
      </c>
      <c r="F39" s="1">
        <f>AVERAGE('Per File data'!$J$26:$J$31)</f>
        <v>492.13262361338661</v>
      </c>
    </row>
    <row r="40" spans="1:6" x14ac:dyDescent="0.25">
      <c r="A40" s="1" t="s">
        <v>17</v>
      </c>
      <c r="B40" s="4" t="s">
        <v>23</v>
      </c>
      <c r="C40" s="1">
        <f>MIN('Per File data'!$J$32:$J$37)</f>
        <v>520.64881236619726</v>
      </c>
      <c r="D40" s="1">
        <f>MEDIAN('Per File data'!$J$32:$J$37)</f>
        <v>528.48667282773954</v>
      </c>
      <c r="E40" s="1">
        <f>MAX('Per File data'!$J$32:$J$37)</f>
        <v>531.3435991678831</v>
      </c>
      <c r="F40" s="1">
        <f>AVERAGE('Per File data'!$J$32:$J$37)</f>
        <v>526.86970861098541</v>
      </c>
    </row>
    <row r="41" spans="1:6" x14ac:dyDescent="0.25">
      <c r="A41" s="1" t="s">
        <v>15</v>
      </c>
      <c r="B41" s="4" t="s">
        <v>23</v>
      </c>
      <c r="C41" s="1">
        <f>MIN('Per File data'!$J$38:$J$43)</f>
        <v>327.5604587398899</v>
      </c>
      <c r="D41" s="1">
        <f>MEDIAN('Per File data'!$J$38:$J$43)</f>
        <v>532.22027601971172</v>
      </c>
      <c r="E41" s="1">
        <f>MAX('Per File data'!$J$38:$J$43)</f>
        <v>1058.7215257030939</v>
      </c>
      <c r="F41" s="1">
        <f>AVERAGE('Per File data'!$J$38:$J$43)</f>
        <v>588.58691792307661</v>
      </c>
    </row>
    <row r="42" spans="1:6" x14ac:dyDescent="0.25">
      <c r="A42" s="1" t="s">
        <v>16</v>
      </c>
      <c r="B42" s="4" t="s">
        <v>23</v>
      </c>
      <c r="C42" s="1">
        <f>MIN('Per File data'!$J$44:$J$49)</f>
        <v>193.36962933860741</v>
      </c>
      <c r="D42" s="1">
        <f>MEDIAN('Per File data'!$J$44:$J$49)</f>
        <v>641.43411464811936</v>
      </c>
      <c r="E42" s="1">
        <f>MAX('Per File data'!$J$44:$J$49)</f>
        <v>847.40833114786324</v>
      </c>
      <c r="F42" s="1">
        <f>AVERAGE('Per File data'!$J$44:$J$49)</f>
        <v>551.61128656582457</v>
      </c>
    </row>
    <row r="43" spans="1:6" x14ac:dyDescent="0.25">
      <c r="A43" s="1" t="s">
        <v>18</v>
      </c>
      <c r="B43" s="4" t="s">
        <v>24</v>
      </c>
      <c r="C43" s="1">
        <f>MIN('Per File data'!$J$50:$J$55)</f>
        <v>398.24258711158973</v>
      </c>
      <c r="D43" s="1">
        <f>MEDIAN('Per File data'!$J$50:$J$55)</f>
        <v>490.92991103450919</v>
      </c>
      <c r="E43" s="1">
        <f>MAX('Per File data'!$J$50:$J$55)</f>
        <v>494.06003145085947</v>
      </c>
      <c r="F43" s="1">
        <f>AVERAGE('Per File data'!$J$50:$J$55)</f>
        <v>475.74091518492804</v>
      </c>
    </row>
    <row r="44" spans="1:6" x14ac:dyDescent="0.25">
      <c r="A44" s="1" t="s">
        <v>17</v>
      </c>
      <c r="B44" s="4" t="s">
        <v>24</v>
      </c>
      <c r="C44" s="1">
        <f>MIN('Per File data'!$J$56:$J$61)</f>
        <v>522.59186640911605</v>
      </c>
      <c r="D44" s="1">
        <f>MEDIAN('Per File data'!$J$56:$J$61)</f>
        <v>525.93114546055472</v>
      </c>
      <c r="E44" s="1">
        <f>MAX('Per File data'!$J$56:$J$61)</f>
        <v>527.17307920125415</v>
      </c>
      <c r="F44" s="1">
        <f>AVERAGE('Per File data'!$J$56:$J$61)</f>
        <v>525.47123583936514</v>
      </c>
    </row>
    <row r="45" spans="1:6" x14ac:dyDescent="0.25">
      <c r="A45" s="1" t="s">
        <v>15</v>
      </c>
      <c r="B45" s="4" t="s">
        <v>24</v>
      </c>
      <c r="C45" s="1">
        <f>MIN('Per File data'!$J$62:$J$67)</f>
        <v>377.40857031303716</v>
      </c>
      <c r="D45" s="1">
        <f>MEDIAN('Per File data'!$J$62:$J$67)</f>
        <v>501.25703321084012</v>
      </c>
      <c r="E45" s="1">
        <f>MAX('Per File data'!$J$62:$J$67)</f>
        <v>891.21157655925083</v>
      </c>
      <c r="F45" s="1">
        <f>AVERAGE('Per File data'!$J$62:$J$67)</f>
        <v>557.0890425210282</v>
      </c>
    </row>
    <row r="46" spans="1:6" x14ac:dyDescent="0.25">
      <c r="A46" s="1" t="s">
        <v>16</v>
      </c>
      <c r="B46" s="4" t="s">
        <v>24</v>
      </c>
      <c r="C46" s="1">
        <f>MIN('Per File data'!$J$68:$J$73)</f>
        <v>276.92311028270063</v>
      </c>
      <c r="D46" s="1">
        <f>MEDIAN('Per File data'!$J$68:$J$73)</f>
        <v>630.18958190892556</v>
      </c>
      <c r="E46" s="1">
        <f>MAX('Per File data'!$J$68:$J$73)</f>
        <v>815.83394470630083</v>
      </c>
      <c r="F46" s="1">
        <f>AVERAGE('Per File data'!$J$68:$J$73)</f>
        <v>580.05419367712614</v>
      </c>
    </row>
    <row r="47" spans="1:6" x14ac:dyDescent="0.25">
      <c r="A47" s="1" t="s">
        <v>18</v>
      </c>
      <c r="B47" s="4" t="s">
        <v>27</v>
      </c>
      <c r="C47" s="1">
        <f>MIN('Per File data'!$J$74:$J$79)</f>
        <v>99.216086072873821</v>
      </c>
      <c r="D47" s="1">
        <f>MEDIAN('Per File data'!$J$74:$J$79)</f>
        <v>110.02767959367186</v>
      </c>
      <c r="E47" s="1">
        <f>MAX('Per File data'!$J$74:$J$79)</f>
        <v>113.92479152660968</v>
      </c>
      <c r="F47" s="1">
        <f>AVERAGE('Per File data'!$J$74:$J$79)</f>
        <v>108.59639858775357</v>
      </c>
    </row>
    <row r="48" spans="1:6" x14ac:dyDescent="0.25">
      <c r="A48" s="1" t="s">
        <v>17</v>
      </c>
      <c r="B48" s="4" t="s">
        <v>27</v>
      </c>
      <c r="C48" s="1">
        <f>MIN('Per File data'!$J$80:$J$85)</f>
        <v>450.01641532214376</v>
      </c>
      <c r="D48" s="1">
        <f>MEDIAN('Per File data'!$J$80:$J$85)</f>
        <v>487.91954770894949</v>
      </c>
      <c r="E48" s="1">
        <f>MAX('Per File data'!$J$80:$J$85)</f>
        <v>494.82034980615322</v>
      </c>
      <c r="F48" s="1">
        <f>AVERAGE('Per File data'!$J$80:$J$85)</f>
        <v>481.89412310546896</v>
      </c>
    </row>
    <row r="49" spans="1:6" x14ac:dyDescent="0.25">
      <c r="A49" s="1" t="s">
        <v>15</v>
      </c>
      <c r="B49" s="4" t="s">
        <v>27</v>
      </c>
      <c r="C49" s="1">
        <f>MIN('Per File data'!$J$86:$J$91)</f>
        <v>189.09055612027933</v>
      </c>
      <c r="D49" s="1">
        <f>MEDIAN('Per File data'!$J$86:$J$91)</f>
        <v>392.44528173995809</v>
      </c>
      <c r="E49" s="1">
        <f>MAX('Per File data'!$J$86:$J$91)</f>
        <v>533.15582952166449</v>
      </c>
      <c r="F49" s="1">
        <f>AVERAGE('Per File data'!$J$86:$J$91)</f>
        <v>378.31956208824977</v>
      </c>
    </row>
    <row r="50" spans="1:6" x14ac:dyDescent="0.25">
      <c r="A50" s="1" t="s">
        <v>16</v>
      </c>
      <c r="B50" s="4" t="s">
        <v>27</v>
      </c>
      <c r="C50" s="1">
        <f>MIN('Per File data'!$J$92:$J$97)</f>
        <v>116.28149348126976</v>
      </c>
      <c r="D50" s="1">
        <f>MEDIAN('Per File data'!$J$92:$J$97)</f>
        <v>358.00872376740756</v>
      </c>
      <c r="E50" s="1">
        <f>MAX('Per File data'!$J$92:$J$97)</f>
        <v>913.50492346391025</v>
      </c>
      <c r="F50" s="1">
        <f>AVERAGE('Per File data'!$J$92:$J$97)</f>
        <v>466.27130215893993</v>
      </c>
    </row>
    <row r="51" spans="1:6" x14ac:dyDescent="0.25">
      <c r="A51" s="1" t="s">
        <v>18</v>
      </c>
      <c r="B51" s="4" t="s">
        <v>28</v>
      </c>
      <c r="C51" s="1">
        <f>MIN('Per File data'!$J$98:$J$103)</f>
        <v>34.905383268741261</v>
      </c>
      <c r="D51" s="1">
        <f>MEDIAN('Per File data'!$J$98:$J$103)</f>
        <v>53.936961399730507</v>
      </c>
      <c r="E51" s="1">
        <f>MAX('Per File data'!$J$98:$J$103)</f>
        <v>62.714771593010809</v>
      </c>
      <c r="F51" s="1">
        <f>AVERAGE('Per File data'!$J$98:$J$103)</f>
        <v>52.109302252683854</v>
      </c>
    </row>
    <row r="52" spans="1:6" x14ac:dyDescent="0.25">
      <c r="A52" s="1" t="s">
        <v>17</v>
      </c>
      <c r="B52" s="4" t="s">
        <v>28</v>
      </c>
      <c r="C52" s="1">
        <f>MIN('Per File data'!$J$104:$J$109)</f>
        <v>118.21094748438475</v>
      </c>
      <c r="D52" s="1">
        <f>MEDIAN('Per File data'!$J$104:$J$109)</f>
        <v>153.7869940536857</v>
      </c>
      <c r="E52" s="1">
        <f>MAX('Per File data'!$J$104:$J$109)</f>
        <v>237.27032559670303</v>
      </c>
      <c r="F52" s="1">
        <f>AVERAGE('Per File data'!$J$104:$J$109)</f>
        <v>169.02196185502046</v>
      </c>
    </row>
    <row r="53" spans="1:6" x14ac:dyDescent="0.25">
      <c r="A53" s="1" t="s">
        <v>15</v>
      </c>
      <c r="B53" s="4" t="s">
        <v>28</v>
      </c>
      <c r="C53" s="1">
        <f>MIN('Per File data'!$J$110:$J$115)</f>
        <v>59.972530325907741</v>
      </c>
      <c r="D53" s="1">
        <f>MEDIAN('Per File data'!$J$110:$J$115)</f>
        <v>194.68618443974822</v>
      </c>
      <c r="E53" s="1">
        <f>MAX('Per File data'!$J$110:$J$115)</f>
        <v>226.32226907207507</v>
      </c>
      <c r="F53" s="1">
        <f>AVERAGE('Per File data'!$J$110:$J$115)</f>
        <v>168.55169572922495</v>
      </c>
    </row>
    <row r="54" spans="1:6" x14ac:dyDescent="0.25">
      <c r="A54" s="1" t="s">
        <v>16</v>
      </c>
      <c r="B54" s="4" t="s">
        <v>28</v>
      </c>
      <c r="C54" s="1">
        <f>MIN('Per File data'!$J$116:$J$121)</f>
        <v>99.575403923833591</v>
      </c>
      <c r="D54" s="1">
        <f>MEDIAN('Per File data'!$J$116:$J$121)</f>
        <v>143.80158236147679</v>
      </c>
      <c r="E54" s="1">
        <f>MAX('Per File data'!$J$116:$J$121)</f>
        <v>348.24972985612459</v>
      </c>
      <c r="F54" s="1">
        <f>AVERAGE('Per File data'!$J$116:$J$121)</f>
        <v>181.2548335262488</v>
      </c>
    </row>
    <row r="55" spans="1:6" x14ac:dyDescent="0.25">
      <c r="A55" s="1" t="s">
        <v>18</v>
      </c>
      <c r="B55" s="4" t="s">
        <v>25</v>
      </c>
      <c r="C55" s="1">
        <f>MIN('Per File data'!$J$122:$J$127)</f>
        <v>81.46581891529712</v>
      </c>
      <c r="D55" s="1">
        <f>MEDIAN('Per File data'!$J$122:$J$127)</f>
        <v>122.48200147469929</v>
      </c>
      <c r="E55" s="1">
        <f>MAX('Per File data'!$J$122:$J$127)</f>
        <v>392.52083773452784</v>
      </c>
      <c r="F55" s="1">
        <f>AVERAGE('Per File data'!$J$122:$J$127)</f>
        <v>201.49940137134013</v>
      </c>
    </row>
    <row r="56" spans="1:6" x14ac:dyDescent="0.25">
      <c r="A56" s="1" t="s">
        <v>17</v>
      </c>
      <c r="B56" s="4" t="s">
        <v>25</v>
      </c>
      <c r="C56" s="1">
        <f>MIN('Per File data'!$J$128:$J$133)</f>
        <v>74.722038952640304</v>
      </c>
      <c r="D56" s="1">
        <f>MEDIAN('Per File data'!$J$128:$J$133)</f>
        <v>261.03991778838406</v>
      </c>
      <c r="E56" s="1">
        <f>MAX('Per File data'!$J$128:$J$133)</f>
        <v>419.3648107349407</v>
      </c>
      <c r="F56" s="1">
        <f>AVERAGE('Per File data'!$J$128:$J$133)</f>
        <v>244.46206378562309</v>
      </c>
    </row>
    <row r="57" spans="1:6" x14ac:dyDescent="0.25">
      <c r="A57" s="1" t="s">
        <v>15</v>
      </c>
      <c r="B57" s="4" t="s">
        <v>25</v>
      </c>
      <c r="C57" s="1">
        <f>MIN('Per File data'!$J$134:$J$139)</f>
        <v>142.07167061563379</v>
      </c>
      <c r="D57" s="1">
        <f>MEDIAN('Per File data'!$J$134:$J$139)</f>
        <v>248.25436847884725</v>
      </c>
      <c r="E57" s="1">
        <f>MAX('Per File data'!$J$134:$J$139)</f>
        <v>625.4293005500665</v>
      </c>
      <c r="F57" s="1">
        <f>AVERAGE('Per File data'!$J$134:$J$139)</f>
        <v>333.88983076347921</v>
      </c>
    </row>
    <row r="58" spans="1:6" x14ac:dyDescent="0.25">
      <c r="A58" s="1" t="s">
        <v>16</v>
      </c>
      <c r="B58" s="4" t="s">
        <v>25</v>
      </c>
      <c r="C58" s="1">
        <f>MIN('Per File data'!$J$140:$J$145)</f>
        <v>159.13298709145798</v>
      </c>
      <c r="D58" s="1">
        <f>MEDIAN('Per File data'!$J$140:$J$145)</f>
        <v>298.81726465815211</v>
      </c>
      <c r="E58" s="1">
        <f>MAX('Per File data'!$J$140:$J$145)</f>
        <v>720.02182382083004</v>
      </c>
      <c r="F58" s="1">
        <f>AVERAGE('Per File data'!$J$140:$J$145)</f>
        <v>386.14277423550607</v>
      </c>
    </row>
  </sheetData>
  <autoFilter ref="B2:F2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Averages</vt:lpstr>
      <vt:lpstr>Per File data</vt:lpstr>
      <vt:lpstr>Per File Analysis</vt:lpstr>
    </vt:vector>
  </TitlesOfParts>
  <Company>BFI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MCCONNACHIES</dc:creator>
  <cp:lastModifiedBy>MCCONNACHIES</cp:lastModifiedBy>
  <dcterms:created xsi:type="dcterms:W3CDTF">2020-12-17T09:05:42Z</dcterms:created>
  <dcterms:modified xsi:type="dcterms:W3CDTF">2020-12-18T12:03:04Z</dcterms:modified>
</cp:coreProperties>
</file>