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F:\Lerning\Case Studies\Retail Sales\Data Cleaning\"/>
    </mc:Choice>
  </mc:AlternateContent>
  <xr:revisionPtr revIDLastSave="0" documentId="13_ncr:9_{43E915CF-EADB-4539-A2E2-77F805E57C64}" xr6:coauthVersionLast="47" xr6:coauthVersionMax="47" xr10:uidLastSave="{00000000-0000-0000-0000-000000000000}"/>
  <bookViews>
    <workbookView xWindow="-120" yWindow="-120" windowWidth="24240" windowHeight="18240" activeTab="1" xr2:uid="{FA9E9510-1039-4F48-9D9B-6E7B4A209D91}"/>
  </bookViews>
  <sheets>
    <sheet name="retail_sales_cleaned_excel" sheetId="1" r:id="rId1"/>
    <sheet name="Outlier Check" sheetId="3" r:id="rId2"/>
  </sheets>
  <calcPr calcId="0"/>
  <extLs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55" i="1" l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2" i="1"/>
  <c r="O32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4" i="1"/>
  <c r="O146" i="1"/>
  <c r="O176" i="1"/>
  <c r="O65" i="1"/>
  <c r="O23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63" i="1"/>
  <c r="O88" i="1"/>
  <c r="O89" i="1"/>
  <c r="O90" i="1"/>
  <c r="O92" i="1"/>
  <c r="O93" i="1"/>
  <c r="O238" i="1"/>
  <c r="O94" i="1"/>
  <c r="O95" i="1"/>
  <c r="O96" i="1"/>
  <c r="O97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208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7" i="1"/>
  <c r="O91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7" i="1"/>
  <c r="O178" i="1"/>
  <c r="O179" i="1"/>
  <c r="O180" i="1"/>
  <c r="O210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9" i="1"/>
  <c r="O181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7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41" i="1"/>
  <c r="O262" i="1"/>
  <c r="O263" i="1"/>
  <c r="O264" i="1"/>
  <c r="O265" i="1"/>
  <c r="O266" i="1"/>
  <c r="O267" i="1"/>
  <c r="O268" i="1"/>
  <c r="O269" i="1"/>
  <c r="O29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6" i="1"/>
  <c r="O357" i="1"/>
  <c r="O358" i="1"/>
  <c r="O359" i="1"/>
  <c r="O360" i="1"/>
  <c r="O361" i="1"/>
  <c r="O481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4" i="1"/>
  <c r="O385" i="1"/>
  <c r="O355" i="1"/>
  <c r="O386" i="1"/>
  <c r="O387" i="1"/>
  <c r="O388" i="1"/>
  <c r="O389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390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362" i="1"/>
  <c r="O148" i="1"/>
  <c r="O98" i="1"/>
  <c r="O383" i="1"/>
  <c r="O6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2" i="1"/>
  <c r="D32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4" i="1"/>
  <c r="D146" i="1"/>
  <c r="D176" i="1"/>
  <c r="D65" i="1"/>
  <c r="D23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63" i="1"/>
  <c r="D88" i="1"/>
  <c r="D89" i="1"/>
  <c r="D90" i="1"/>
  <c r="D92" i="1"/>
  <c r="D93" i="1"/>
  <c r="D238" i="1"/>
  <c r="D94" i="1"/>
  <c r="D95" i="1"/>
  <c r="D96" i="1"/>
  <c r="D97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208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7" i="1"/>
  <c r="D91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7" i="1"/>
  <c r="D178" i="1"/>
  <c r="D179" i="1"/>
  <c r="D180" i="1"/>
  <c r="D210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9" i="1"/>
  <c r="D181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7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41" i="1"/>
  <c r="D262" i="1"/>
  <c r="D263" i="1"/>
  <c r="D264" i="1"/>
  <c r="D265" i="1"/>
  <c r="D266" i="1"/>
  <c r="D267" i="1"/>
  <c r="D268" i="1"/>
  <c r="D269" i="1"/>
  <c r="D29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6" i="1"/>
  <c r="D357" i="1"/>
  <c r="D358" i="1"/>
  <c r="D359" i="1"/>
  <c r="D360" i="1"/>
  <c r="D361" i="1"/>
  <c r="D481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4" i="1"/>
  <c r="D385" i="1"/>
  <c r="D355" i="1"/>
  <c r="D386" i="1"/>
  <c r="D387" i="1"/>
  <c r="D388" i="1"/>
  <c r="D389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390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362" i="1"/>
  <c r="D148" i="1"/>
  <c r="D98" i="1"/>
  <c r="D383" i="1"/>
  <c r="D6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2" i="1"/>
  <c r="C322" i="1"/>
  <c r="C43" i="1"/>
  <c r="C44" i="1"/>
  <c r="C45" i="1"/>
  <c r="C46" i="1"/>
  <c r="C47" i="1"/>
  <c r="C48" i="1"/>
  <c r="C49" i="1"/>
  <c r="C50" i="1"/>
  <c r="C51" i="1"/>
  <c r="C52" i="1"/>
  <c r="C53" i="1"/>
  <c r="C54" i="1"/>
  <c r="C56" i="1"/>
  <c r="C57" i="1"/>
  <c r="C58" i="1"/>
  <c r="C59" i="1"/>
  <c r="C60" i="1"/>
  <c r="C61" i="1"/>
  <c r="C62" i="1"/>
  <c r="C64" i="1"/>
  <c r="C146" i="1"/>
  <c r="C176" i="1"/>
  <c r="C65" i="1"/>
  <c r="C23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63" i="1"/>
  <c r="C88" i="1"/>
  <c r="C89" i="1"/>
  <c r="C90" i="1"/>
  <c r="C92" i="1"/>
  <c r="C93" i="1"/>
  <c r="C238" i="1"/>
  <c r="C94" i="1"/>
  <c r="C95" i="1"/>
  <c r="C96" i="1"/>
  <c r="C97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208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7" i="1"/>
  <c r="C91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7" i="1"/>
  <c r="C178" i="1"/>
  <c r="C179" i="1"/>
  <c r="C180" i="1"/>
  <c r="C210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9" i="1"/>
  <c r="C181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7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41" i="1"/>
  <c r="C262" i="1"/>
  <c r="C263" i="1"/>
  <c r="C264" i="1"/>
  <c r="C265" i="1"/>
  <c r="C266" i="1"/>
  <c r="C267" i="1"/>
  <c r="C268" i="1"/>
  <c r="C269" i="1"/>
  <c r="C29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6" i="1"/>
  <c r="C357" i="1"/>
  <c r="C358" i="1"/>
  <c r="C359" i="1"/>
  <c r="C360" i="1"/>
  <c r="C361" i="1"/>
  <c r="C481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4" i="1"/>
  <c r="C385" i="1"/>
  <c r="C355" i="1"/>
  <c r="C386" i="1"/>
  <c r="C387" i="1"/>
  <c r="C388" i="1"/>
  <c r="C389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390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362" i="1"/>
  <c r="C148" i="1"/>
  <c r="C98" i="1"/>
  <c r="C383" i="1"/>
  <c r="C66" i="1"/>
</calcChain>
</file>

<file path=xl/sharedStrings.xml><?xml version="1.0" encoding="utf-8"?>
<sst xmlns="http://schemas.openxmlformats.org/spreadsheetml/2006/main" count="3883" uniqueCount="923">
  <si>
    <t>Order_ID</t>
  </si>
  <si>
    <t>Order_Date</t>
  </si>
  <si>
    <t>Customer_ID</t>
  </si>
  <si>
    <t>Customer_Name</t>
  </si>
  <si>
    <t>Region</t>
  </si>
  <si>
    <t>Product_Category</t>
  </si>
  <si>
    <t>Product_Name</t>
  </si>
  <si>
    <t>Quantity</t>
  </si>
  <si>
    <t>Unit_Price</t>
  </si>
  <si>
    <t>Discount</t>
  </si>
  <si>
    <t>Total_Sales</t>
  </si>
  <si>
    <t>Clean_Total_Sales</t>
  </si>
  <si>
    <t>Payment_Method</t>
  </si>
  <si>
    <t>Delivery_Status</t>
  </si>
  <si>
    <t>O-1000</t>
  </si>
  <si>
    <t>C-208</t>
  </si>
  <si>
    <t>Jane Smith</t>
  </si>
  <si>
    <t>South</t>
  </si>
  <si>
    <t>Furniture</t>
  </si>
  <si>
    <t>T-Shirt</t>
  </si>
  <si>
    <t>Credit Card</t>
  </si>
  <si>
    <t>Pending</t>
  </si>
  <si>
    <t>O-1001</t>
  </si>
  <si>
    <t>C-365</t>
  </si>
  <si>
    <t>Ali Hassan</t>
  </si>
  <si>
    <t>North</t>
  </si>
  <si>
    <t>Furnitre</t>
  </si>
  <si>
    <t>Sofa</t>
  </si>
  <si>
    <t>Cash</t>
  </si>
  <si>
    <t>Cancelled</t>
  </si>
  <si>
    <t>O-1002</t>
  </si>
  <si>
    <t>C-498</t>
  </si>
  <si>
    <t>West</t>
  </si>
  <si>
    <t>Laptop</t>
  </si>
  <si>
    <t>Bank Transfer</t>
  </si>
  <si>
    <t>O-1003</t>
  </si>
  <si>
    <t>C-371</t>
  </si>
  <si>
    <t>East</t>
  </si>
  <si>
    <t>Electronics</t>
  </si>
  <si>
    <t>Headphones</t>
  </si>
  <si>
    <t>O-1004</t>
  </si>
  <si>
    <t>C-218</t>
  </si>
  <si>
    <t>Clothing</t>
  </si>
  <si>
    <t>Returned</t>
  </si>
  <si>
    <t>O-1005</t>
  </si>
  <si>
    <t>C-748</t>
  </si>
  <si>
    <t>O-1006</t>
  </si>
  <si>
    <t>C-703</t>
  </si>
  <si>
    <t>Maria Garcia</t>
  </si>
  <si>
    <t>PayPal</t>
  </si>
  <si>
    <t>O-1007</t>
  </si>
  <si>
    <t>C-391</t>
  </si>
  <si>
    <t>Fatima Noor</t>
  </si>
  <si>
    <t>Delivered</t>
  </si>
  <si>
    <t>O-1008</t>
  </si>
  <si>
    <t>C-694</t>
  </si>
  <si>
    <t>O-1009</t>
  </si>
  <si>
    <t>C-564</t>
  </si>
  <si>
    <t>Unknown</t>
  </si>
  <si>
    <t>Rice Bag</t>
  </si>
  <si>
    <t>O-1010</t>
  </si>
  <si>
    <t>C-922</t>
  </si>
  <si>
    <t>Groceries</t>
  </si>
  <si>
    <t>O-1011</t>
  </si>
  <si>
    <t>C-664</t>
  </si>
  <si>
    <t>O-1012</t>
  </si>
  <si>
    <t>C-364</t>
  </si>
  <si>
    <t>O-1013</t>
  </si>
  <si>
    <t>C-333</t>
  </si>
  <si>
    <t>Wei Chen</t>
  </si>
  <si>
    <t>O-1014</t>
  </si>
  <si>
    <t>C-910</t>
  </si>
  <si>
    <t>O-1015</t>
  </si>
  <si>
    <t>C-129</t>
  </si>
  <si>
    <t>O-1016</t>
  </si>
  <si>
    <t>C-206</t>
  </si>
  <si>
    <t>O-1017</t>
  </si>
  <si>
    <t>C-747</t>
  </si>
  <si>
    <t>O-1018</t>
  </si>
  <si>
    <t>C-123</t>
  </si>
  <si>
    <t>O-1019</t>
  </si>
  <si>
    <t>C-924</t>
  </si>
  <si>
    <t>Table</t>
  </si>
  <si>
    <t>O-1020</t>
  </si>
  <si>
    <t>C-313</t>
  </si>
  <si>
    <t>O-1021</t>
  </si>
  <si>
    <t>C-886</t>
  </si>
  <si>
    <t>O-1022</t>
  </si>
  <si>
    <t>C-639</t>
  </si>
  <si>
    <t>O-1023</t>
  </si>
  <si>
    <t>C-344</t>
  </si>
  <si>
    <t>O-1024</t>
  </si>
  <si>
    <t>C-244</t>
  </si>
  <si>
    <t>O-1025</t>
  </si>
  <si>
    <t>C-980</t>
  </si>
  <si>
    <t>O-1026</t>
  </si>
  <si>
    <t>C-906</t>
  </si>
  <si>
    <t>O-1028</t>
  </si>
  <si>
    <t>C-282</t>
  </si>
  <si>
    <t>O-1030</t>
  </si>
  <si>
    <t>C-604</t>
  </si>
  <si>
    <t>O-1031</t>
  </si>
  <si>
    <t>C-582</t>
  </si>
  <si>
    <t>O-1032</t>
  </si>
  <si>
    <t>C-477</t>
  </si>
  <si>
    <t>O-1033</t>
  </si>
  <si>
    <t>C-951</t>
  </si>
  <si>
    <t>O-1034</t>
  </si>
  <si>
    <t>C-861</t>
  </si>
  <si>
    <t>John Doe</t>
  </si>
  <si>
    <t>O-1035</t>
  </si>
  <si>
    <t>C-734</t>
  </si>
  <si>
    <t>O-1036</t>
  </si>
  <si>
    <t>C-898</t>
  </si>
  <si>
    <t>O-1037</t>
  </si>
  <si>
    <t>C-145</t>
  </si>
  <si>
    <t>O-1038</t>
  </si>
  <si>
    <t>C-994</t>
  </si>
  <si>
    <t>O-1039</t>
  </si>
  <si>
    <t>C-284</t>
  </si>
  <si>
    <t>O-1040</t>
  </si>
  <si>
    <t>C-955</t>
  </si>
  <si>
    <t>O-1041</t>
  </si>
  <si>
    <t>O-1042</t>
  </si>
  <si>
    <t>C-434</t>
  </si>
  <si>
    <t>O-1043</t>
  </si>
  <si>
    <t>C-262</t>
  </si>
  <si>
    <t>O-1044</t>
  </si>
  <si>
    <t>C-415</t>
  </si>
  <si>
    <t>O-1045</t>
  </si>
  <si>
    <t>C-736</t>
  </si>
  <si>
    <t>O-1046</t>
  </si>
  <si>
    <t>O-1048</t>
  </si>
  <si>
    <t>C-464</t>
  </si>
  <si>
    <t>O-1049</t>
  </si>
  <si>
    <t>C-115</t>
  </si>
  <si>
    <t>O-1050</t>
  </si>
  <si>
    <t>C-335</t>
  </si>
  <si>
    <t>O-1051</t>
  </si>
  <si>
    <t>C-291</t>
  </si>
  <si>
    <t>O-1052</t>
  </si>
  <si>
    <t>C-835</t>
  </si>
  <si>
    <t>O-1053</t>
  </si>
  <si>
    <t>C-177</t>
  </si>
  <si>
    <t>O-1054</t>
  </si>
  <si>
    <t>C-345</t>
  </si>
  <si>
    <t>O-1055</t>
  </si>
  <si>
    <t>C-614</t>
  </si>
  <si>
    <t>O-1056</t>
  </si>
  <si>
    <t>C-728</t>
  </si>
  <si>
    <t>O-1057</t>
  </si>
  <si>
    <t>C-807</t>
  </si>
  <si>
    <t>O-1058</t>
  </si>
  <si>
    <t>C-608</t>
  </si>
  <si>
    <t>O-1059</t>
  </si>
  <si>
    <t>C-741</t>
  </si>
  <si>
    <t>O-1060</t>
  </si>
  <si>
    <t>C-941</t>
  </si>
  <si>
    <t>O-1061</t>
  </si>
  <si>
    <t>C-143</t>
  </si>
  <si>
    <t>O-1062</t>
  </si>
  <si>
    <t>C-311</t>
  </si>
  <si>
    <t>O-1063</t>
  </si>
  <si>
    <t>C-876</t>
  </si>
  <si>
    <t>O-1064</t>
  </si>
  <si>
    <t>C-581</t>
  </si>
  <si>
    <t>O-1065</t>
  </si>
  <si>
    <t>C-992</t>
  </si>
  <si>
    <t>O-1066</t>
  </si>
  <si>
    <t>C-444</t>
  </si>
  <si>
    <t>O-1067</t>
  </si>
  <si>
    <t>C-920</t>
  </si>
  <si>
    <t>O-1068</t>
  </si>
  <si>
    <t>C-526</t>
  </si>
  <si>
    <t>O-1069</t>
  </si>
  <si>
    <t>C-904</t>
  </si>
  <si>
    <t>O-1070</t>
  </si>
  <si>
    <t>O-1071</t>
  </si>
  <si>
    <t>C-957</t>
  </si>
  <si>
    <t>O-1072</t>
  </si>
  <si>
    <t>C-410</t>
  </si>
  <si>
    <t>O-1073</t>
  </si>
  <si>
    <t>C-903</t>
  </si>
  <si>
    <t>O-1074</t>
  </si>
  <si>
    <t>C-323</t>
  </si>
  <si>
    <t>O-1075</t>
  </si>
  <si>
    <t>C-339</t>
  </si>
  <si>
    <t>O-1077</t>
  </si>
  <si>
    <t>C-353</t>
  </si>
  <si>
    <t>O-1079</t>
  </si>
  <si>
    <t>C-901</t>
  </si>
  <si>
    <t>O-1080</t>
  </si>
  <si>
    <t>O-1081</t>
  </si>
  <si>
    <t>C-739</t>
  </si>
  <si>
    <t>O-1082</t>
  </si>
  <si>
    <t>C-853</t>
  </si>
  <si>
    <t>O-1083</t>
  </si>
  <si>
    <t>C-522</t>
  </si>
  <si>
    <t>O-1084</t>
  </si>
  <si>
    <t>C-358</t>
  </si>
  <si>
    <t>O-1085</t>
  </si>
  <si>
    <t>C-499</t>
  </si>
  <si>
    <t>O-1086</t>
  </si>
  <si>
    <t>O-1087</t>
  </si>
  <si>
    <t>C-701</t>
  </si>
  <si>
    <t>O-1088</t>
  </si>
  <si>
    <t>C-294</t>
  </si>
  <si>
    <t>O-1089</t>
  </si>
  <si>
    <t>C-612</t>
  </si>
  <si>
    <t>O-1091</t>
  </si>
  <si>
    <t>C-831</t>
  </si>
  <si>
    <t>O-1092</t>
  </si>
  <si>
    <t>C-616</t>
  </si>
  <si>
    <t>O-1093</t>
  </si>
  <si>
    <t>C-465</t>
  </si>
  <si>
    <t>O-1094</t>
  </si>
  <si>
    <t>C-190</t>
  </si>
  <si>
    <t>O-1095</t>
  </si>
  <si>
    <t>C-634</t>
  </si>
  <si>
    <t>O-1096</t>
  </si>
  <si>
    <t>C-457</t>
  </si>
  <si>
    <t>O-1097</t>
  </si>
  <si>
    <t>C-619</t>
  </si>
  <si>
    <t>O-1098</t>
  </si>
  <si>
    <t>C-948</t>
  </si>
  <si>
    <t>O-1099</t>
  </si>
  <si>
    <t>C-548</t>
  </si>
  <si>
    <t>O-1100</t>
  </si>
  <si>
    <t>C-568</t>
  </si>
  <si>
    <t>O-1102</t>
  </si>
  <si>
    <t>C-579</t>
  </si>
  <si>
    <t>O-1103</t>
  </si>
  <si>
    <t>C-738</t>
  </si>
  <si>
    <t>O-1104</t>
  </si>
  <si>
    <t>C-518</t>
  </si>
  <si>
    <t>O-1105</t>
  </si>
  <si>
    <t>C-800</t>
  </si>
  <si>
    <t>O-1106</t>
  </si>
  <si>
    <t>O-1107</t>
  </si>
  <si>
    <t>C-142</t>
  </si>
  <si>
    <t>O-1108</t>
  </si>
  <si>
    <t>C-802</t>
  </si>
  <si>
    <t>O-1109</t>
  </si>
  <si>
    <t>C-871</t>
  </si>
  <si>
    <t>O-1110</t>
  </si>
  <si>
    <t>C-960</t>
  </si>
  <si>
    <t>O-1111</t>
  </si>
  <si>
    <t>C-730</t>
  </si>
  <si>
    <t>O-1112</t>
  </si>
  <si>
    <t>C-805</t>
  </si>
  <si>
    <t>O-1113</t>
  </si>
  <si>
    <t>O-1114</t>
  </si>
  <si>
    <t>C-617</t>
  </si>
  <si>
    <t>O-1116</t>
  </si>
  <si>
    <t>C-636</t>
  </si>
  <si>
    <t>O-1117</t>
  </si>
  <si>
    <t>C-773</t>
  </si>
  <si>
    <t>O-1118</t>
  </si>
  <si>
    <t>C-984</t>
  </si>
  <si>
    <t>O-1119</t>
  </si>
  <si>
    <t>C-591</t>
  </si>
  <si>
    <t>O-1120</t>
  </si>
  <si>
    <t>C-426</t>
  </si>
  <si>
    <t>O-1121</t>
  </si>
  <si>
    <t>C-797</t>
  </si>
  <si>
    <t>O-1122</t>
  </si>
  <si>
    <t>C-514</t>
  </si>
  <si>
    <t>O-1123</t>
  </si>
  <si>
    <t>C-305</t>
  </si>
  <si>
    <t>O-1124</t>
  </si>
  <si>
    <t>C-256</t>
  </si>
  <si>
    <t>O-1125</t>
  </si>
  <si>
    <t>C-303</t>
  </si>
  <si>
    <t>O-1126</t>
  </si>
  <si>
    <t>C-384</t>
  </si>
  <si>
    <t>O-1127</t>
  </si>
  <si>
    <t>O-1128</t>
  </si>
  <si>
    <t>C-653</t>
  </si>
  <si>
    <t>O-1129</t>
  </si>
  <si>
    <t>C-801</t>
  </si>
  <si>
    <t>O-1130</t>
  </si>
  <si>
    <t>C-471</t>
  </si>
  <si>
    <t>O-1131</t>
  </si>
  <si>
    <t>O-1132</t>
  </si>
  <si>
    <t>C-786</t>
  </si>
  <si>
    <t>O-1133</t>
  </si>
  <si>
    <t>C-337</t>
  </si>
  <si>
    <t>O-1134</t>
  </si>
  <si>
    <t>C-717</t>
  </si>
  <si>
    <t>O-1135</t>
  </si>
  <si>
    <t>C-843</t>
  </si>
  <si>
    <t>O-1136</t>
  </si>
  <si>
    <t>C-490</t>
  </si>
  <si>
    <t>O-1137</t>
  </si>
  <si>
    <t>C-640</t>
  </si>
  <si>
    <t>O-1138</t>
  </si>
  <si>
    <t>C-894</t>
  </si>
  <si>
    <t>O-1139</t>
  </si>
  <si>
    <t>C-688</t>
  </si>
  <si>
    <t>O-1140</t>
  </si>
  <si>
    <t>C-897</t>
  </si>
  <si>
    <t>O-1141</t>
  </si>
  <si>
    <t>C-814</t>
  </si>
  <si>
    <t>O-1142</t>
  </si>
  <si>
    <t>O-1143</t>
  </si>
  <si>
    <t>C-991</t>
  </si>
  <si>
    <t>O-1144</t>
  </si>
  <si>
    <t>C-836</t>
  </si>
  <si>
    <t>O-1145</t>
  </si>
  <si>
    <t>C-441</t>
  </si>
  <si>
    <t>O-1146</t>
  </si>
  <si>
    <t>O-1147</t>
  </si>
  <si>
    <t>C-274</t>
  </si>
  <si>
    <t>O-1148</t>
  </si>
  <si>
    <t>C-602</t>
  </si>
  <si>
    <t>O-1149</t>
  </si>
  <si>
    <t>O-1150</t>
  </si>
  <si>
    <t>C-974</t>
  </si>
  <si>
    <t>O-1151</t>
  </si>
  <si>
    <t>O-1152</t>
  </si>
  <si>
    <t>C-978</t>
  </si>
  <si>
    <t>O-1153</t>
  </si>
  <si>
    <t>C-599</t>
  </si>
  <si>
    <t>O-1154</t>
  </si>
  <si>
    <t>C-849</t>
  </si>
  <si>
    <t>O-1155</t>
  </si>
  <si>
    <t>C-424</t>
  </si>
  <si>
    <t>O-1156</t>
  </si>
  <si>
    <t>C-745</t>
  </si>
  <si>
    <t>O-1157</t>
  </si>
  <si>
    <t>O-1158</t>
  </si>
  <si>
    <t>C-559</t>
  </si>
  <si>
    <t>O-1159</t>
  </si>
  <si>
    <t>C-704</t>
  </si>
  <si>
    <t>O-1160</t>
  </si>
  <si>
    <t>C-550</t>
  </si>
  <si>
    <t>O-1161</t>
  </si>
  <si>
    <t>C-765</t>
  </si>
  <si>
    <t>O-1162</t>
  </si>
  <si>
    <t>C-771</t>
  </si>
  <si>
    <t>O-1163</t>
  </si>
  <si>
    <t>C-385</t>
  </si>
  <si>
    <t>O-1164</t>
  </si>
  <si>
    <t>C-551</t>
  </si>
  <si>
    <t>O-1165</t>
  </si>
  <si>
    <t>O-1166</t>
  </si>
  <si>
    <t>C-181</t>
  </si>
  <si>
    <t>O-1167</t>
  </si>
  <si>
    <t>C-631</t>
  </si>
  <si>
    <t>O-1168</t>
  </si>
  <si>
    <t>C-626</t>
  </si>
  <si>
    <t>O-1169</t>
  </si>
  <si>
    <t>C-916</t>
  </si>
  <si>
    <t>O-1170</t>
  </si>
  <si>
    <t>C-624</t>
  </si>
  <si>
    <t>O-1171</t>
  </si>
  <si>
    <t>C-838</t>
  </si>
  <si>
    <t>O-1172</t>
  </si>
  <si>
    <t>C-569</t>
  </si>
  <si>
    <t>O-1173</t>
  </si>
  <si>
    <t>O-1174</t>
  </si>
  <si>
    <t>C-140</t>
  </si>
  <si>
    <t>O-1175</t>
  </si>
  <si>
    <t>C-540</t>
  </si>
  <si>
    <t>O-1176</t>
  </si>
  <si>
    <t>C-975</t>
  </si>
  <si>
    <t>O-1177</t>
  </si>
  <si>
    <t>C-868</t>
  </si>
  <si>
    <t>O-1178</t>
  </si>
  <si>
    <t>C-727</t>
  </si>
  <si>
    <t>O-1179</t>
  </si>
  <si>
    <t>C-116</t>
  </si>
  <si>
    <t>O-1180</t>
  </si>
  <si>
    <t>C-673</t>
  </si>
  <si>
    <t>O-1181</t>
  </si>
  <si>
    <t>C-661</t>
  </si>
  <si>
    <t>O-1183</t>
  </si>
  <si>
    <t>C-380</t>
  </si>
  <si>
    <t>O-1185</t>
  </si>
  <si>
    <t>C-659</t>
  </si>
  <si>
    <t>O-1186</t>
  </si>
  <si>
    <t>O-1187</t>
  </si>
  <si>
    <t>C-399</t>
  </si>
  <si>
    <t>O-1188</t>
  </si>
  <si>
    <t>C-517</t>
  </si>
  <si>
    <t>O-1189</t>
  </si>
  <si>
    <t>C-192</t>
  </si>
  <si>
    <t>O-1190</t>
  </si>
  <si>
    <t>C-299</t>
  </si>
  <si>
    <t>O-1191</t>
  </si>
  <si>
    <t>C-462</t>
  </si>
  <si>
    <t>O-1192</t>
  </si>
  <si>
    <t>C-555</t>
  </si>
  <si>
    <t>O-1193</t>
  </si>
  <si>
    <t>C-878</t>
  </si>
  <si>
    <t>O-1194</t>
  </si>
  <si>
    <t>O-1195</t>
  </si>
  <si>
    <t>O-1196</t>
  </si>
  <si>
    <t>C-864</t>
  </si>
  <si>
    <t>O-1197</t>
  </si>
  <si>
    <t>C-482</t>
  </si>
  <si>
    <t>O-1198</t>
  </si>
  <si>
    <t>C-199</t>
  </si>
  <si>
    <t>O-1199</t>
  </si>
  <si>
    <t>O-1200</t>
  </si>
  <si>
    <t>C-377</t>
  </si>
  <si>
    <t>O-1201</t>
  </si>
  <si>
    <t>O-1202</t>
  </si>
  <si>
    <t>C-788</t>
  </si>
  <si>
    <t>O-1203</t>
  </si>
  <si>
    <t>C-329</t>
  </si>
  <si>
    <t>O-1204</t>
  </si>
  <si>
    <t>C-530</t>
  </si>
  <si>
    <t>O-1205</t>
  </si>
  <si>
    <t>C-242</t>
  </si>
  <si>
    <t>O-1206</t>
  </si>
  <si>
    <t>O-1207</t>
  </si>
  <si>
    <t>O-1209</t>
  </si>
  <si>
    <t>C-900</t>
  </si>
  <si>
    <t>O-1210</t>
  </si>
  <si>
    <t>O-1211</t>
  </si>
  <si>
    <t>O-1212</t>
  </si>
  <si>
    <t>C-270</t>
  </si>
  <si>
    <t>O-1213</t>
  </si>
  <si>
    <t>C-362</t>
  </si>
  <si>
    <t>O-1214</t>
  </si>
  <si>
    <t>C-709</t>
  </si>
  <si>
    <t>O-1215</t>
  </si>
  <si>
    <t>O-1216</t>
  </si>
  <si>
    <t>O-1217</t>
  </si>
  <si>
    <t>C-943</t>
  </si>
  <si>
    <t>O-1219</t>
  </si>
  <si>
    <t>C-794</t>
  </si>
  <si>
    <t>O-1220</t>
  </si>
  <si>
    <t>C-304</t>
  </si>
  <si>
    <t>O-1221</t>
  </si>
  <si>
    <t>C-718</t>
  </si>
  <si>
    <t>O-1222</t>
  </si>
  <si>
    <t>O-1223</t>
  </si>
  <si>
    <t>C-413</t>
  </si>
  <si>
    <t>O-1224</t>
  </si>
  <si>
    <t>C-697</t>
  </si>
  <si>
    <t>O-1225</t>
  </si>
  <si>
    <t>C-712</t>
  </si>
  <si>
    <t>O-1226</t>
  </si>
  <si>
    <t>C-267</t>
  </si>
  <si>
    <t>O-1227</t>
  </si>
  <si>
    <t>C-463</t>
  </si>
  <si>
    <t>O-1228</t>
  </si>
  <si>
    <t>C-866</t>
  </si>
  <si>
    <t>O-1229</t>
  </si>
  <si>
    <t>C-538</t>
  </si>
  <si>
    <t>O-1230</t>
  </si>
  <si>
    <t>O-1231</t>
  </si>
  <si>
    <t>C-731</t>
  </si>
  <si>
    <t>O-1232</t>
  </si>
  <si>
    <t>C-596</t>
  </si>
  <si>
    <t>O-1233</t>
  </si>
  <si>
    <t>C-497</t>
  </si>
  <si>
    <t>O-1234</t>
  </si>
  <si>
    <t>C-201</t>
  </si>
  <si>
    <t>O-1235</t>
  </si>
  <si>
    <t>C-212</t>
  </si>
  <si>
    <t>O-1236</t>
  </si>
  <si>
    <t>C-275</t>
  </si>
  <si>
    <t>O-1237</t>
  </si>
  <si>
    <t>C-134</t>
  </si>
  <si>
    <t>O-1239</t>
  </si>
  <si>
    <t>C-169</t>
  </si>
  <si>
    <t>O-1240</t>
  </si>
  <si>
    <t>C-857</t>
  </si>
  <si>
    <t>O-1241</t>
  </si>
  <si>
    <t>O-1242</t>
  </si>
  <si>
    <t>C-493</t>
  </si>
  <si>
    <t>O-1243</t>
  </si>
  <si>
    <t>C-615</t>
  </si>
  <si>
    <t>O-1244</t>
  </si>
  <si>
    <t>C-383</t>
  </si>
  <si>
    <t>O-1245</t>
  </si>
  <si>
    <t>C-320</t>
  </si>
  <si>
    <t>O-1246</t>
  </si>
  <si>
    <t>C-537</t>
  </si>
  <si>
    <t>O-1248</t>
  </si>
  <si>
    <t>C-574</t>
  </si>
  <si>
    <t>O-1249</t>
  </si>
  <si>
    <t>C-715</t>
  </si>
  <si>
    <t>O-1250</t>
  </si>
  <si>
    <t>O-1251</t>
  </si>
  <si>
    <t>C-950</t>
  </si>
  <si>
    <t>O-1252</t>
  </si>
  <si>
    <t>C-505</t>
  </si>
  <si>
    <t>O-1253</t>
  </si>
  <si>
    <t>C-252</t>
  </si>
  <si>
    <t>O-1254</t>
  </si>
  <si>
    <t>C-468</t>
  </si>
  <si>
    <t>O-1255</t>
  </si>
  <si>
    <t>C-536</t>
  </si>
  <si>
    <t>O-1256</t>
  </si>
  <si>
    <t>C-839</t>
  </si>
  <si>
    <t>O-1258</t>
  </si>
  <si>
    <t>O-1260</t>
  </si>
  <si>
    <t>C-781</t>
  </si>
  <si>
    <t>O-1261</t>
  </si>
  <si>
    <t>C-235</t>
  </si>
  <si>
    <t>O-1262</t>
  </si>
  <si>
    <t>C-452</t>
  </si>
  <si>
    <t>O-1263</t>
  </si>
  <si>
    <t>C-222</t>
  </si>
  <si>
    <t>O-1264</t>
  </si>
  <si>
    <t>C-633</t>
  </si>
  <si>
    <t>O-1265</t>
  </si>
  <si>
    <t>C-494</t>
  </si>
  <si>
    <t>O-1266</t>
  </si>
  <si>
    <t>O-1268</t>
  </si>
  <si>
    <t>O-1269</t>
  </si>
  <si>
    <t>C-189</t>
  </si>
  <si>
    <t>O-1270</t>
  </si>
  <si>
    <t>O-1271</t>
  </si>
  <si>
    <t>O-1272</t>
  </si>
  <si>
    <t>C-726</t>
  </si>
  <si>
    <t>O-1274</t>
  </si>
  <si>
    <t>C-979</t>
  </si>
  <si>
    <t>O-1275</t>
  </si>
  <si>
    <t>O-1276</t>
  </si>
  <si>
    <t>C-655</t>
  </si>
  <si>
    <t>O-1277</t>
  </si>
  <si>
    <t>C-716</t>
  </si>
  <si>
    <t>O-1278</t>
  </si>
  <si>
    <t>C-286</t>
  </si>
  <si>
    <t>O-1279</t>
  </si>
  <si>
    <t>C-119</t>
  </si>
  <si>
    <t>O-1280</t>
  </si>
  <si>
    <t>C-157</t>
  </si>
  <si>
    <t>O-1281</t>
  </si>
  <si>
    <t>C-302</t>
  </si>
  <si>
    <t>O-1282</t>
  </si>
  <si>
    <t>C-821</t>
  </si>
  <si>
    <t>O-1283</t>
  </si>
  <si>
    <t>C-342</t>
  </si>
  <si>
    <t>O-1284</t>
  </si>
  <si>
    <t>C-138</t>
  </si>
  <si>
    <t>O-1285</t>
  </si>
  <si>
    <t>C-509</t>
  </si>
  <si>
    <t>O-1286</t>
  </si>
  <si>
    <t>C-552</t>
  </si>
  <si>
    <t>O-1287</t>
  </si>
  <si>
    <t>C-301</t>
  </si>
  <si>
    <t>O-1288</t>
  </si>
  <si>
    <t>C-288</t>
  </si>
  <si>
    <t>O-1289</t>
  </si>
  <si>
    <t>C-874</t>
  </si>
  <si>
    <t>O-1290</t>
  </si>
  <si>
    <t>O-1291</t>
  </si>
  <si>
    <t>C-516</t>
  </si>
  <si>
    <t>O-1292</t>
  </si>
  <si>
    <t>C-647</t>
  </si>
  <si>
    <t>O-1293</t>
  </si>
  <si>
    <t>C-632</t>
  </si>
  <si>
    <t>O-1294</t>
  </si>
  <si>
    <t>C-668</t>
  </si>
  <si>
    <t>O-1295</t>
  </si>
  <si>
    <t>C-850</t>
  </si>
  <si>
    <t>O-1296</t>
  </si>
  <si>
    <t>C-547</t>
  </si>
  <si>
    <t>O-1297</t>
  </si>
  <si>
    <t>C-544</t>
  </si>
  <si>
    <t>O-1298</t>
  </si>
  <si>
    <t>O-1299</t>
  </si>
  <si>
    <t>O-1300</t>
  </si>
  <si>
    <t>C-782</t>
  </si>
  <si>
    <t>O-1301</t>
  </si>
  <si>
    <t>C-622</t>
  </si>
  <si>
    <t>O-1302</t>
  </si>
  <si>
    <t>C-586</t>
  </si>
  <si>
    <t>O-1303</t>
  </si>
  <si>
    <t>O-1304</t>
  </si>
  <si>
    <t>C-195</t>
  </si>
  <si>
    <t>O-1305</t>
  </si>
  <si>
    <t>C-958</t>
  </si>
  <si>
    <t>O-1306</t>
  </si>
  <si>
    <t>C-690</t>
  </si>
  <si>
    <t>O-1307</t>
  </si>
  <si>
    <t>C-245</t>
  </si>
  <si>
    <t>O-1308</t>
  </si>
  <si>
    <t>C-455</t>
  </si>
  <si>
    <t>O-1309</t>
  </si>
  <si>
    <t>C-987</t>
  </si>
  <si>
    <t>O-1310</t>
  </si>
  <si>
    <t>O-1311</t>
  </si>
  <si>
    <t>C-928</t>
  </si>
  <si>
    <t>O-1312</t>
  </si>
  <si>
    <t>C-475</t>
  </si>
  <si>
    <t>O-1313</t>
  </si>
  <si>
    <t>C-603</t>
  </si>
  <si>
    <t>O-1314</t>
  </si>
  <si>
    <t>O-1315</t>
  </si>
  <si>
    <t>C-240</t>
  </si>
  <si>
    <t>O-1316</t>
  </si>
  <si>
    <t>O-1317</t>
  </si>
  <si>
    <t>O-1318</t>
  </si>
  <si>
    <t>O-1319</t>
  </si>
  <si>
    <t>C-122</t>
  </si>
  <si>
    <t>O-1320</t>
  </si>
  <si>
    <t>C-197</t>
  </si>
  <si>
    <t>O-1321</t>
  </si>
  <si>
    <t>C-421</t>
  </si>
  <si>
    <t>O-1322</t>
  </si>
  <si>
    <t>C-226</t>
  </si>
  <si>
    <t>O-1323</t>
  </si>
  <si>
    <t>C-423</t>
  </si>
  <si>
    <t>O-1324</t>
  </si>
  <si>
    <t>C-966</t>
  </si>
  <si>
    <t>O-1325</t>
  </si>
  <si>
    <t>C-229</t>
  </si>
  <si>
    <t>O-1326</t>
  </si>
  <si>
    <t>C-628</t>
  </si>
  <si>
    <t>O-1327</t>
  </si>
  <si>
    <t>O-1328</t>
  </si>
  <si>
    <t>C-351</t>
  </si>
  <si>
    <t>O-1329</t>
  </si>
  <si>
    <t>O-1330</t>
  </si>
  <si>
    <t>O-1331</t>
  </si>
  <si>
    <t>C-277</t>
  </si>
  <si>
    <t>O-1332</t>
  </si>
  <si>
    <t>C-539</t>
  </si>
  <si>
    <t>O-1333</t>
  </si>
  <si>
    <t>C-322</t>
  </si>
  <si>
    <t>O-1334</t>
  </si>
  <si>
    <t>C-699</t>
  </si>
  <si>
    <t>O-1335</t>
  </si>
  <si>
    <t>O-1336</t>
  </si>
  <si>
    <t>C-605</t>
  </si>
  <si>
    <t>O-1337</t>
  </si>
  <si>
    <t>C-101</t>
  </si>
  <si>
    <t>O-1338</t>
  </si>
  <si>
    <t>C-696</t>
  </si>
  <si>
    <t>O-1339</t>
  </si>
  <si>
    <t>C-453</t>
  </si>
  <si>
    <t>O-1340</t>
  </si>
  <si>
    <t>O-1341</t>
  </si>
  <si>
    <t>C-760</t>
  </si>
  <si>
    <t>O-1342</t>
  </si>
  <si>
    <t>C-180</t>
  </si>
  <si>
    <t>O-1343</t>
  </si>
  <si>
    <t>C-166</t>
  </si>
  <si>
    <t>O-1344</t>
  </si>
  <si>
    <t>C-613</t>
  </si>
  <si>
    <t>O-1345</t>
  </si>
  <si>
    <t>C-164</t>
  </si>
  <si>
    <t>O-1346</t>
  </si>
  <si>
    <t>C-895</t>
  </si>
  <si>
    <t>O-1347</t>
  </si>
  <si>
    <t>C-105</t>
  </si>
  <si>
    <t>O-1348</t>
  </si>
  <si>
    <t>C-935</t>
  </si>
  <si>
    <t>O-1349</t>
  </si>
  <si>
    <t>O-1350</t>
  </si>
  <si>
    <t>O-1351</t>
  </si>
  <si>
    <t>C-272</t>
  </si>
  <si>
    <t>O-1352</t>
  </si>
  <si>
    <t>O-1353</t>
  </si>
  <si>
    <t>C-118</t>
  </si>
  <si>
    <t>O-1354</t>
  </si>
  <si>
    <t>O-1355</t>
  </si>
  <si>
    <t>C-205</t>
  </si>
  <si>
    <t>O-1356</t>
  </si>
  <si>
    <t>C-862</t>
  </si>
  <si>
    <t>O-1357</t>
  </si>
  <si>
    <t>C-858</t>
  </si>
  <si>
    <t>O-1358</t>
  </si>
  <si>
    <t>C-993</t>
  </si>
  <si>
    <t>O-1359</t>
  </si>
  <si>
    <t>C-961</t>
  </si>
  <si>
    <t>O-1360</t>
  </si>
  <si>
    <t>C-456</t>
  </si>
  <si>
    <t>O-1361</t>
  </si>
  <si>
    <t>C-847</t>
  </si>
  <si>
    <t>O-1362</t>
  </si>
  <si>
    <t>C-820</t>
  </si>
  <si>
    <t>O-1363</t>
  </si>
  <si>
    <t>C-590</t>
  </si>
  <si>
    <t>O-1364</t>
  </si>
  <si>
    <t>C-401</t>
  </si>
  <si>
    <t>O-1365</t>
  </si>
  <si>
    <t>O-1366</t>
  </si>
  <si>
    <t>O-1367</t>
  </si>
  <si>
    <t>C-882</t>
  </si>
  <si>
    <t>O-1368</t>
  </si>
  <si>
    <t>C-683</t>
  </si>
  <si>
    <t>O-1369</t>
  </si>
  <si>
    <t>C-529</t>
  </si>
  <si>
    <t>O-1370</t>
  </si>
  <si>
    <t>O-1371</t>
  </si>
  <si>
    <t>O-1372</t>
  </si>
  <si>
    <t>C-982</t>
  </si>
  <si>
    <t>O-1373</t>
  </si>
  <si>
    <t>C-571</t>
  </si>
  <si>
    <t>O-1374</t>
  </si>
  <si>
    <t>C-830</t>
  </si>
  <si>
    <t>O-1375</t>
  </si>
  <si>
    <t>C-873</t>
  </si>
  <si>
    <t>O-1376</t>
  </si>
  <si>
    <t>C-165</t>
  </si>
  <si>
    <t>O-1377</t>
  </si>
  <si>
    <t>C-952</t>
  </si>
  <si>
    <t>O-1378</t>
  </si>
  <si>
    <t>C-580</t>
  </si>
  <si>
    <t>O-1379</t>
  </si>
  <si>
    <t>O-1380</t>
  </si>
  <si>
    <t>C-650</t>
  </si>
  <si>
    <t>O-1381</t>
  </si>
  <si>
    <t>O-1382</t>
  </si>
  <si>
    <t>C-842</t>
  </si>
  <si>
    <t>O-1383</t>
  </si>
  <si>
    <t>C-936</t>
  </si>
  <si>
    <t>O-1384</t>
  </si>
  <si>
    <t>C-321</t>
  </si>
  <si>
    <t>O-1385</t>
  </si>
  <si>
    <t>C-268</t>
  </si>
  <si>
    <t>O-1386</t>
  </si>
  <si>
    <t>C-887</t>
  </si>
  <si>
    <t>O-1387</t>
  </si>
  <si>
    <t>C-425</t>
  </si>
  <si>
    <t>O-1388</t>
  </si>
  <si>
    <t>O-1389</t>
  </si>
  <si>
    <t>C-144</t>
  </si>
  <si>
    <t>O-1390</t>
  </si>
  <si>
    <t>C-233</t>
  </si>
  <si>
    <t>O-1391</t>
  </si>
  <si>
    <t>C-523</t>
  </si>
  <si>
    <t>O-1392</t>
  </si>
  <si>
    <t>C-678</t>
  </si>
  <si>
    <t>O-1393</t>
  </si>
  <si>
    <t>C-827</t>
  </si>
  <si>
    <t>O-1394</t>
  </si>
  <si>
    <t>C-641</t>
  </si>
  <si>
    <t>O-1395</t>
  </si>
  <si>
    <t>C-908</t>
  </si>
  <si>
    <t>O-1396</t>
  </si>
  <si>
    <t>O-1397</t>
  </si>
  <si>
    <t>C-671</t>
  </si>
  <si>
    <t>O-1398</t>
  </si>
  <si>
    <t>C-945</t>
  </si>
  <si>
    <t>O-1399</t>
  </si>
  <si>
    <t>C-618</t>
  </si>
  <si>
    <t>O-1400</t>
  </si>
  <si>
    <t>C-931</t>
  </si>
  <si>
    <t>O-1401</t>
  </si>
  <si>
    <t>O-1402</t>
  </si>
  <si>
    <t>C-909</t>
  </si>
  <si>
    <t>O-1403</t>
  </si>
  <si>
    <t>O-1404</t>
  </si>
  <si>
    <t>C-263</t>
  </si>
  <si>
    <t>O-1405</t>
  </si>
  <si>
    <t>C-932</t>
  </si>
  <si>
    <t>O-1406</t>
  </si>
  <si>
    <t>O-1407</t>
  </si>
  <si>
    <t>O-1408</t>
  </si>
  <si>
    <t>C-196</t>
  </si>
  <si>
    <t>O-1409</t>
  </si>
  <si>
    <t>C-193</t>
  </si>
  <si>
    <t>O-1410</t>
  </si>
  <si>
    <t>C-443</t>
  </si>
  <si>
    <t>O-1411</t>
  </si>
  <si>
    <t>O-1412</t>
  </si>
  <si>
    <t>O-1413</t>
  </si>
  <si>
    <t>C-450</t>
  </si>
  <si>
    <t>O-1414</t>
  </si>
  <si>
    <t>O-1415</t>
  </si>
  <si>
    <t>C-808</t>
  </si>
  <si>
    <t>O-1416</t>
  </si>
  <si>
    <t>C-740</t>
  </si>
  <si>
    <t>O-1417</t>
  </si>
  <si>
    <t>C-158</t>
  </si>
  <si>
    <t>O-1418</t>
  </si>
  <si>
    <t>O-1419</t>
  </si>
  <si>
    <t>C-120</t>
  </si>
  <si>
    <t>O-1420</t>
  </si>
  <si>
    <t>C-507</t>
  </si>
  <si>
    <t>O-1422</t>
  </si>
  <si>
    <t>C-411</t>
  </si>
  <si>
    <t>O-1423</t>
  </si>
  <si>
    <t>C-758</t>
  </si>
  <si>
    <t>O-1424</t>
  </si>
  <si>
    <t>C-973</t>
  </si>
  <si>
    <t>O-1425</t>
  </si>
  <si>
    <t>C-775</t>
  </si>
  <si>
    <t>O-1426</t>
  </si>
  <si>
    <t>C-437</t>
  </si>
  <si>
    <t>O-1427</t>
  </si>
  <si>
    <t>O-1428</t>
  </si>
  <si>
    <t>C-184</t>
  </si>
  <si>
    <t>O-1429</t>
  </si>
  <si>
    <t>C-207</t>
  </si>
  <si>
    <t>O-1430</t>
  </si>
  <si>
    <t>O-1431</t>
  </si>
  <si>
    <t>C-983</t>
  </si>
  <si>
    <t>O-1432</t>
  </si>
  <si>
    <t>C-721</t>
  </si>
  <si>
    <t>O-1433</t>
  </si>
  <si>
    <t>O-1434</t>
  </si>
  <si>
    <t>O-1436</t>
  </si>
  <si>
    <t>O-1437</t>
  </si>
  <si>
    <t>C-601</t>
  </si>
  <si>
    <t>O-1438</t>
  </si>
  <si>
    <t>C-971</t>
  </si>
  <si>
    <t>O-1439</t>
  </si>
  <si>
    <t>C-296</t>
  </si>
  <si>
    <t>O-1440</t>
  </si>
  <si>
    <t>O-1441</t>
  </si>
  <si>
    <t>C-679</t>
  </si>
  <si>
    <t>O-1442</t>
  </si>
  <si>
    <t>C-137</t>
  </si>
  <si>
    <t>O-1443</t>
  </si>
  <si>
    <t>O-1444</t>
  </si>
  <si>
    <t>O-1445</t>
  </si>
  <si>
    <t>C-698</t>
  </si>
  <si>
    <t>O-1446</t>
  </si>
  <si>
    <t>C-711</t>
  </si>
  <si>
    <t>O-1447</t>
  </si>
  <si>
    <t>C-314</t>
  </si>
  <si>
    <t>O-1448</t>
  </si>
  <si>
    <t>O-1449</t>
  </si>
  <si>
    <t>O-1450</t>
  </si>
  <si>
    <t>C-823</t>
  </si>
  <si>
    <t>O-1451</t>
  </si>
  <si>
    <t>O-1452</t>
  </si>
  <si>
    <t>C-132</t>
  </si>
  <si>
    <t>O-1453</t>
  </si>
  <si>
    <t>C-405</t>
  </si>
  <si>
    <t>O-1454</t>
  </si>
  <si>
    <t>C-248</t>
  </si>
  <si>
    <t>O-1456</t>
  </si>
  <si>
    <t>C-840</t>
  </si>
  <si>
    <t>O-1457</t>
  </si>
  <si>
    <t>O-1458</t>
  </si>
  <si>
    <t>C-806</t>
  </si>
  <si>
    <t>O-1460</t>
  </si>
  <si>
    <t>O-1461</t>
  </si>
  <si>
    <t>O-1462</t>
  </si>
  <si>
    <t>O-1463</t>
  </si>
  <si>
    <t>C-414</t>
  </si>
  <si>
    <t>O-1464</t>
  </si>
  <si>
    <t>O-1465</t>
  </si>
  <si>
    <t>C-779</t>
  </si>
  <si>
    <t>O-1466</t>
  </si>
  <si>
    <t>C-905</t>
  </si>
  <si>
    <t>O-1467</t>
  </si>
  <si>
    <t>O-1468</t>
  </si>
  <si>
    <t>C-435</t>
  </si>
  <si>
    <t>O-1470</t>
  </si>
  <si>
    <t>O-1473</t>
  </si>
  <si>
    <t>O-1474</t>
  </si>
  <si>
    <t>O-1475</t>
  </si>
  <si>
    <t>C-141</t>
  </si>
  <si>
    <t>O-1476</t>
  </si>
  <si>
    <t>C-341</t>
  </si>
  <si>
    <t>O-1477</t>
  </si>
  <si>
    <t>C-629</t>
  </si>
  <si>
    <t>O-1478</t>
  </si>
  <si>
    <t>C-921</t>
  </si>
  <si>
    <t>O-1479</t>
  </si>
  <si>
    <t>C-656</t>
  </si>
  <si>
    <t>O-1480</t>
  </si>
  <si>
    <t>C-531</t>
  </si>
  <si>
    <t>O-1481</t>
  </si>
  <si>
    <t>C-183</t>
  </si>
  <si>
    <t>O-1482</t>
  </si>
  <si>
    <t>O-1483</t>
  </si>
  <si>
    <t>O-1484</t>
  </si>
  <si>
    <t>O-1485</t>
  </si>
  <si>
    <t>C-350</t>
  </si>
  <si>
    <t>O-1486</t>
  </si>
  <si>
    <t>O-1487</t>
  </si>
  <si>
    <t>O-1488</t>
  </si>
  <si>
    <t>O-1489</t>
  </si>
  <si>
    <t>C-232</t>
  </si>
  <si>
    <t>O-1490</t>
  </si>
  <si>
    <t>O-1491</t>
  </si>
  <si>
    <t>O-1492</t>
  </si>
  <si>
    <t>C-607</t>
  </si>
  <si>
    <t>O-1493</t>
  </si>
  <si>
    <t>C-458</t>
  </si>
  <si>
    <t>O-1494</t>
  </si>
  <si>
    <t>C-860</t>
  </si>
  <si>
    <t>O-1495</t>
  </si>
  <si>
    <t>C-686</t>
  </si>
  <si>
    <t>O-1496</t>
  </si>
  <si>
    <t>C-692</t>
  </si>
  <si>
    <t>O-1497</t>
  </si>
  <si>
    <t>O-1498</t>
  </si>
  <si>
    <t>C-681</t>
  </si>
  <si>
    <t>O-1499</t>
  </si>
  <si>
    <t>C-506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</si>
  <si>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</si>
  <si>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</si>
  <si>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</si>
  <si>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</si>
  <si>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</si>
  <si>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</si>
  <si>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</si>
  <si>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</si>
  <si>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</si>
  <si>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</si>
  <si>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</si>
  <si>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</si>
  <si>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</si>
  <si>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Values</t>
  </si>
  <si>
    <t>Descreptive Stats</t>
  </si>
  <si>
    <t>Outlier Check</t>
  </si>
  <si>
    <t>Rule of Thumb (using 3σ method)</t>
  </si>
  <si>
    <r>
      <t xml:space="preserve"> Since sales can’t be negative, any value </t>
    </r>
    <r>
      <rPr>
        <b/>
        <sz val="11"/>
        <color theme="1"/>
        <rFont val="Aptos Narrow"/>
        <family val="2"/>
        <scheme val="minor"/>
      </rPr>
      <t>above ~16,253</t>
    </r>
    <r>
      <rPr>
        <sz val="11"/>
        <color theme="1"/>
        <rFont val="Aptos Narrow"/>
        <family val="2"/>
        <scheme val="minor"/>
      </rPr>
      <t xml:space="preserve"> is considered an </t>
    </r>
    <r>
      <rPr>
        <b/>
        <sz val="11"/>
        <color theme="1"/>
        <rFont val="Aptos Narrow"/>
        <family val="2"/>
        <scheme val="minor"/>
      </rPr>
      <t>outlier</t>
    </r>
    <r>
      <rPr>
        <sz val="11"/>
        <color theme="1"/>
        <rFont val="Aptos Narrow"/>
        <family val="2"/>
        <scheme val="minor"/>
      </rPr>
      <t>.</t>
    </r>
  </si>
  <si>
    <r>
      <t xml:space="preserve">Upper bound = Mean + 3 × StdDev = </t>
    </r>
    <r>
      <rPr>
        <b/>
        <sz val="11"/>
        <color theme="1"/>
        <rFont val="Aptos Narrow"/>
        <family val="2"/>
        <scheme val="minor"/>
      </rPr>
      <t>4698.83 + (3 × 3851.45) = 16,253.2</t>
    </r>
  </si>
  <si>
    <r>
      <t xml:space="preserve">Lower bound = Mean - 3 × StdDev = </t>
    </r>
    <r>
      <rPr>
        <b/>
        <sz val="11"/>
        <color theme="1"/>
        <rFont val="Aptos Narrow"/>
        <family val="2"/>
        <scheme val="minor"/>
      </rPr>
      <t>4698.83 - (3 × 3851.45) = -2855.5</t>
    </r>
  </si>
  <si>
    <r>
      <t>High-value outliers exist</t>
    </r>
    <r>
      <rPr>
        <sz val="11"/>
        <color theme="1"/>
        <rFont val="Aptos Narrow"/>
        <family val="2"/>
        <scheme val="minor"/>
      </rPr>
      <t xml:space="preserve"> (sales &gt; 16,253).</t>
    </r>
  </si>
  <si>
    <r>
      <t>Skewness confirms</t>
    </r>
    <r>
      <rPr>
        <sz val="11"/>
        <color theme="1"/>
        <rFont val="Aptos Narrow"/>
        <family val="2"/>
        <scheme val="minor"/>
      </rPr>
      <t xml:space="preserve"> → distribution is right-skewed, not symmetric.</t>
    </r>
  </si>
  <si>
    <r>
      <t xml:space="preserve">Outliers may represent </t>
    </r>
    <r>
      <rPr>
        <b/>
        <sz val="11"/>
        <color theme="1"/>
        <rFont val="Aptos Narrow"/>
        <family val="2"/>
        <scheme val="minor"/>
      </rPr>
      <t>bulk orders, errors, or exceptional sales</t>
    </r>
    <r>
      <rPr>
        <sz val="11"/>
        <color theme="1"/>
        <rFont val="Aptos Narrow"/>
        <family val="2"/>
        <scheme val="minor"/>
      </rPr>
      <t>.</t>
    </r>
  </si>
  <si>
    <r>
      <rPr>
        <b/>
        <sz val="11"/>
        <color theme="1"/>
        <rFont val="Aptos Narrow"/>
        <family val="2"/>
        <scheme val="minor"/>
      </rPr>
      <t>Max = 18,905.28</t>
    </r>
    <r>
      <rPr>
        <sz val="11"/>
        <color theme="1"/>
        <rFont val="Aptos Narrow"/>
        <family val="2"/>
        <scheme val="minor"/>
      </rPr>
      <t xml:space="preserve"> → </t>
    </r>
    <r>
      <rPr>
        <b/>
        <sz val="11"/>
        <color theme="1"/>
        <rFont val="Aptos Narrow"/>
        <family val="2"/>
        <scheme val="minor"/>
      </rPr>
      <t>OUTLIER</t>
    </r>
    <r>
      <rPr>
        <sz val="11"/>
        <color theme="1"/>
        <rFont val="Aptos Narrow"/>
        <family val="2"/>
        <scheme val="minor"/>
      </rPr>
      <t>.</t>
    </r>
  </si>
  <si>
    <r>
      <rPr>
        <b/>
        <sz val="11"/>
        <color theme="1"/>
        <rFont val="Aptos Narrow"/>
        <family val="2"/>
        <scheme val="minor"/>
      </rPr>
      <t>Min = 29.87</t>
    </r>
    <r>
      <rPr>
        <sz val="11"/>
        <color theme="1"/>
        <rFont val="Aptos Narrow"/>
        <family val="2"/>
        <scheme val="minor"/>
      </rPr>
      <t xml:space="preserve"> → not an outlier (within expected low-end range).</t>
    </r>
  </si>
  <si>
    <t>Conclusion</t>
  </si>
  <si>
    <t>Order_Year</t>
  </si>
  <si>
    <t>Order_Month</t>
  </si>
  <si>
    <t>Recalc_Total_Sales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</si>
</sst>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70" formatCode="mm/dd/yy;@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8" fontId="0" fillId="0" borderId="0" xfId="0" applyNumberFormat="1"/>
    <xf numFmtId="0" fontId="0" fillId="0" borderId="0" xfId="0" applyFill="1" applyBorder="1" applyAlignment="1"/>
    <xf numFmtId="0" fontId="18" fillId="0" borderId="10" xfId="0" applyFont="1" applyFill="1" applyBorder="1" applyAlignment="1">
      <alignment horizontal="centerContinuous"/>
    </xf>
    <xf numFmtId="0" fontId="18" fillId="0" borderId="11" xfId="0" applyFont="1" applyFill="1" applyBorder="1" applyAlignment="1">
      <alignment horizontal="centerContinuous"/>
    </xf>
    <xf numFmtId="0" fontId="0" fillId="0" borderId="13" xfId="0" applyBorder="1"/>
    <xf numFmtId="0" fontId="20" fillId="0" borderId="13" xfId="0" applyFont="1" applyBorder="1" applyAlignment="1">
      <alignment vertical="center"/>
    </xf>
    <xf numFmtId="0" fontId="0" fillId="0" borderId="13" xfId="0" applyBorder="1" applyAlignment="1">
      <alignment horizontal="left" vertical="center" indent="1"/>
    </xf>
    <xf numFmtId="0" fontId="0" fillId="0" borderId="14" xfId="0" applyBorder="1" applyAlignment="1">
      <alignment horizontal="left" vertical="center" indent="1"/>
    </xf>
    <xf numFmtId="0" fontId="16" fillId="0" borderId="12" xfId="0" applyFont="1" applyBorder="1"/>
    <xf numFmtId="0" fontId="16" fillId="0" borderId="13" xfId="0" applyFont="1" applyBorder="1"/>
    <xf numFmtId="0" fontId="0" fillId="0" borderId="14" xfId="0" applyBorder="1"/>
    <xf numFmtId="0" fontId="19" fillId="33" borderId="12" xfId="0" applyFont="1" applyFill="1" applyBorder="1" applyAlignment="1">
      <alignment horizontal="center" vertical="center"/>
    </xf>
    <xf numFmtId="1" fontId="0" fillId="0" borderId="0" xfId="0" applyNumberFormat="1"/>
    <xf numFmtId="170" fontId="0" fillId="0" borderId="0" xfId="0" applyNumberFormat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12" formatCode="&quot;$&quot;#,##0.00_);[Red]\(&quot;$&quot;#,##0.00\)"/>
    </dxf>
    <dxf>
      <numFmt numFmtId="19" formatCode="m/d/yyyy"/>
    </dxf>
    <dxf>
      <numFmt numFmtId="1" formatCode="0"/>
    </dxf>
    <dxf>
      <numFmt numFmtId="19" formatCode="m/d/yyyy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Continuous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2" formatCode="&quot;$&quot;#,##0.00_);[Red]\(&quot;$&quot;#,##0.00\)"/>
    </dxf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944A0B-BBB5-4EA0-9DB2-EBEB7AFDFD60}" name="Table1" displayName="Table1" ref="A1:Q481" totalsRowShown="0">
  <autoFilter ref="A1:Q481" xr:uid="{84944A0B-BBB5-4EA0-9DB2-EBEB7AFDFD60}"/>
  <sortState xmlns:xlrd2="http://schemas.microsoft.com/office/spreadsheetml/2017/richdata2" ref="A2:Q481">
    <sortCondition ref="B1:B481"/>
  </sortState>
  <tableColumns count="17">
    <tableColumn id="1" xr3:uid="{311D5F1B-0F82-432D-89F4-488F732C7E9F}" name="Order_ID"/>
    <tableColumn id="2" xr3:uid="{25330A21-4D68-49BE-B36E-C93148F4F06B}" name="Order_Date" dataDxfId="3"/>
    <tableColumn id="16" xr3:uid="{F1503839-9D77-4DCB-9BC4-D60333556F56}" name="Order_Year" dataDxfId="2">
      <calculatedColumnFormula>YEAR(B2)</calculatedColumnFormula>
    </tableColumn>
    <tableColumn id="17" xr3:uid="{274F1C99-8B31-4902-86AF-56C8B9F8B37A}" name="Order_Month" dataDxfId="1">
      <calculatedColumnFormula>TEXT(Table1[[#This Row],[Order_Date]],"MMMM")</calculatedColumnFormula>
    </tableColumn>
    <tableColumn id="3" xr3:uid="{F87BCB7A-F8A8-4459-9EC4-9F6ACF9C0269}" name="Customer_ID"/>
    <tableColumn id="4" xr3:uid="{1BF8CBE1-8305-4604-BA32-48E5ADACC2CA}" name="Customer_Name"/>
    <tableColumn id="5" xr3:uid="{EA6D51F5-F5B5-46AC-A079-076914C0DA58}" name="Region"/>
    <tableColumn id="6" xr3:uid="{1B366D69-E2DD-450B-8041-E035B66574C8}" name="Product_Category"/>
    <tableColumn id="7" xr3:uid="{1268A3F3-60E4-4D92-A7D1-9EBFCDC9E488}" name="Product_Name"/>
    <tableColumn id="8" xr3:uid="{56EAEE61-0C8F-4275-88C9-41073FAF7A8A}" name="Quantity"/>
    <tableColumn id="9" xr3:uid="{0B0CF4B0-527E-42D9-BF72-A68394F1824D}" name="Unit_Price" dataDxfId="11"/>
    <tableColumn id="10" xr3:uid="{B8B48618-A7CE-4398-953A-788DB9E2AE85}" name="Discount"/>
    <tableColumn id="11" xr3:uid="{51564180-0823-4AB7-AA3D-DCF0E7F5E571}" name="Total_Sales"/>
    <tableColumn id="12" xr3:uid="{4CE5A6D5-F6C3-4596-864E-B8625F20C9EB}" name="Clean_Total_Sales" dataDxfId="10"/>
    <tableColumn id="18" xr3:uid="{F99D2930-16EE-4B0B-9335-0DE9CBCDDB3F}" name="Recalc_Total_Sales" dataDxfId="0">
      <calculatedColumnFormula>Table1[[#This Row],[Quantity]]*Table1[[#This Row],[Unit_Price]]*(1-Table1[[#This Row],[Discount]])</calculatedColumnFormula>
    </tableColumn>
    <tableColumn id="13" xr3:uid="{CB8E73D3-BD71-47C2-8A27-FC4CEB0EBCD7}" name="Payment_Method"/>
    <tableColumn id="14" xr3:uid="{84F289BD-25B3-4067-9AAF-A03F9A99C4CC}" name="Delivery_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636E0F-802A-4423-9E64-7F20C1146F8E}" name="Table2" displayName="Table2" ref="B21:C35" totalsRowShown="0" headerRowDxfId="4" dataDxfId="5" headerRowBorderDxfId="8" tableBorderDxfId="9">
  <tableColumns count="2">
    <tableColumn id="1" xr3:uid="{F0616B73-0D75-4435-B2FB-C76F0732B57D}" name="Descreptive Stats" dataDxfId="7"/>
    <tableColumn id="2" xr3:uid="{825B98E0-E30B-433B-B462-03F0AAD4BE90}" name="Values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29E43-8BE9-4FE0-BA58-F065B972C9A7}">
  <dimension ref="A1:Q481"/>
  <sheetViews>
    <sheetView zoomScaleNormal="100" workbookViewId="0">
      <selection activeCell="B1" sqref="B1"/>
    </sheetView>
  </sheetViews>
  <sheetFormatPr defaultRowHeight="15" x14ac:dyDescent="0.25"/>
  <cols>
    <col min="1" max="1" width="11.140625" customWidth="1"/>
    <col min="2" max="2" width="13.42578125" customWidth="1"/>
    <col min="3" max="3" width="13.42578125" style="14" customWidth="1"/>
    <col min="4" max="4" width="13.42578125" customWidth="1"/>
    <col min="5" max="5" width="15" customWidth="1"/>
    <col min="6" max="6" width="18.28515625" customWidth="1"/>
    <col min="7" max="7" width="9.42578125" customWidth="1"/>
    <col min="8" max="8" width="19.140625" customWidth="1"/>
    <col min="9" max="9" width="16.28515625" customWidth="1"/>
    <col min="10" max="10" width="10.85546875" customWidth="1"/>
    <col min="11" max="11" width="12.28515625" customWidth="1"/>
    <col min="12" max="12" width="11.28515625" customWidth="1"/>
    <col min="13" max="13" width="13.28515625" hidden="1" customWidth="1"/>
    <col min="14" max="14" width="19.42578125" hidden="1" customWidth="1"/>
    <col min="15" max="15" width="19.42578125" customWidth="1"/>
    <col min="16" max="16" width="18.7109375" customWidth="1"/>
    <col min="17" max="17" width="17.28515625" customWidth="1"/>
  </cols>
  <sheetData>
    <row r="1" spans="1:17" x14ac:dyDescent="0.25">
      <c r="A1" t="s">
        <v>0</v>
      </c>
      <c r="B1" t="s">
        <v>1</v>
      </c>
      <c r="C1" s="14" t="s">
        <v>920</v>
      </c>
      <c r="D1" t="s">
        <v>921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922</v>
      </c>
      <c r="P1" t="s">
        <v>12</v>
      </c>
      <c r="Q1" t="s">
        <v>13</v>
      </c>
    </row>
    <row r="2" spans="1:17" x14ac:dyDescent="0.25">
      <c r="A2" t="s">
        <v>14</v>
      </c>
      <c r="B2" s="1">
        <v>45292</v>
      </c>
      <c r="C2" s="14">
        <f>YEAR(B2)</f>
        <v>2024</v>
      </c>
      <c r="D2" s="1" t="str">
        <f>TEXT(Table1[[#This Row],[Order_Date]],"MMMM")</f>
        <v>January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>
        <v>10</v>
      </c>
      <c r="K2" s="2">
        <v>805.52</v>
      </c>
      <c r="L2">
        <v>0.01</v>
      </c>
      <c r="M2">
        <v>7974.6480000000001</v>
      </c>
      <c r="N2" s="2">
        <v>7974.65</v>
      </c>
      <c r="O2" s="2">
        <f>Table1[[#This Row],[Quantity]]*Table1[[#This Row],[Unit_Price]]*(1-Table1[[#This Row],[Discount]])</f>
        <v>7974.6480000000001</v>
      </c>
      <c r="P2" t="s">
        <v>20</v>
      </c>
      <c r="Q2" t="s">
        <v>21</v>
      </c>
    </row>
    <row r="3" spans="1:17" x14ac:dyDescent="0.25">
      <c r="A3" t="s">
        <v>22</v>
      </c>
      <c r="B3" s="1">
        <v>45293</v>
      </c>
      <c r="C3" s="14">
        <f>YEAR(B3)</f>
        <v>2024</v>
      </c>
      <c r="D3" s="1" t="str">
        <f>TEXT(Table1[[#This Row],[Order_Date]],"MMMM")</f>
        <v>January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>
        <v>3</v>
      </c>
      <c r="K3" s="2">
        <v>1550.01</v>
      </c>
      <c r="L3">
        <v>0.25</v>
      </c>
      <c r="M3">
        <v>3487.5225</v>
      </c>
      <c r="N3" s="2">
        <v>3487.52</v>
      </c>
      <c r="O3" s="2">
        <f>Table1[[#This Row],[Quantity]]*Table1[[#This Row],[Unit_Price]]*(1-Table1[[#This Row],[Discount]])</f>
        <v>3487.5225</v>
      </c>
      <c r="P3" t="s">
        <v>28</v>
      </c>
      <c r="Q3" t="s">
        <v>29</v>
      </c>
    </row>
    <row r="4" spans="1:17" x14ac:dyDescent="0.25">
      <c r="A4" t="s">
        <v>30</v>
      </c>
      <c r="B4" s="1">
        <v>45294</v>
      </c>
      <c r="C4" s="14">
        <f>YEAR(B4)</f>
        <v>2024</v>
      </c>
      <c r="D4" s="1" t="str">
        <f>TEXT(Table1[[#This Row],[Order_Date]],"MMMM")</f>
        <v>January</v>
      </c>
      <c r="E4" t="s">
        <v>31</v>
      </c>
      <c r="F4" t="s">
        <v>16</v>
      </c>
      <c r="G4" t="s">
        <v>32</v>
      </c>
      <c r="H4" t="s">
        <v>18</v>
      </c>
      <c r="I4" t="s">
        <v>33</v>
      </c>
      <c r="J4">
        <v>1</v>
      </c>
      <c r="K4" s="2">
        <v>1187.3800000000001</v>
      </c>
      <c r="L4">
        <v>0.1</v>
      </c>
      <c r="M4">
        <v>1068.6420000000001</v>
      </c>
      <c r="N4" s="2">
        <v>1068.6400000000001</v>
      </c>
      <c r="O4" s="2">
        <f>Table1[[#This Row],[Quantity]]*Table1[[#This Row],[Unit_Price]]*(1-Table1[[#This Row],[Discount]])</f>
        <v>1068.6420000000001</v>
      </c>
      <c r="P4" t="s">
        <v>34</v>
      </c>
      <c r="Q4" t="s">
        <v>21</v>
      </c>
    </row>
    <row r="5" spans="1:17" x14ac:dyDescent="0.25">
      <c r="A5" t="s">
        <v>35</v>
      </c>
      <c r="B5" s="1">
        <v>45295</v>
      </c>
      <c r="C5" s="14">
        <f>YEAR(B5)</f>
        <v>2024</v>
      </c>
      <c r="D5" s="1" t="str">
        <f>TEXT(Table1[[#This Row],[Order_Date]],"MMMM")</f>
        <v>January</v>
      </c>
      <c r="E5" t="s">
        <v>36</v>
      </c>
      <c r="F5" t="s">
        <v>24</v>
      </c>
      <c r="G5" t="s">
        <v>37</v>
      </c>
      <c r="H5" t="s">
        <v>38</v>
      </c>
      <c r="I5" t="s">
        <v>39</v>
      </c>
      <c r="J5">
        <v>2</v>
      </c>
      <c r="K5" s="2">
        <v>932.39</v>
      </c>
      <c r="L5">
        <v>7.0000000000000007E-2</v>
      </c>
      <c r="M5">
        <v>1734.2454</v>
      </c>
      <c r="N5" s="2">
        <v>1734.25</v>
      </c>
      <c r="O5" s="2">
        <f>Table1[[#This Row],[Quantity]]*Table1[[#This Row],[Unit_Price]]*(1-Table1[[#This Row],[Discount]])</f>
        <v>1734.2453999999998</v>
      </c>
      <c r="P5" t="s">
        <v>28</v>
      </c>
      <c r="Q5" t="s">
        <v>29</v>
      </c>
    </row>
    <row r="6" spans="1:17" x14ac:dyDescent="0.25">
      <c r="A6" t="s">
        <v>40</v>
      </c>
      <c r="B6" s="1">
        <v>45296</v>
      </c>
      <c r="C6" s="14">
        <f>YEAR(B6)</f>
        <v>2024</v>
      </c>
      <c r="D6" s="1" t="str">
        <f>TEXT(Table1[[#This Row],[Order_Date]],"MMMM")</f>
        <v>January</v>
      </c>
      <c r="E6" t="s">
        <v>41</v>
      </c>
      <c r="F6" t="s">
        <v>16</v>
      </c>
      <c r="G6" t="s">
        <v>32</v>
      </c>
      <c r="H6" t="s">
        <v>42</v>
      </c>
      <c r="I6" t="s">
        <v>27</v>
      </c>
      <c r="J6">
        <v>10</v>
      </c>
      <c r="K6" s="2">
        <v>279.37</v>
      </c>
      <c r="L6">
        <v>0.17</v>
      </c>
      <c r="M6">
        <v>2318.7710000000002</v>
      </c>
      <c r="N6" s="2">
        <v>2318.77</v>
      </c>
      <c r="O6" s="2">
        <f>Table1[[#This Row],[Quantity]]*Table1[[#This Row],[Unit_Price]]*(1-Table1[[#This Row],[Discount]])</f>
        <v>2318.7709999999997</v>
      </c>
      <c r="P6" t="s">
        <v>28</v>
      </c>
      <c r="Q6" t="s">
        <v>43</v>
      </c>
    </row>
    <row r="7" spans="1:17" x14ac:dyDescent="0.25">
      <c r="A7" t="s">
        <v>44</v>
      </c>
      <c r="B7" s="1">
        <v>45297</v>
      </c>
      <c r="C7" s="14">
        <f>YEAR(B7)</f>
        <v>2024</v>
      </c>
      <c r="D7" s="1" t="str">
        <f>TEXT(Table1[[#This Row],[Order_Date]],"MMMM")</f>
        <v>January</v>
      </c>
      <c r="E7" t="s">
        <v>45</v>
      </c>
      <c r="F7" t="s">
        <v>16</v>
      </c>
      <c r="G7" t="s">
        <v>37</v>
      </c>
      <c r="H7" t="s">
        <v>42</v>
      </c>
      <c r="I7" t="s">
        <v>33</v>
      </c>
      <c r="J7">
        <v>10</v>
      </c>
      <c r="K7" s="2">
        <v>976.87</v>
      </c>
      <c r="L7">
        <v>0.02</v>
      </c>
      <c r="M7">
        <v>9573.3259999999991</v>
      </c>
      <c r="N7" s="2">
        <v>9573.33</v>
      </c>
      <c r="O7" s="2">
        <f>Table1[[#This Row],[Quantity]]*Table1[[#This Row],[Unit_Price]]*(1-Table1[[#This Row],[Discount]])</f>
        <v>9573.3260000000009</v>
      </c>
      <c r="P7" t="s">
        <v>20</v>
      </c>
      <c r="Q7" t="s">
        <v>29</v>
      </c>
    </row>
    <row r="8" spans="1:17" x14ac:dyDescent="0.25">
      <c r="A8" t="s">
        <v>46</v>
      </c>
      <c r="B8" s="1">
        <v>45298</v>
      </c>
      <c r="C8" s="14">
        <f>YEAR(B8)</f>
        <v>2024</v>
      </c>
      <c r="D8" s="1" t="str">
        <f>TEXT(Table1[[#This Row],[Order_Date]],"MMMM")</f>
        <v>January</v>
      </c>
      <c r="E8" t="s">
        <v>47</v>
      </c>
      <c r="F8" t="s">
        <v>48</v>
      </c>
      <c r="G8" t="s">
        <v>32</v>
      </c>
      <c r="H8" t="s">
        <v>26</v>
      </c>
      <c r="I8" t="s">
        <v>39</v>
      </c>
      <c r="J8">
        <v>4</v>
      </c>
      <c r="K8" s="2">
        <v>691.49</v>
      </c>
      <c r="L8">
        <v>0.23</v>
      </c>
      <c r="M8">
        <v>2129.7892000000002</v>
      </c>
      <c r="N8" s="2">
        <v>2129.79</v>
      </c>
      <c r="O8" s="2">
        <f>Table1[[#This Row],[Quantity]]*Table1[[#This Row],[Unit_Price]]*(1-Table1[[#This Row],[Discount]])</f>
        <v>2129.7892000000002</v>
      </c>
      <c r="P8" t="s">
        <v>49</v>
      </c>
      <c r="Q8" t="s">
        <v>21</v>
      </c>
    </row>
    <row r="9" spans="1:17" x14ac:dyDescent="0.25">
      <c r="A9" t="s">
        <v>50</v>
      </c>
      <c r="B9" s="1">
        <v>45299</v>
      </c>
      <c r="C9" s="14">
        <f>YEAR(B9)</f>
        <v>2024</v>
      </c>
      <c r="D9" s="1" t="str">
        <f>TEXT(Table1[[#This Row],[Order_Date]],"MMMM")</f>
        <v>January</v>
      </c>
      <c r="E9" t="s">
        <v>51</v>
      </c>
      <c r="F9" t="s">
        <v>52</v>
      </c>
      <c r="G9" t="s">
        <v>37</v>
      </c>
      <c r="H9" t="s">
        <v>38</v>
      </c>
      <c r="I9" t="s">
        <v>27</v>
      </c>
      <c r="J9">
        <v>8</v>
      </c>
      <c r="K9" s="2">
        <v>922.16</v>
      </c>
      <c r="L9">
        <v>0.14000000000000001</v>
      </c>
      <c r="M9">
        <v>6344.4607999999998</v>
      </c>
      <c r="N9" s="2">
        <v>6344.46</v>
      </c>
      <c r="O9" s="2">
        <f>Table1[[#This Row],[Quantity]]*Table1[[#This Row],[Unit_Price]]*(1-Table1[[#This Row],[Discount]])</f>
        <v>6344.4607999999998</v>
      </c>
      <c r="P9" t="s">
        <v>28</v>
      </c>
      <c r="Q9" t="s">
        <v>53</v>
      </c>
    </row>
    <row r="10" spans="1:17" x14ac:dyDescent="0.25">
      <c r="A10" t="s">
        <v>54</v>
      </c>
      <c r="B10" s="1">
        <v>45300</v>
      </c>
      <c r="C10" s="14">
        <f>YEAR(B10)</f>
        <v>2024</v>
      </c>
      <c r="D10" s="1" t="str">
        <f>TEXT(Table1[[#This Row],[Order_Date]],"MMMM")</f>
        <v>January</v>
      </c>
      <c r="E10" t="s">
        <v>55</v>
      </c>
      <c r="F10" t="s">
        <v>48</v>
      </c>
      <c r="G10" t="s">
        <v>37</v>
      </c>
      <c r="H10" t="s">
        <v>42</v>
      </c>
      <c r="I10" t="s">
        <v>33</v>
      </c>
      <c r="J10">
        <v>9</v>
      </c>
      <c r="K10" s="2">
        <v>155.11000000000001</v>
      </c>
      <c r="L10">
        <v>0.27</v>
      </c>
      <c r="M10">
        <v>1019.0727000000001</v>
      </c>
      <c r="N10" s="2">
        <v>1019.07</v>
      </c>
      <c r="O10" s="2">
        <f>Table1[[#This Row],[Quantity]]*Table1[[#This Row],[Unit_Price]]*(1-Table1[[#This Row],[Discount]])</f>
        <v>1019.0727000000002</v>
      </c>
      <c r="P10" t="s">
        <v>34</v>
      </c>
      <c r="Q10" t="s">
        <v>21</v>
      </c>
    </row>
    <row r="11" spans="1:17" x14ac:dyDescent="0.25">
      <c r="A11" t="s">
        <v>56</v>
      </c>
      <c r="B11" s="1">
        <v>45301</v>
      </c>
      <c r="C11" s="14">
        <f>YEAR(B11)</f>
        <v>2024</v>
      </c>
      <c r="D11" s="1" t="str">
        <f>TEXT(Table1[[#This Row],[Order_Date]],"MMMM")</f>
        <v>January</v>
      </c>
      <c r="E11" t="s">
        <v>57</v>
      </c>
      <c r="F11" t="s">
        <v>58</v>
      </c>
      <c r="G11" t="s">
        <v>25</v>
      </c>
      <c r="H11" t="s">
        <v>42</v>
      </c>
      <c r="I11" t="s">
        <v>59</v>
      </c>
      <c r="J11">
        <v>6</v>
      </c>
      <c r="K11" s="2">
        <v>1622.75</v>
      </c>
      <c r="L11">
        <v>0.13</v>
      </c>
      <c r="M11">
        <v>8470.7549999999992</v>
      </c>
      <c r="N11" s="2">
        <v>8470.76</v>
      </c>
      <c r="O11" s="2">
        <f>Table1[[#This Row],[Quantity]]*Table1[[#This Row],[Unit_Price]]*(1-Table1[[#This Row],[Discount]])</f>
        <v>8470.7549999999992</v>
      </c>
      <c r="P11" t="s">
        <v>49</v>
      </c>
      <c r="Q11" t="s">
        <v>29</v>
      </c>
    </row>
    <row r="12" spans="1:17" x14ac:dyDescent="0.25">
      <c r="A12" t="s">
        <v>60</v>
      </c>
      <c r="B12" s="1">
        <v>45302</v>
      </c>
      <c r="C12" s="14">
        <f>YEAR(B12)</f>
        <v>2024</v>
      </c>
      <c r="D12" s="1" t="str">
        <f>TEXT(Table1[[#This Row],[Order_Date]],"MMMM")</f>
        <v>January</v>
      </c>
      <c r="E12" t="s">
        <v>61</v>
      </c>
      <c r="F12" t="s">
        <v>52</v>
      </c>
      <c r="G12" t="s">
        <v>37</v>
      </c>
      <c r="H12" t="s">
        <v>62</v>
      </c>
      <c r="I12" t="s">
        <v>39</v>
      </c>
      <c r="J12">
        <v>2</v>
      </c>
      <c r="K12" s="2">
        <v>1060.0999999999999</v>
      </c>
      <c r="L12">
        <v>0.1</v>
      </c>
      <c r="M12">
        <v>1908.18</v>
      </c>
      <c r="N12" s="2">
        <v>1908.18</v>
      </c>
      <c r="O12" s="2">
        <f>Table1[[#This Row],[Quantity]]*Table1[[#This Row],[Unit_Price]]*(1-Table1[[#This Row],[Discount]])</f>
        <v>1908.1799999999998</v>
      </c>
      <c r="P12" t="s">
        <v>49</v>
      </c>
      <c r="Q12" t="s">
        <v>29</v>
      </c>
    </row>
    <row r="13" spans="1:17" x14ac:dyDescent="0.25">
      <c r="A13" t="s">
        <v>63</v>
      </c>
      <c r="B13" s="1">
        <v>45303</v>
      </c>
      <c r="C13" s="14">
        <f>YEAR(B13)</f>
        <v>2024</v>
      </c>
      <c r="D13" s="1" t="str">
        <f>TEXT(Table1[[#This Row],[Order_Date]],"MMMM")</f>
        <v>January</v>
      </c>
      <c r="E13" t="s">
        <v>64</v>
      </c>
      <c r="F13" t="s">
        <v>16</v>
      </c>
      <c r="G13" t="s">
        <v>32</v>
      </c>
      <c r="H13" t="s">
        <v>18</v>
      </c>
      <c r="I13" t="s">
        <v>33</v>
      </c>
      <c r="J13">
        <v>4</v>
      </c>
      <c r="K13" s="2">
        <v>28.11</v>
      </c>
      <c r="L13">
        <v>0.02</v>
      </c>
      <c r="M13">
        <v>110.19119999999999</v>
      </c>
      <c r="N13" s="2">
        <v>110.19</v>
      </c>
      <c r="O13" s="2">
        <f>Table1[[#This Row],[Quantity]]*Table1[[#This Row],[Unit_Price]]*(1-Table1[[#This Row],[Discount]])</f>
        <v>110.19119999999999</v>
      </c>
      <c r="P13" t="s">
        <v>20</v>
      </c>
      <c r="Q13" t="s">
        <v>43</v>
      </c>
    </row>
    <row r="14" spans="1:17" x14ac:dyDescent="0.25">
      <c r="A14" t="s">
        <v>65</v>
      </c>
      <c r="B14" s="1">
        <v>45304</v>
      </c>
      <c r="C14" s="14">
        <f>YEAR(B14)</f>
        <v>2024</v>
      </c>
      <c r="D14" s="1" t="str">
        <f>TEXT(Table1[[#This Row],[Order_Date]],"MMMM")</f>
        <v>January</v>
      </c>
      <c r="E14" t="s">
        <v>66</v>
      </c>
      <c r="F14" t="s">
        <v>16</v>
      </c>
      <c r="G14" t="s">
        <v>25</v>
      </c>
      <c r="H14" t="s">
        <v>42</v>
      </c>
      <c r="I14" t="s">
        <v>59</v>
      </c>
      <c r="J14">
        <v>8</v>
      </c>
      <c r="K14" s="2">
        <v>352.02</v>
      </c>
      <c r="L14">
        <v>0.11</v>
      </c>
      <c r="M14">
        <v>2506.3824</v>
      </c>
      <c r="N14" s="2">
        <v>2506.38</v>
      </c>
      <c r="O14" s="2">
        <f>Table1[[#This Row],[Quantity]]*Table1[[#This Row],[Unit_Price]]*(1-Table1[[#This Row],[Discount]])</f>
        <v>2506.3824</v>
      </c>
      <c r="P14" t="s">
        <v>28</v>
      </c>
      <c r="Q14" t="s">
        <v>29</v>
      </c>
    </row>
    <row r="15" spans="1:17" x14ac:dyDescent="0.25">
      <c r="A15" t="s">
        <v>67</v>
      </c>
      <c r="B15" s="1">
        <v>45305</v>
      </c>
      <c r="C15" s="14">
        <f>YEAR(B15)</f>
        <v>2024</v>
      </c>
      <c r="D15" s="1" t="str">
        <f>TEXT(Table1[[#This Row],[Order_Date]],"MMMM")</f>
        <v>January</v>
      </c>
      <c r="E15" t="s">
        <v>68</v>
      </c>
      <c r="F15" t="s">
        <v>69</v>
      </c>
      <c r="G15" t="s">
        <v>37</v>
      </c>
      <c r="H15" t="s">
        <v>38</v>
      </c>
      <c r="I15" t="s">
        <v>33</v>
      </c>
      <c r="J15">
        <v>4</v>
      </c>
      <c r="K15" s="2">
        <v>818.11</v>
      </c>
      <c r="L15">
        <v>0.19</v>
      </c>
      <c r="M15">
        <v>2650.6763999999998</v>
      </c>
      <c r="N15" s="2">
        <v>2650.68</v>
      </c>
      <c r="O15" s="2">
        <f>Table1[[#This Row],[Quantity]]*Table1[[#This Row],[Unit_Price]]*(1-Table1[[#This Row],[Discount]])</f>
        <v>2650.6764000000003</v>
      </c>
      <c r="P15" t="s">
        <v>20</v>
      </c>
      <c r="Q15" t="s">
        <v>21</v>
      </c>
    </row>
    <row r="16" spans="1:17" x14ac:dyDescent="0.25">
      <c r="A16" t="s">
        <v>70</v>
      </c>
      <c r="B16" s="1">
        <v>45306</v>
      </c>
      <c r="C16" s="14">
        <f>YEAR(B16)</f>
        <v>2024</v>
      </c>
      <c r="D16" s="1" t="str">
        <f>TEXT(Table1[[#This Row],[Order_Date]],"MMMM")</f>
        <v>January</v>
      </c>
      <c r="E16" t="s">
        <v>71</v>
      </c>
      <c r="F16" t="s">
        <v>69</v>
      </c>
      <c r="G16" t="s">
        <v>17</v>
      </c>
      <c r="H16" t="s">
        <v>42</v>
      </c>
      <c r="I16" t="s">
        <v>39</v>
      </c>
      <c r="J16">
        <v>5</v>
      </c>
      <c r="K16" s="2">
        <v>1974.65</v>
      </c>
      <c r="L16">
        <v>0.25</v>
      </c>
      <c r="M16">
        <v>7404.9375</v>
      </c>
      <c r="N16" s="2">
        <v>7404.94</v>
      </c>
      <c r="O16" s="2">
        <f>Table1[[#This Row],[Quantity]]*Table1[[#This Row],[Unit_Price]]*(1-Table1[[#This Row],[Discount]])</f>
        <v>7404.9375</v>
      </c>
      <c r="P16" t="s">
        <v>20</v>
      </c>
      <c r="Q16" t="s">
        <v>53</v>
      </c>
    </row>
    <row r="17" spans="1:17" x14ac:dyDescent="0.25">
      <c r="A17" t="s">
        <v>72</v>
      </c>
      <c r="B17" s="1">
        <v>45307</v>
      </c>
      <c r="C17" s="14">
        <f>YEAR(B17)</f>
        <v>2024</v>
      </c>
      <c r="D17" s="1" t="str">
        <f>TEXT(Table1[[#This Row],[Order_Date]],"MMMM")</f>
        <v>January</v>
      </c>
      <c r="E17" t="s">
        <v>73</v>
      </c>
      <c r="F17" t="s">
        <v>69</v>
      </c>
      <c r="G17" t="s">
        <v>25</v>
      </c>
      <c r="H17" t="s">
        <v>42</v>
      </c>
      <c r="I17" t="s">
        <v>33</v>
      </c>
      <c r="J17">
        <v>1</v>
      </c>
      <c r="K17" s="2">
        <v>313.56</v>
      </c>
      <c r="L17">
        <v>0.21</v>
      </c>
      <c r="M17">
        <v>247.7124</v>
      </c>
      <c r="N17" s="2">
        <v>247.71</v>
      </c>
      <c r="O17" s="2">
        <f>Table1[[#This Row],[Quantity]]*Table1[[#This Row],[Unit_Price]]*(1-Table1[[#This Row],[Discount]])</f>
        <v>247.7124</v>
      </c>
      <c r="P17" t="s">
        <v>28</v>
      </c>
      <c r="Q17" t="s">
        <v>43</v>
      </c>
    </row>
    <row r="18" spans="1:17" x14ac:dyDescent="0.25">
      <c r="A18" t="s">
        <v>74</v>
      </c>
      <c r="B18" s="1">
        <v>45308</v>
      </c>
      <c r="C18" s="14">
        <f>YEAR(B18)</f>
        <v>2024</v>
      </c>
      <c r="D18" s="1" t="str">
        <f>TEXT(Table1[[#This Row],[Order_Date]],"MMMM")</f>
        <v>January</v>
      </c>
      <c r="E18" t="s">
        <v>75</v>
      </c>
      <c r="F18" t="s">
        <v>52</v>
      </c>
      <c r="G18" t="s">
        <v>25</v>
      </c>
      <c r="H18" t="s">
        <v>62</v>
      </c>
      <c r="I18" t="s">
        <v>27</v>
      </c>
      <c r="J18">
        <v>7</v>
      </c>
      <c r="K18" s="2">
        <v>1428.73</v>
      </c>
      <c r="L18">
        <v>0.3</v>
      </c>
      <c r="M18">
        <v>7000.777</v>
      </c>
      <c r="N18" s="2">
        <v>7000.78</v>
      </c>
      <c r="O18" s="2">
        <f>Table1[[#This Row],[Quantity]]*Table1[[#This Row],[Unit_Price]]*(1-Table1[[#This Row],[Discount]])</f>
        <v>7000.777</v>
      </c>
      <c r="P18" t="s">
        <v>49</v>
      </c>
      <c r="Q18" t="s">
        <v>43</v>
      </c>
    </row>
    <row r="19" spans="1:17" x14ac:dyDescent="0.25">
      <c r="A19" t="s">
        <v>76</v>
      </c>
      <c r="B19" s="1">
        <v>45309</v>
      </c>
      <c r="C19" s="14">
        <f>YEAR(B19)</f>
        <v>2024</v>
      </c>
      <c r="D19" s="1" t="str">
        <f>TEXT(Table1[[#This Row],[Order_Date]],"MMMM")</f>
        <v>January</v>
      </c>
      <c r="E19" t="s">
        <v>77</v>
      </c>
      <c r="F19" t="s">
        <v>16</v>
      </c>
      <c r="G19" t="s">
        <v>32</v>
      </c>
      <c r="H19" t="s">
        <v>18</v>
      </c>
      <c r="I19" t="s">
        <v>27</v>
      </c>
      <c r="J19">
        <v>7</v>
      </c>
      <c r="K19" s="2">
        <v>1124.3499999999999</v>
      </c>
      <c r="L19">
        <v>0.11</v>
      </c>
      <c r="M19">
        <v>7004.7004999999999</v>
      </c>
      <c r="N19" s="2">
        <v>7004.7</v>
      </c>
      <c r="O19" s="2">
        <f>Table1[[#This Row],[Quantity]]*Table1[[#This Row],[Unit_Price]]*(1-Table1[[#This Row],[Discount]])</f>
        <v>7004.700499999999</v>
      </c>
      <c r="P19" t="s">
        <v>20</v>
      </c>
      <c r="Q19" t="s">
        <v>53</v>
      </c>
    </row>
    <row r="20" spans="1:17" x14ac:dyDescent="0.25">
      <c r="A20" t="s">
        <v>78</v>
      </c>
      <c r="B20" s="1">
        <v>45310</v>
      </c>
      <c r="C20" s="14">
        <f>YEAR(B20)</f>
        <v>2024</v>
      </c>
      <c r="D20" s="1" t="str">
        <f>TEXT(Table1[[#This Row],[Order_Date]],"MMMM")</f>
        <v>January</v>
      </c>
      <c r="E20" t="s">
        <v>79</v>
      </c>
      <c r="F20" t="s">
        <v>24</v>
      </c>
      <c r="G20" t="s">
        <v>17</v>
      </c>
      <c r="H20" t="s">
        <v>26</v>
      </c>
      <c r="I20" t="s">
        <v>33</v>
      </c>
      <c r="J20">
        <v>7</v>
      </c>
      <c r="K20" s="2">
        <v>1070.05</v>
      </c>
      <c r="L20">
        <v>0.28000000000000003</v>
      </c>
      <c r="M20">
        <v>5393.0519999999997</v>
      </c>
      <c r="N20" s="2">
        <v>5393.05</v>
      </c>
      <c r="O20" s="2">
        <f>Table1[[#This Row],[Quantity]]*Table1[[#This Row],[Unit_Price]]*(1-Table1[[#This Row],[Discount]])</f>
        <v>5393.0519999999997</v>
      </c>
      <c r="P20" t="s">
        <v>34</v>
      </c>
      <c r="Q20" t="s">
        <v>43</v>
      </c>
    </row>
    <row r="21" spans="1:17" x14ac:dyDescent="0.25">
      <c r="A21" t="s">
        <v>80</v>
      </c>
      <c r="B21" s="1">
        <v>45311</v>
      </c>
      <c r="C21" s="14">
        <f>YEAR(B21)</f>
        <v>2024</v>
      </c>
      <c r="D21" s="1" t="str">
        <f>TEXT(Table1[[#This Row],[Order_Date]],"MMMM")</f>
        <v>January</v>
      </c>
      <c r="E21" t="s">
        <v>81</v>
      </c>
      <c r="F21" t="s">
        <v>24</v>
      </c>
      <c r="G21" t="s">
        <v>25</v>
      </c>
      <c r="H21" t="s">
        <v>42</v>
      </c>
      <c r="I21" t="s">
        <v>82</v>
      </c>
      <c r="J21">
        <v>9</v>
      </c>
      <c r="K21" s="2">
        <v>182.51</v>
      </c>
      <c r="L21">
        <v>0.02</v>
      </c>
      <c r="M21">
        <v>1609.7382</v>
      </c>
      <c r="N21" s="2">
        <v>1609.74</v>
      </c>
      <c r="O21" s="2">
        <f>Table1[[#This Row],[Quantity]]*Table1[[#This Row],[Unit_Price]]*(1-Table1[[#This Row],[Discount]])</f>
        <v>1609.7381999999998</v>
      </c>
      <c r="P21" t="s">
        <v>34</v>
      </c>
      <c r="Q21" t="s">
        <v>53</v>
      </c>
    </row>
    <row r="22" spans="1:17" x14ac:dyDescent="0.25">
      <c r="A22" t="s">
        <v>83</v>
      </c>
      <c r="B22" s="1">
        <v>45312</v>
      </c>
      <c r="C22" s="14">
        <f>YEAR(B22)</f>
        <v>2024</v>
      </c>
      <c r="D22" s="1" t="str">
        <f>TEXT(Table1[[#This Row],[Order_Date]],"MMMM")</f>
        <v>January</v>
      </c>
      <c r="E22" t="s">
        <v>84</v>
      </c>
      <c r="F22" t="s">
        <v>24</v>
      </c>
      <c r="G22" t="s">
        <v>37</v>
      </c>
      <c r="H22" t="s">
        <v>26</v>
      </c>
      <c r="I22" t="s">
        <v>33</v>
      </c>
      <c r="J22">
        <v>7</v>
      </c>
      <c r="K22" s="2">
        <v>1767.24</v>
      </c>
      <c r="L22">
        <v>0.21</v>
      </c>
      <c r="M22">
        <v>9772.8371999999999</v>
      </c>
      <c r="N22" s="2">
        <v>9772.84</v>
      </c>
      <c r="O22" s="2">
        <f>Table1[[#This Row],[Quantity]]*Table1[[#This Row],[Unit_Price]]*(1-Table1[[#This Row],[Discount]])</f>
        <v>9772.8371999999999</v>
      </c>
      <c r="P22" t="s">
        <v>34</v>
      </c>
      <c r="Q22" t="s">
        <v>21</v>
      </c>
    </row>
    <row r="23" spans="1:17" x14ac:dyDescent="0.25">
      <c r="A23" t="s">
        <v>85</v>
      </c>
      <c r="B23" s="1">
        <v>45313</v>
      </c>
      <c r="C23" s="14">
        <f>YEAR(B23)</f>
        <v>2024</v>
      </c>
      <c r="D23" s="1" t="str">
        <f>TEXT(Table1[[#This Row],[Order_Date]],"MMMM")</f>
        <v>January</v>
      </c>
      <c r="E23" t="s">
        <v>86</v>
      </c>
      <c r="F23" t="s">
        <v>52</v>
      </c>
      <c r="G23" t="s">
        <v>25</v>
      </c>
      <c r="H23" t="s">
        <v>26</v>
      </c>
      <c r="I23" t="s">
        <v>59</v>
      </c>
      <c r="J23">
        <v>6</v>
      </c>
      <c r="K23" s="2">
        <v>1072.03</v>
      </c>
      <c r="L23">
        <v>0.24</v>
      </c>
      <c r="M23">
        <v>4888.4567999999999</v>
      </c>
      <c r="N23" s="2">
        <v>4888.46</v>
      </c>
      <c r="O23" s="2">
        <f>Table1[[#This Row],[Quantity]]*Table1[[#This Row],[Unit_Price]]*(1-Table1[[#This Row],[Discount]])</f>
        <v>4888.4567999999999</v>
      </c>
      <c r="P23" t="s">
        <v>34</v>
      </c>
      <c r="Q23" t="s">
        <v>29</v>
      </c>
    </row>
    <row r="24" spans="1:17" x14ac:dyDescent="0.25">
      <c r="A24" t="s">
        <v>87</v>
      </c>
      <c r="B24" s="1">
        <v>45314</v>
      </c>
      <c r="C24" s="14">
        <f>YEAR(B24)</f>
        <v>2024</v>
      </c>
      <c r="D24" s="1" t="str">
        <f>TEXT(Table1[[#This Row],[Order_Date]],"MMMM")</f>
        <v>January</v>
      </c>
      <c r="E24" t="s">
        <v>88</v>
      </c>
      <c r="F24" t="s">
        <v>24</v>
      </c>
      <c r="G24" t="s">
        <v>17</v>
      </c>
      <c r="H24" t="s">
        <v>62</v>
      </c>
      <c r="I24" t="s">
        <v>19</v>
      </c>
      <c r="J24">
        <v>3</v>
      </c>
      <c r="K24" s="2">
        <v>1446.16</v>
      </c>
      <c r="L24">
        <v>0.19</v>
      </c>
      <c r="M24">
        <v>3514.1687999999999</v>
      </c>
      <c r="N24" s="2">
        <v>3514.17</v>
      </c>
      <c r="O24" s="2">
        <f>Table1[[#This Row],[Quantity]]*Table1[[#This Row],[Unit_Price]]*(1-Table1[[#This Row],[Discount]])</f>
        <v>3514.1688000000008</v>
      </c>
      <c r="P24" t="s">
        <v>28</v>
      </c>
      <c r="Q24" t="s">
        <v>43</v>
      </c>
    </row>
    <row r="25" spans="1:17" x14ac:dyDescent="0.25">
      <c r="A25" t="s">
        <v>89</v>
      </c>
      <c r="B25" s="1">
        <v>45315</v>
      </c>
      <c r="C25" s="14">
        <f>YEAR(B25)</f>
        <v>2024</v>
      </c>
      <c r="D25" s="1" t="str">
        <f>TEXT(Table1[[#This Row],[Order_Date]],"MMMM")</f>
        <v>January</v>
      </c>
      <c r="E25" t="s">
        <v>90</v>
      </c>
      <c r="F25" t="s">
        <v>48</v>
      </c>
      <c r="G25" t="s">
        <v>25</v>
      </c>
      <c r="H25" t="s">
        <v>38</v>
      </c>
      <c r="I25" t="s">
        <v>19</v>
      </c>
      <c r="J25">
        <v>4</v>
      </c>
      <c r="K25" s="2">
        <v>1283.79</v>
      </c>
      <c r="L25">
        <v>0.27</v>
      </c>
      <c r="M25">
        <v>3748.6668</v>
      </c>
      <c r="N25" s="2">
        <v>3748.67</v>
      </c>
      <c r="O25" s="2">
        <f>Table1[[#This Row],[Quantity]]*Table1[[#This Row],[Unit_Price]]*(1-Table1[[#This Row],[Discount]])</f>
        <v>3748.6668</v>
      </c>
      <c r="P25" t="s">
        <v>49</v>
      </c>
      <c r="Q25" t="s">
        <v>43</v>
      </c>
    </row>
    <row r="26" spans="1:17" x14ac:dyDescent="0.25">
      <c r="A26" t="s">
        <v>91</v>
      </c>
      <c r="B26" s="1">
        <v>45316</v>
      </c>
      <c r="C26" s="14">
        <f>YEAR(B26)</f>
        <v>2024</v>
      </c>
      <c r="D26" s="1" t="str">
        <f>TEXT(Table1[[#This Row],[Order_Date]],"MMMM")</f>
        <v>January</v>
      </c>
      <c r="E26" t="s">
        <v>92</v>
      </c>
      <c r="F26" t="s">
        <v>24</v>
      </c>
      <c r="G26" t="s">
        <v>37</v>
      </c>
      <c r="H26" t="s">
        <v>18</v>
      </c>
      <c r="I26" t="s">
        <v>82</v>
      </c>
      <c r="J26">
        <v>4</v>
      </c>
      <c r="K26" s="2">
        <v>595.96</v>
      </c>
      <c r="L26">
        <v>0.11</v>
      </c>
      <c r="M26">
        <v>2121.6176</v>
      </c>
      <c r="N26" s="2">
        <v>2121.62</v>
      </c>
      <c r="O26" s="2">
        <f>Table1[[#This Row],[Quantity]]*Table1[[#This Row],[Unit_Price]]*(1-Table1[[#This Row],[Discount]])</f>
        <v>2121.6176</v>
      </c>
      <c r="P26" t="s">
        <v>49</v>
      </c>
      <c r="Q26" t="s">
        <v>29</v>
      </c>
    </row>
    <row r="27" spans="1:17" x14ac:dyDescent="0.25">
      <c r="A27" t="s">
        <v>93</v>
      </c>
      <c r="B27" s="1">
        <v>45317</v>
      </c>
      <c r="C27" s="14">
        <f>YEAR(B27)</f>
        <v>2024</v>
      </c>
      <c r="D27" s="1" t="str">
        <f>TEXT(Table1[[#This Row],[Order_Date]],"MMMM")</f>
        <v>January</v>
      </c>
      <c r="E27" t="s">
        <v>94</v>
      </c>
      <c r="F27" t="s">
        <v>16</v>
      </c>
      <c r="G27" t="s">
        <v>37</v>
      </c>
      <c r="H27" t="s">
        <v>38</v>
      </c>
      <c r="I27" t="s">
        <v>33</v>
      </c>
      <c r="J27">
        <v>8</v>
      </c>
      <c r="K27" s="2">
        <v>479.82</v>
      </c>
      <c r="L27">
        <v>0.21</v>
      </c>
      <c r="M27">
        <v>3032.4623999999999</v>
      </c>
      <c r="N27" s="2">
        <v>3032.46</v>
      </c>
      <c r="O27" s="2">
        <f>Table1[[#This Row],[Quantity]]*Table1[[#This Row],[Unit_Price]]*(1-Table1[[#This Row],[Discount]])</f>
        <v>3032.4623999999999</v>
      </c>
      <c r="P27" t="s">
        <v>20</v>
      </c>
      <c r="Q27" t="s">
        <v>21</v>
      </c>
    </row>
    <row r="28" spans="1:17" x14ac:dyDescent="0.25">
      <c r="A28" t="s">
        <v>95</v>
      </c>
      <c r="B28" s="1">
        <v>45318</v>
      </c>
      <c r="C28" s="14">
        <f>YEAR(B28)</f>
        <v>2024</v>
      </c>
      <c r="D28" s="1" t="str">
        <f>TEXT(Table1[[#This Row],[Order_Date]],"MMMM")</f>
        <v>January</v>
      </c>
      <c r="E28" t="s">
        <v>96</v>
      </c>
      <c r="F28" t="s">
        <v>48</v>
      </c>
      <c r="G28" t="s">
        <v>32</v>
      </c>
      <c r="H28" t="s">
        <v>42</v>
      </c>
      <c r="I28" t="s">
        <v>19</v>
      </c>
      <c r="J28">
        <v>3</v>
      </c>
      <c r="K28" s="2">
        <v>403.77</v>
      </c>
      <c r="L28">
        <v>0.26</v>
      </c>
      <c r="M28">
        <v>896.36940000000004</v>
      </c>
      <c r="N28" s="2">
        <v>896.37</v>
      </c>
      <c r="O28" s="2">
        <f>Table1[[#This Row],[Quantity]]*Table1[[#This Row],[Unit_Price]]*(1-Table1[[#This Row],[Discount]])</f>
        <v>896.36939999999993</v>
      </c>
      <c r="P28" t="s">
        <v>20</v>
      </c>
      <c r="Q28" t="s">
        <v>29</v>
      </c>
    </row>
    <row r="29" spans="1:17" x14ac:dyDescent="0.25">
      <c r="A29" t="s">
        <v>97</v>
      </c>
      <c r="B29" s="1">
        <v>45320</v>
      </c>
      <c r="C29" s="14">
        <f>YEAR(B29)</f>
        <v>2024</v>
      </c>
      <c r="D29" s="1" t="str">
        <f>TEXT(Table1[[#This Row],[Order_Date]],"MMMM")</f>
        <v>January</v>
      </c>
      <c r="E29" t="s">
        <v>98</v>
      </c>
      <c r="F29" t="s">
        <v>48</v>
      </c>
      <c r="G29" t="s">
        <v>25</v>
      </c>
      <c r="H29" t="s">
        <v>62</v>
      </c>
      <c r="I29" t="s">
        <v>33</v>
      </c>
      <c r="J29">
        <v>8</v>
      </c>
      <c r="K29" s="2">
        <v>1044.08</v>
      </c>
      <c r="L29">
        <v>0.24</v>
      </c>
      <c r="M29">
        <v>-6348.0064000000002</v>
      </c>
      <c r="N29" s="2">
        <v>6348.01</v>
      </c>
      <c r="O29" s="2">
        <f>Table1[[#This Row],[Quantity]]*Table1[[#This Row],[Unit_Price]]*(1-Table1[[#This Row],[Discount]])</f>
        <v>6348.0063999999993</v>
      </c>
      <c r="P29" t="s">
        <v>49</v>
      </c>
      <c r="Q29" t="s">
        <v>43</v>
      </c>
    </row>
    <row r="30" spans="1:17" x14ac:dyDescent="0.25">
      <c r="A30" t="s">
        <v>99</v>
      </c>
      <c r="B30" s="1">
        <v>45322</v>
      </c>
      <c r="C30" s="14">
        <f>YEAR(B30)</f>
        <v>2024</v>
      </c>
      <c r="D30" s="1" t="str">
        <f>TEXT(Table1[[#This Row],[Order_Date]],"MMMM")</f>
        <v>January</v>
      </c>
      <c r="E30" t="s">
        <v>100</v>
      </c>
      <c r="F30" t="s">
        <v>58</v>
      </c>
      <c r="G30" t="s">
        <v>37</v>
      </c>
      <c r="H30" t="s">
        <v>62</v>
      </c>
      <c r="I30" t="s">
        <v>59</v>
      </c>
      <c r="J30">
        <v>2</v>
      </c>
      <c r="K30" s="2">
        <v>167.36</v>
      </c>
      <c r="L30">
        <v>0.04</v>
      </c>
      <c r="M30">
        <v>321.33120000000002</v>
      </c>
      <c r="N30" s="2">
        <v>321.33</v>
      </c>
      <c r="O30" s="2">
        <f>Table1[[#This Row],[Quantity]]*Table1[[#This Row],[Unit_Price]]*(1-Table1[[#This Row],[Discount]])</f>
        <v>321.33120000000002</v>
      </c>
      <c r="P30" t="s">
        <v>28</v>
      </c>
      <c r="Q30" t="s">
        <v>29</v>
      </c>
    </row>
    <row r="31" spans="1:17" x14ac:dyDescent="0.25">
      <c r="A31" t="s">
        <v>101</v>
      </c>
      <c r="B31" s="1">
        <v>45323</v>
      </c>
      <c r="C31" s="14">
        <f>YEAR(B31)</f>
        <v>2024</v>
      </c>
      <c r="D31" s="1" t="str">
        <f>TEXT(Table1[[#This Row],[Order_Date]],"MMMM")</f>
        <v>February</v>
      </c>
      <c r="E31" t="s">
        <v>102</v>
      </c>
      <c r="F31" t="s">
        <v>24</v>
      </c>
      <c r="G31" t="s">
        <v>32</v>
      </c>
      <c r="H31" t="s">
        <v>62</v>
      </c>
      <c r="I31" t="s">
        <v>19</v>
      </c>
      <c r="J31">
        <v>10</v>
      </c>
      <c r="K31" s="2">
        <v>1374.76</v>
      </c>
      <c r="L31">
        <v>0.28000000000000003</v>
      </c>
      <c r="M31">
        <v>9898.2720000000008</v>
      </c>
      <c r="N31" s="2">
        <v>9898.27</v>
      </c>
      <c r="O31" s="2">
        <f>Table1[[#This Row],[Quantity]]*Table1[[#This Row],[Unit_Price]]*(1-Table1[[#This Row],[Discount]])</f>
        <v>9898.271999999999</v>
      </c>
      <c r="P31" t="s">
        <v>28</v>
      </c>
      <c r="Q31" t="s">
        <v>43</v>
      </c>
    </row>
    <row r="32" spans="1:17" x14ac:dyDescent="0.25">
      <c r="A32" t="s">
        <v>103</v>
      </c>
      <c r="B32" s="1">
        <v>45324</v>
      </c>
      <c r="C32" s="14">
        <f>YEAR(B32)</f>
        <v>2024</v>
      </c>
      <c r="D32" s="1" t="str">
        <f>TEXT(Table1[[#This Row],[Order_Date]],"MMMM")</f>
        <v>February</v>
      </c>
      <c r="E32" t="s">
        <v>104</v>
      </c>
      <c r="F32" t="s">
        <v>24</v>
      </c>
      <c r="G32" t="s">
        <v>17</v>
      </c>
      <c r="H32" t="s">
        <v>62</v>
      </c>
      <c r="I32" t="s">
        <v>59</v>
      </c>
      <c r="J32">
        <v>8</v>
      </c>
      <c r="K32" s="2">
        <v>330.68</v>
      </c>
      <c r="L32">
        <v>0.04</v>
      </c>
      <c r="M32">
        <v>2539.6224000000002</v>
      </c>
      <c r="N32" s="2">
        <v>2539.62</v>
      </c>
      <c r="O32" s="2">
        <f>Table1[[#This Row],[Quantity]]*Table1[[#This Row],[Unit_Price]]*(1-Table1[[#This Row],[Discount]])</f>
        <v>2539.6223999999997</v>
      </c>
      <c r="P32" t="s">
        <v>49</v>
      </c>
      <c r="Q32" t="s">
        <v>53</v>
      </c>
    </row>
    <row r="33" spans="1:17" x14ac:dyDescent="0.25">
      <c r="A33" t="s">
        <v>105</v>
      </c>
      <c r="B33" s="1">
        <v>45325</v>
      </c>
      <c r="C33" s="14">
        <f>YEAR(B33)</f>
        <v>2024</v>
      </c>
      <c r="D33" s="1" t="str">
        <f>TEXT(Table1[[#This Row],[Order_Date]],"MMMM")</f>
        <v>February</v>
      </c>
      <c r="E33" t="s">
        <v>106</v>
      </c>
      <c r="F33" t="s">
        <v>69</v>
      </c>
      <c r="G33" t="s">
        <v>17</v>
      </c>
      <c r="H33" t="s">
        <v>42</v>
      </c>
      <c r="I33" t="s">
        <v>19</v>
      </c>
      <c r="J33">
        <v>2</v>
      </c>
      <c r="K33" s="2">
        <v>1739.89</v>
      </c>
      <c r="L33">
        <v>0.13</v>
      </c>
      <c r="M33">
        <v>3027.4086000000002</v>
      </c>
      <c r="N33" s="2">
        <v>3027.41</v>
      </c>
      <c r="O33" s="2">
        <f>Table1[[#This Row],[Quantity]]*Table1[[#This Row],[Unit_Price]]*(1-Table1[[#This Row],[Discount]])</f>
        <v>3027.4086000000002</v>
      </c>
      <c r="P33" t="s">
        <v>34</v>
      </c>
      <c r="Q33" t="s">
        <v>21</v>
      </c>
    </row>
    <row r="34" spans="1:17" x14ac:dyDescent="0.25">
      <c r="A34" t="s">
        <v>107</v>
      </c>
      <c r="B34" s="1">
        <v>45326</v>
      </c>
      <c r="C34" s="14">
        <f>YEAR(B34)</f>
        <v>2024</v>
      </c>
      <c r="D34" s="1" t="str">
        <f>TEXT(Table1[[#This Row],[Order_Date]],"MMMM")</f>
        <v>February</v>
      </c>
      <c r="E34" t="s">
        <v>108</v>
      </c>
      <c r="F34" t="s">
        <v>109</v>
      </c>
      <c r="G34" t="s">
        <v>37</v>
      </c>
      <c r="H34" t="s">
        <v>18</v>
      </c>
      <c r="I34" t="s">
        <v>27</v>
      </c>
      <c r="J34">
        <v>10</v>
      </c>
      <c r="K34" s="2">
        <v>1516.75</v>
      </c>
      <c r="L34">
        <v>0.19</v>
      </c>
      <c r="M34">
        <v>12285.674999999999</v>
      </c>
      <c r="N34" s="2">
        <v>12285.68</v>
      </c>
      <c r="O34" s="2">
        <f>Table1[[#This Row],[Quantity]]*Table1[[#This Row],[Unit_Price]]*(1-Table1[[#This Row],[Discount]])</f>
        <v>12285.675000000001</v>
      </c>
      <c r="P34" t="s">
        <v>34</v>
      </c>
      <c r="Q34" t="s">
        <v>53</v>
      </c>
    </row>
    <row r="35" spans="1:17" x14ac:dyDescent="0.25">
      <c r="A35" t="s">
        <v>110</v>
      </c>
      <c r="B35" s="1">
        <v>45327</v>
      </c>
      <c r="C35" s="14">
        <f>YEAR(B35)</f>
        <v>2024</v>
      </c>
      <c r="D35" s="1" t="str">
        <f>TEXT(Table1[[#This Row],[Order_Date]],"MMMM")</f>
        <v>February</v>
      </c>
      <c r="E35" t="s">
        <v>111</v>
      </c>
      <c r="F35" t="s">
        <v>48</v>
      </c>
      <c r="G35" t="s">
        <v>32</v>
      </c>
      <c r="H35" t="s">
        <v>38</v>
      </c>
      <c r="I35" t="s">
        <v>27</v>
      </c>
      <c r="J35">
        <v>5</v>
      </c>
      <c r="K35" s="2">
        <v>590.75</v>
      </c>
      <c r="L35">
        <v>0.04</v>
      </c>
      <c r="M35">
        <v>2835.6</v>
      </c>
      <c r="N35" s="2">
        <v>2835.6</v>
      </c>
      <c r="O35" s="2">
        <f>Table1[[#This Row],[Quantity]]*Table1[[#This Row],[Unit_Price]]*(1-Table1[[#This Row],[Discount]])</f>
        <v>2835.6</v>
      </c>
      <c r="P35" t="s">
        <v>20</v>
      </c>
      <c r="Q35" t="s">
        <v>53</v>
      </c>
    </row>
    <row r="36" spans="1:17" x14ac:dyDescent="0.25">
      <c r="A36" t="s">
        <v>112</v>
      </c>
      <c r="B36" s="1">
        <v>45328</v>
      </c>
      <c r="C36" s="14">
        <f>YEAR(B36)</f>
        <v>2024</v>
      </c>
      <c r="D36" s="1" t="str">
        <f>TEXT(Table1[[#This Row],[Order_Date]],"MMMM")</f>
        <v>February</v>
      </c>
      <c r="E36" t="s">
        <v>113</v>
      </c>
      <c r="F36" t="s">
        <v>69</v>
      </c>
      <c r="G36" t="s">
        <v>25</v>
      </c>
      <c r="H36" t="s">
        <v>18</v>
      </c>
      <c r="I36" t="s">
        <v>19</v>
      </c>
      <c r="J36">
        <v>7</v>
      </c>
      <c r="K36" s="2">
        <v>650.39</v>
      </c>
      <c r="L36">
        <v>0.3</v>
      </c>
      <c r="M36">
        <v>3186.9110000000001</v>
      </c>
      <c r="N36" s="2">
        <v>3186.91</v>
      </c>
      <c r="O36" s="2">
        <f>Table1[[#This Row],[Quantity]]*Table1[[#This Row],[Unit_Price]]*(1-Table1[[#This Row],[Discount]])</f>
        <v>3186.9109999999996</v>
      </c>
      <c r="P36" t="s">
        <v>20</v>
      </c>
      <c r="Q36" t="s">
        <v>43</v>
      </c>
    </row>
    <row r="37" spans="1:17" x14ac:dyDescent="0.25">
      <c r="A37" t="s">
        <v>114</v>
      </c>
      <c r="B37" s="1">
        <v>45329</v>
      </c>
      <c r="C37" s="14">
        <f>YEAR(B37)</f>
        <v>2024</v>
      </c>
      <c r="D37" s="1" t="str">
        <f>TEXT(Table1[[#This Row],[Order_Date]],"MMMM")</f>
        <v>February</v>
      </c>
      <c r="E37" t="s">
        <v>115</v>
      </c>
      <c r="F37" t="s">
        <v>109</v>
      </c>
      <c r="G37" t="s">
        <v>17</v>
      </c>
      <c r="H37" t="s">
        <v>38</v>
      </c>
      <c r="I37" t="s">
        <v>27</v>
      </c>
      <c r="J37">
        <v>6</v>
      </c>
      <c r="K37" s="2">
        <v>774.1</v>
      </c>
      <c r="L37">
        <v>0.02</v>
      </c>
      <c r="M37">
        <v>4551.7079999999996</v>
      </c>
      <c r="N37" s="2">
        <v>4551.71</v>
      </c>
      <c r="O37" s="2">
        <f>Table1[[#This Row],[Quantity]]*Table1[[#This Row],[Unit_Price]]*(1-Table1[[#This Row],[Discount]])</f>
        <v>4551.7080000000005</v>
      </c>
      <c r="P37" t="s">
        <v>28</v>
      </c>
      <c r="Q37" t="s">
        <v>21</v>
      </c>
    </row>
    <row r="38" spans="1:17" x14ac:dyDescent="0.25">
      <c r="A38" t="s">
        <v>116</v>
      </c>
      <c r="B38" s="1">
        <v>45330</v>
      </c>
      <c r="C38" s="14">
        <f>YEAR(B38)</f>
        <v>2024</v>
      </c>
      <c r="D38" s="1" t="str">
        <f>TEXT(Table1[[#This Row],[Order_Date]],"MMMM")</f>
        <v>February</v>
      </c>
      <c r="E38" t="s">
        <v>117</v>
      </c>
      <c r="F38" t="s">
        <v>16</v>
      </c>
      <c r="G38" t="s">
        <v>32</v>
      </c>
      <c r="H38" t="s">
        <v>26</v>
      </c>
      <c r="I38" t="s">
        <v>39</v>
      </c>
      <c r="J38">
        <v>8</v>
      </c>
      <c r="K38" s="2">
        <v>541.27</v>
      </c>
      <c r="L38">
        <v>0.23</v>
      </c>
      <c r="M38">
        <v>3334.2231999999999</v>
      </c>
      <c r="N38" s="2">
        <v>3334.22</v>
      </c>
      <c r="O38" s="2">
        <f>Table1[[#This Row],[Quantity]]*Table1[[#This Row],[Unit_Price]]*(1-Table1[[#This Row],[Discount]])</f>
        <v>3334.2231999999999</v>
      </c>
      <c r="P38" t="s">
        <v>49</v>
      </c>
      <c r="Q38" t="s">
        <v>29</v>
      </c>
    </row>
    <row r="39" spans="1:17" x14ac:dyDescent="0.25">
      <c r="A39" t="s">
        <v>118</v>
      </c>
      <c r="B39" s="1">
        <v>45331</v>
      </c>
      <c r="C39" s="14">
        <f>YEAR(B39)</f>
        <v>2024</v>
      </c>
      <c r="D39" s="1" t="str">
        <f>TEXT(Table1[[#This Row],[Order_Date]],"MMMM")</f>
        <v>February</v>
      </c>
      <c r="E39" t="s">
        <v>119</v>
      </c>
      <c r="F39" t="s">
        <v>109</v>
      </c>
      <c r="G39" t="s">
        <v>25</v>
      </c>
      <c r="H39" t="s">
        <v>62</v>
      </c>
      <c r="I39" t="s">
        <v>19</v>
      </c>
      <c r="J39">
        <v>8</v>
      </c>
      <c r="K39" s="2">
        <v>879.92</v>
      </c>
      <c r="L39">
        <v>0.13</v>
      </c>
      <c r="M39">
        <v>6124.2431999999999</v>
      </c>
      <c r="N39" s="2">
        <v>6124.24</v>
      </c>
      <c r="O39" s="2">
        <f>Table1[[#This Row],[Quantity]]*Table1[[#This Row],[Unit_Price]]*(1-Table1[[#This Row],[Discount]])</f>
        <v>6124.2431999999999</v>
      </c>
      <c r="P39" t="s">
        <v>34</v>
      </c>
      <c r="Q39" t="s">
        <v>29</v>
      </c>
    </row>
    <row r="40" spans="1:17" x14ac:dyDescent="0.25">
      <c r="A40" t="s">
        <v>120</v>
      </c>
      <c r="B40" s="1">
        <v>45332</v>
      </c>
      <c r="C40" s="14">
        <f>YEAR(B40)</f>
        <v>2024</v>
      </c>
      <c r="D40" s="1" t="str">
        <f>TEXT(Table1[[#This Row],[Order_Date]],"MMMM")</f>
        <v>February</v>
      </c>
      <c r="E40" t="s">
        <v>121</v>
      </c>
      <c r="F40" t="s">
        <v>48</v>
      </c>
      <c r="G40" t="s">
        <v>17</v>
      </c>
      <c r="H40" t="s">
        <v>38</v>
      </c>
      <c r="I40" t="s">
        <v>19</v>
      </c>
      <c r="J40">
        <v>6</v>
      </c>
      <c r="K40" s="2">
        <v>1005.17</v>
      </c>
      <c r="L40">
        <v>0.08</v>
      </c>
      <c r="M40">
        <v>5548.5384000000004</v>
      </c>
      <c r="N40" s="2">
        <v>5548.54</v>
      </c>
      <c r="O40" s="2">
        <f>Table1[[#This Row],[Quantity]]*Table1[[#This Row],[Unit_Price]]*(1-Table1[[#This Row],[Discount]])</f>
        <v>5548.5383999999995</v>
      </c>
      <c r="P40" t="s">
        <v>20</v>
      </c>
      <c r="Q40" t="s">
        <v>43</v>
      </c>
    </row>
    <row r="41" spans="1:17" x14ac:dyDescent="0.25">
      <c r="A41" t="s">
        <v>522</v>
      </c>
      <c r="B41" s="1">
        <v>45332</v>
      </c>
      <c r="C41" s="14">
        <f>YEAR(B41)</f>
        <v>2024</v>
      </c>
      <c r="D41" s="1" t="str">
        <f>TEXT(Table1[[#This Row],[Order_Date]],"MMMM")</f>
        <v>February</v>
      </c>
      <c r="E41" t="s">
        <v>284</v>
      </c>
      <c r="F41" t="s">
        <v>109</v>
      </c>
      <c r="G41" t="s">
        <v>37</v>
      </c>
      <c r="H41" t="s">
        <v>18</v>
      </c>
      <c r="I41" t="s">
        <v>39</v>
      </c>
      <c r="J41">
        <v>7</v>
      </c>
      <c r="K41" s="2">
        <v>1105.23</v>
      </c>
      <c r="L41">
        <v>0.09</v>
      </c>
      <c r="M41">
        <v>7040.3150999999998</v>
      </c>
      <c r="N41" s="2">
        <v>7040.32</v>
      </c>
      <c r="O41" s="2">
        <f>Table1[[#This Row],[Quantity]]*Table1[[#This Row],[Unit_Price]]*(1-Table1[[#This Row],[Discount]])</f>
        <v>7040.3151000000007</v>
      </c>
      <c r="P41" t="s">
        <v>34</v>
      </c>
      <c r="Q41" t="s">
        <v>21</v>
      </c>
    </row>
    <row r="42" spans="1:17" x14ac:dyDescent="0.25">
      <c r="A42" t="s">
        <v>122</v>
      </c>
      <c r="B42" s="1">
        <v>45333</v>
      </c>
      <c r="C42" s="14">
        <f>YEAR(B42)</f>
        <v>2024</v>
      </c>
      <c r="D42" s="1" t="str">
        <f>TEXT(Table1[[#This Row],[Order_Date]],"MMMM")</f>
        <v>February</v>
      </c>
      <c r="E42" t="s">
        <v>104</v>
      </c>
      <c r="F42" t="s">
        <v>109</v>
      </c>
      <c r="G42" t="s">
        <v>17</v>
      </c>
      <c r="H42" t="s">
        <v>38</v>
      </c>
      <c r="I42" t="s">
        <v>59</v>
      </c>
      <c r="J42">
        <v>4</v>
      </c>
      <c r="K42" s="2">
        <v>788.61</v>
      </c>
      <c r="L42">
        <v>0.02</v>
      </c>
      <c r="M42">
        <v>3091.3512000000001</v>
      </c>
      <c r="N42" s="2">
        <v>3091.35</v>
      </c>
      <c r="O42" s="2">
        <f>Table1[[#This Row],[Quantity]]*Table1[[#This Row],[Unit_Price]]*(1-Table1[[#This Row],[Discount]])</f>
        <v>3091.3512000000001</v>
      </c>
      <c r="P42" t="s">
        <v>49</v>
      </c>
      <c r="Q42" t="s">
        <v>53</v>
      </c>
    </row>
    <row r="43" spans="1:17" x14ac:dyDescent="0.25">
      <c r="A43" t="s">
        <v>125</v>
      </c>
      <c r="B43" s="1">
        <v>45335</v>
      </c>
      <c r="C43" s="14">
        <f>YEAR(B43)</f>
        <v>2024</v>
      </c>
      <c r="D43" s="1" t="str">
        <f>TEXT(Table1[[#This Row],[Order_Date]],"MMMM")</f>
        <v>February</v>
      </c>
      <c r="E43" t="s">
        <v>126</v>
      </c>
      <c r="F43" t="s">
        <v>24</v>
      </c>
      <c r="G43" t="s">
        <v>37</v>
      </c>
      <c r="H43" t="s">
        <v>26</v>
      </c>
      <c r="I43" t="s">
        <v>19</v>
      </c>
      <c r="J43">
        <v>8</v>
      </c>
      <c r="K43" s="2">
        <v>750.36</v>
      </c>
      <c r="L43">
        <v>0.1</v>
      </c>
      <c r="M43">
        <v>5402.5919999999996</v>
      </c>
      <c r="N43" s="2">
        <v>5402.59</v>
      </c>
      <c r="O43" s="2">
        <f>Table1[[#This Row],[Quantity]]*Table1[[#This Row],[Unit_Price]]*(1-Table1[[#This Row],[Discount]])</f>
        <v>5402.5920000000006</v>
      </c>
      <c r="P43" t="s">
        <v>34</v>
      </c>
      <c r="Q43" t="s">
        <v>43</v>
      </c>
    </row>
    <row r="44" spans="1:17" x14ac:dyDescent="0.25">
      <c r="A44" t="s">
        <v>127</v>
      </c>
      <c r="B44" s="1">
        <v>45336</v>
      </c>
      <c r="C44" s="14">
        <f>YEAR(B44)</f>
        <v>2024</v>
      </c>
      <c r="D44" s="1" t="str">
        <f>TEXT(Table1[[#This Row],[Order_Date]],"MMMM")</f>
        <v>February</v>
      </c>
      <c r="E44" t="s">
        <v>128</v>
      </c>
      <c r="F44" t="s">
        <v>109</v>
      </c>
      <c r="G44" t="s">
        <v>25</v>
      </c>
      <c r="H44" t="s">
        <v>42</v>
      </c>
      <c r="I44" t="s">
        <v>19</v>
      </c>
      <c r="J44">
        <v>8</v>
      </c>
      <c r="K44" s="2">
        <v>872.17</v>
      </c>
      <c r="L44">
        <v>0.28000000000000003</v>
      </c>
      <c r="M44">
        <v>5023.6992</v>
      </c>
      <c r="N44" s="2">
        <v>5023.7</v>
      </c>
      <c r="O44" s="2">
        <f>Table1[[#This Row],[Quantity]]*Table1[[#This Row],[Unit_Price]]*(1-Table1[[#This Row],[Discount]])</f>
        <v>5023.6992</v>
      </c>
      <c r="P44" t="s">
        <v>49</v>
      </c>
      <c r="Q44" t="s">
        <v>43</v>
      </c>
    </row>
    <row r="45" spans="1:17" x14ac:dyDescent="0.25">
      <c r="A45" t="s">
        <v>129</v>
      </c>
      <c r="B45" s="1">
        <v>45337</v>
      </c>
      <c r="C45" s="14">
        <f>YEAR(B45)</f>
        <v>2024</v>
      </c>
      <c r="D45" s="1" t="str">
        <f>TEXT(Table1[[#This Row],[Order_Date]],"MMMM")</f>
        <v>February</v>
      </c>
      <c r="E45" t="s">
        <v>130</v>
      </c>
      <c r="F45" t="s">
        <v>16</v>
      </c>
      <c r="G45" t="s">
        <v>32</v>
      </c>
      <c r="H45" t="s">
        <v>26</v>
      </c>
      <c r="I45" t="s">
        <v>39</v>
      </c>
      <c r="J45">
        <v>9</v>
      </c>
      <c r="K45" s="2">
        <v>406.61</v>
      </c>
      <c r="L45">
        <v>0.14000000000000001</v>
      </c>
      <c r="M45">
        <v>3147.1614</v>
      </c>
      <c r="N45" s="2">
        <v>3147.16</v>
      </c>
      <c r="O45" s="2">
        <f>Table1[[#This Row],[Quantity]]*Table1[[#This Row],[Unit_Price]]*(1-Table1[[#This Row],[Discount]])</f>
        <v>3147.1614</v>
      </c>
      <c r="P45" t="s">
        <v>34</v>
      </c>
      <c r="Q45" t="s">
        <v>43</v>
      </c>
    </row>
    <row r="46" spans="1:17" x14ac:dyDescent="0.25">
      <c r="A46" t="s">
        <v>131</v>
      </c>
      <c r="B46" s="1">
        <v>45338</v>
      </c>
      <c r="C46" s="14">
        <f>YEAR(B46)</f>
        <v>2024</v>
      </c>
      <c r="D46" s="1" t="str">
        <f>TEXT(Table1[[#This Row],[Order_Date]],"MMMM")</f>
        <v>February</v>
      </c>
      <c r="E46" t="s">
        <v>45</v>
      </c>
      <c r="F46" t="s">
        <v>69</v>
      </c>
      <c r="G46" t="s">
        <v>32</v>
      </c>
      <c r="H46" t="s">
        <v>26</v>
      </c>
      <c r="I46" t="s">
        <v>27</v>
      </c>
      <c r="J46">
        <v>8</v>
      </c>
      <c r="K46" s="2">
        <v>1749.61</v>
      </c>
      <c r="L46">
        <v>0.28999999999999998</v>
      </c>
      <c r="M46">
        <v>9937.7847999999994</v>
      </c>
      <c r="N46" s="2">
        <v>9937.7800000000007</v>
      </c>
      <c r="O46" s="2">
        <f>Table1[[#This Row],[Quantity]]*Table1[[#This Row],[Unit_Price]]*(1-Table1[[#This Row],[Discount]])</f>
        <v>9937.7847999999994</v>
      </c>
      <c r="P46" t="s">
        <v>28</v>
      </c>
      <c r="Q46" t="s">
        <v>43</v>
      </c>
    </row>
    <row r="47" spans="1:17" x14ac:dyDescent="0.25">
      <c r="A47" t="s">
        <v>132</v>
      </c>
      <c r="B47" s="1">
        <v>45340</v>
      </c>
      <c r="C47" s="14">
        <f>YEAR(B47)</f>
        <v>2024</v>
      </c>
      <c r="D47" s="1" t="str">
        <f>TEXT(Table1[[#This Row],[Order_Date]],"MMMM")</f>
        <v>February</v>
      </c>
      <c r="E47" t="s">
        <v>133</v>
      </c>
      <c r="F47" t="s">
        <v>109</v>
      </c>
      <c r="G47" t="s">
        <v>37</v>
      </c>
      <c r="H47" t="s">
        <v>38</v>
      </c>
      <c r="I47" t="s">
        <v>19</v>
      </c>
      <c r="J47">
        <v>6</v>
      </c>
      <c r="K47" s="2">
        <v>189.54</v>
      </c>
      <c r="L47">
        <v>0.15</v>
      </c>
      <c r="M47">
        <v>966.654</v>
      </c>
      <c r="N47" s="2">
        <v>966.65</v>
      </c>
      <c r="O47" s="2">
        <f>Table1[[#This Row],[Quantity]]*Table1[[#This Row],[Unit_Price]]*(1-Table1[[#This Row],[Discount]])</f>
        <v>966.654</v>
      </c>
      <c r="P47" t="s">
        <v>49</v>
      </c>
      <c r="Q47" t="s">
        <v>21</v>
      </c>
    </row>
    <row r="48" spans="1:17" x14ac:dyDescent="0.25">
      <c r="A48" t="s">
        <v>134</v>
      </c>
      <c r="B48" s="1">
        <v>45341</v>
      </c>
      <c r="C48" s="14">
        <f>YEAR(B48)</f>
        <v>2024</v>
      </c>
      <c r="D48" s="1" t="str">
        <f>TEXT(Table1[[#This Row],[Order_Date]],"MMMM")</f>
        <v>February</v>
      </c>
      <c r="E48" t="s">
        <v>135</v>
      </c>
      <c r="F48" t="s">
        <v>109</v>
      </c>
      <c r="G48" t="s">
        <v>32</v>
      </c>
      <c r="H48" t="s">
        <v>38</v>
      </c>
      <c r="I48" t="s">
        <v>33</v>
      </c>
      <c r="J48">
        <v>3</v>
      </c>
      <c r="K48" s="2">
        <v>1323.16</v>
      </c>
      <c r="L48">
        <v>0.02</v>
      </c>
      <c r="M48">
        <v>3890.0904</v>
      </c>
      <c r="N48" s="2">
        <v>3890.09</v>
      </c>
      <c r="O48" s="2">
        <f>Table1[[#This Row],[Quantity]]*Table1[[#This Row],[Unit_Price]]*(1-Table1[[#This Row],[Discount]])</f>
        <v>3890.0904000000005</v>
      </c>
      <c r="P48" t="s">
        <v>49</v>
      </c>
      <c r="Q48" t="s">
        <v>29</v>
      </c>
    </row>
    <row r="49" spans="1:17" x14ac:dyDescent="0.25">
      <c r="A49" t="s">
        <v>136</v>
      </c>
      <c r="B49" s="1">
        <v>45342</v>
      </c>
      <c r="C49" s="14">
        <f>YEAR(B49)</f>
        <v>2024</v>
      </c>
      <c r="D49" s="1" t="str">
        <f>TEXT(Table1[[#This Row],[Order_Date]],"MMMM")</f>
        <v>February</v>
      </c>
      <c r="E49" t="s">
        <v>137</v>
      </c>
      <c r="F49" t="s">
        <v>16</v>
      </c>
      <c r="G49" t="s">
        <v>32</v>
      </c>
      <c r="H49" t="s">
        <v>38</v>
      </c>
      <c r="I49" t="s">
        <v>82</v>
      </c>
      <c r="J49">
        <v>7</v>
      </c>
      <c r="K49" s="2">
        <v>1454.4</v>
      </c>
      <c r="L49">
        <v>0.28000000000000003</v>
      </c>
      <c r="M49">
        <v>7330.1760000000004</v>
      </c>
      <c r="N49" s="2">
        <v>7330.18</v>
      </c>
      <c r="O49" s="2">
        <f>Table1[[#This Row],[Quantity]]*Table1[[#This Row],[Unit_Price]]*(1-Table1[[#This Row],[Discount]])</f>
        <v>7330.1760000000004</v>
      </c>
      <c r="P49" t="s">
        <v>34</v>
      </c>
      <c r="Q49" t="s">
        <v>21</v>
      </c>
    </row>
    <row r="50" spans="1:17" x14ac:dyDescent="0.25">
      <c r="A50" t="s">
        <v>138</v>
      </c>
      <c r="B50" s="1">
        <v>45343</v>
      </c>
      <c r="C50" s="14">
        <f>YEAR(B50)</f>
        <v>2024</v>
      </c>
      <c r="D50" s="1" t="str">
        <f>TEXT(Table1[[#This Row],[Order_Date]],"MMMM")</f>
        <v>February</v>
      </c>
      <c r="E50" t="s">
        <v>139</v>
      </c>
      <c r="F50" t="s">
        <v>24</v>
      </c>
      <c r="G50" t="s">
        <v>17</v>
      </c>
      <c r="H50" t="s">
        <v>38</v>
      </c>
      <c r="I50" t="s">
        <v>82</v>
      </c>
      <c r="J50">
        <v>8</v>
      </c>
      <c r="K50" s="2">
        <v>1840.54</v>
      </c>
      <c r="L50">
        <v>0.28000000000000003</v>
      </c>
      <c r="M50">
        <v>10601.510399999999</v>
      </c>
      <c r="N50" s="2">
        <v>10601.51</v>
      </c>
      <c r="O50" s="2">
        <f>Table1[[#This Row],[Quantity]]*Table1[[#This Row],[Unit_Price]]*(1-Table1[[#This Row],[Discount]])</f>
        <v>10601.510399999999</v>
      </c>
      <c r="P50" t="s">
        <v>34</v>
      </c>
      <c r="Q50" t="s">
        <v>21</v>
      </c>
    </row>
    <row r="51" spans="1:17" x14ac:dyDescent="0.25">
      <c r="A51" t="s">
        <v>140</v>
      </c>
      <c r="B51" s="1">
        <v>45344</v>
      </c>
      <c r="C51" s="14">
        <f>YEAR(B51)</f>
        <v>2024</v>
      </c>
      <c r="D51" s="1" t="str">
        <f>TEXT(Table1[[#This Row],[Order_Date]],"MMMM")</f>
        <v>February</v>
      </c>
      <c r="E51" t="s">
        <v>141</v>
      </c>
      <c r="F51" t="s">
        <v>24</v>
      </c>
      <c r="G51" t="s">
        <v>32</v>
      </c>
      <c r="H51" t="s">
        <v>62</v>
      </c>
      <c r="I51" t="s">
        <v>33</v>
      </c>
      <c r="J51">
        <v>6</v>
      </c>
      <c r="K51" s="2">
        <v>163.41</v>
      </c>
      <c r="L51">
        <v>0.16</v>
      </c>
      <c r="M51">
        <v>823.58640000000003</v>
      </c>
      <c r="N51" s="2">
        <v>823.59</v>
      </c>
      <c r="O51" s="2">
        <f>Table1[[#This Row],[Quantity]]*Table1[[#This Row],[Unit_Price]]*(1-Table1[[#This Row],[Discount]])</f>
        <v>823.58640000000003</v>
      </c>
      <c r="P51" t="s">
        <v>20</v>
      </c>
      <c r="Q51" t="s">
        <v>21</v>
      </c>
    </row>
    <row r="52" spans="1:17" x14ac:dyDescent="0.25">
      <c r="A52" t="s">
        <v>142</v>
      </c>
      <c r="B52" s="1">
        <v>45345</v>
      </c>
      <c r="C52" s="14">
        <f>YEAR(B52)</f>
        <v>2024</v>
      </c>
      <c r="D52" s="1" t="str">
        <f>TEXT(Table1[[#This Row],[Order_Date]],"MMMM")</f>
        <v>February</v>
      </c>
      <c r="E52" t="s">
        <v>143</v>
      </c>
      <c r="F52" t="s">
        <v>24</v>
      </c>
      <c r="G52" t="s">
        <v>37</v>
      </c>
      <c r="H52" t="s">
        <v>42</v>
      </c>
      <c r="I52" t="s">
        <v>39</v>
      </c>
      <c r="J52">
        <v>10</v>
      </c>
      <c r="K52" s="2">
        <v>927.41</v>
      </c>
      <c r="L52">
        <v>7.0000000000000007E-2</v>
      </c>
      <c r="M52">
        <v>8624.9130000000005</v>
      </c>
      <c r="N52" s="2">
        <v>8624.91</v>
      </c>
      <c r="O52" s="2">
        <f>Table1[[#This Row],[Quantity]]*Table1[[#This Row],[Unit_Price]]*(1-Table1[[#This Row],[Discount]])</f>
        <v>8624.9130000000005</v>
      </c>
      <c r="P52" t="s">
        <v>49</v>
      </c>
      <c r="Q52" t="s">
        <v>53</v>
      </c>
    </row>
    <row r="53" spans="1:17" x14ac:dyDescent="0.25">
      <c r="A53" t="s">
        <v>144</v>
      </c>
      <c r="B53" s="1">
        <v>45346</v>
      </c>
      <c r="C53" s="14">
        <f>YEAR(B53)</f>
        <v>2024</v>
      </c>
      <c r="D53" s="1" t="str">
        <f>TEXT(Table1[[#This Row],[Order_Date]],"MMMM")</f>
        <v>February</v>
      </c>
      <c r="E53" t="s">
        <v>145</v>
      </c>
      <c r="F53" t="s">
        <v>48</v>
      </c>
      <c r="G53" t="s">
        <v>37</v>
      </c>
      <c r="H53" t="s">
        <v>42</v>
      </c>
      <c r="I53" t="s">
        <v>33</v>
      </c>
      <c r="J53">
        <v>6</v>
      </c>
      <c r="K53" s="2">
        <v>755.07</v>
      </c>
      <c r="L53">
        <v>0.17</v>
      </c>
      <c r="M53">
        <v>3760.2485999999999</v>
      </c>
      <c r="N53" s="2">
        <v>3760.25</v>
      </c>
      <c r="O53" s="2">
        <f>Table1[[#This Row],[Quantity]]*Table1[[#This Row],[Unit_Price]]*(1-Table1[[#This Row],[Discount]])</f>
        <v>3760.2485999999999</v>
      </c>
      <c r="P53" t="s">
        <v>49</v>
      </c>
      <c r="Q53" t="s">
        <v>29</v>
      </c>
    </row>
    <row r="54" spans="1:17" x14ac:dyDescent="0.25">
      <c r="A54" t="s">
        <v>146</v>
      </c>
      <c r="B54" s="1">
        <v>45347</v>
      </c>
      <c r="C54" s="14">
        <f>YEAR(B54)</f>
        <v>2024</v>
      </c>
      <c r="D54" s="1" t="str">
        <f>TEXT(Table1[[#This Row],[Order_Date]],"MMMM")</f>
        <v>February</v>
      </c>
      <c r="E54" t="s">
        <v>147</v>
      </c>
      <c r="F54" t="s">
        <v>24</v>
      </c>
      <c r="G54" t="s">
        <v>32</v>
      </c>
      <c r="H54" t="s">
        <v>38</v>
      </c>
      <c r="I54" t="s">
        <v>82</v>
      </c>
      <c r="J54">
        <v>10</v>
      </c>
      <c r="K54" s="2">
        <v>1764.64</v>
      </c>
      <c r="L54">
        <v>0.08</v>
      </c>
      <c r="M54">
        <v>16234.688</v>
      </c>
      <c r="N54" s="2">
        <v>16234.69</v>
      </c>
      <c r="O54" s="2">
        <f>Table1[[#This Row],[Quantity]]*Table1[[#This Row],[Unit_Price]]*(1-Table1[[#This Row],[Discount]])</f>
        <v>16234.688000000002</v>
      </c>
      <c r="P54" t="s">
        <v>28</v>
      </c>
      <c r="Q54" t="s">
        <v>53</v>
      </c>
    </row>
    <row r="55" spans="1:17" x14ac:dyDescent="0.25">
      <c r="A55" t="s">
        <v>148</v>
      </c>
      <c r="B55" s="15">
        <v>45348</v>
      </c>
      <c r="C55" s="14">
        <f>YEAR(B55)</f>
        <v>2024</v>
      </c>
      <c r="D55" s="1" t="str">
        <f>TEXT(Table1[[#This Row],[Order_Date]],"MMMM")</f>
        <v>February</v>
      </c>
      <c r="E55" t="s">
        <v>149</v>
      </c>
      <c r="F55" t="s">
        <v>109</v>
      </c>
      <c r="G55" t="s">
        <v>17</v>
      </c>
      <c r="H55" t="s">
        <v>62</v>
      </c>
      <c r="I55" t="s">
        <v>82</v>
      </c>
      <c r="J55">
        <v>4</v>
      </c>
      <c r="K55" s="2">
        <v>1872.09</v>
      </c>
      <c r="L55">
        <v>0.06</v>
      </c>
      <c r="M55">
        <v>7039.0583999999999</v>
      </c>
      <c r="N55" s="2">
        <v>7039.06</v>
      </c>
      <c r="O55" s="2">
        <f>Table1[[#This Row],[Quantity]]*Table1[[#This Row],[Unit_Price]]*(1-Table1[[#This Row],[Discount]])</f>
        <v>7039.058399999999</v>
      </c>
      <c r="P55" t="s">
        <v>28</v>
      </c>
      <c r="Q55" t="s">
        <v>43</v>
      </c>
    </row>
    <row r="56" spans="1:17" x14ac:dyDescent="0.25">
      <c r="A56" t="s">
        <v>150</v>
      </c>
      <c r="B56" s="1">
        <v>45349</v>
      </c>
      <c r="C56" s="14">
        <f>YEAR(B56)</f>
        <v>2024</v>
      </c>
      <c r="D56" s="1" t="str">
        <f>TEXT(Table1[[#This Row],[Order_Date]],"MMMM")</f>
        <v>February</v>
      </c>
      <c r="E56" t="s">
        <v>151</v>
      </c>
      <c r="F56" t="s">
        <v>24</v>
      </c>
      <c r="G56" t="s">
        <v>25</v>
      </c>
      <c r="H56" t="s">
        <v>62</v>
      </c>
      <c r="I56" t="s">
        <v>27</v>
      </c>
      <c r="J56">
        <v>5</v>
      </c>
      <c r="K56" s="2">
        <v>508.99</v>
      </c>
      <c r="L56">
        <v>0.21</v>
      </c>
      <c r="M56">
        <v>2010.5105000000001</v>
      </c>
      <c r="N56" s="2">
        <v>2010.51</v>
      </c>
      <c r="O56" s="2">
        <f>Table1[[#This Row],[Quantity]]*Table1[[#This Row],[Unit_Price]]*(1-Table1[[#This Row],[Discount]])</f>
        <v>2010.5104999999999</v>
      </c>
      <c r="P56" t="s">
        <v>49</v>
      </c>
      <c r="Q56" t="s">
        <v>29</v>
      </c>
    </row>
    <row r="57" spans="1:17" x14ac:dyDescent="0.25">
      <c r="A57" t="s">
        <v>152</v>
      </c>
      <c r="B57" s="1">
        <v>45350</v>
      </c>
      <c r="C57" s="14">
        <f>YEAR(B57)</f>
        <v>2024</v>
      </c>
      <c r="D57" s="1" t="str">
        <f>TEXT(Table1[[#This Row],[Order_Date]],"MMMM")</f>
        <v>February</v>
      </c>
      <c r="E57" t="s">
        <v>153</v>
      </c>
      <c r="F57" t="s">
        <v>69</v>
      </c>
      <c r="G57" t="s">
        <v>17</v>
      </c>
      <c r="H57" t="s">
        <v>38</v>
      </c>
      <c r="I57" t="s">
        <v>82</v>
      </c>
      <c r="J57">
        <v>5</v>
      </c>
      <c r="K57" s="2">
        <v>179.55</v>
      </c>
      <c r="L57">
        <v>0.09</v>
      </c>
      <c r="M57">
        <v>816.95249999999999</v>
      </c>
      <c r="N57" s="2">
        <v>816.95</v>
      </c>
      <c r="O57" s="2">
        <f>Table1[[#This Row],[Quantity]]*Table1[[#This Row],[Unit_Price]]*(1-Table1[[#This Row],[Discount]])</f>
        <v>816.95249999999999</v>
      </c>
      <c r="P57" t="s">
        <v>20</v>
      </c>
      <c r="Q57" t="s">
        <v>29</v>
      </c>
    </row>
    <row r="58" spans="1:17" x14ac:dyDescent="0.25">
      <c r="A58" t="s">
        <v>154</v>
      </c>
      <c r="B58" s="1">
        <v>45351</v>
      </c>
      <c r="C58" s="14">
        <f>YEAR(B58)</f>
        <v>2024</v>
      </c>
      <c r="D58" s="1" t="str">
        <f>TEXT(Table1[[#This Row],[Order_Date]],"MMMM")</f>
        <v>February</v>
      </c>
      <c r="E58" t="s">
        <v>155</v>
      </c>
      <c r="F58" t="s">
        <v>109</v>
      </c>
      <c r="G58" t="s">
        <v>17</v>
      </c>
      <c r="H58" t="s">
        <v>18</v>
      </c>
      <c r="I58" t="s">
        <v>19</v>
      </c>
      <c r="J58">
        <v>2</v>
      </c>
      <c r="K58" s="2">
        <v>1885.63</v>
      </c>
      <c r="L58">
        <v>0.28000000000000003</v>
      </c>
      <c r="M58">
        <v>2715.3072000000002</v>
      </c>
      <c r="N58" s="2">
        <v>2715.31</v>
      </c>
      <c r="O58" s="2">
        <f>Table1[[#This Row],[Quantity]]*Table1[[#This Row],[Unit_Price]]*(1-Table1[[#This Row],[Discount]])</f>
        <v>2715.3072000000002</v>
      </c>
      <c r="P58" t="s">
        <v>49</v>
      </c>
      <c r="Q58" t="s">
        <v>21</v>
      </c>
    </row>
    <row r="59" spans="1:17" x14ac:dyDescent="0.25">
      <c r="A59" t="s">
        <v>156</v>
      </c>
      <c r="B59" s="1">
        <v>45352</v>
      </c>
      <c r="C59" s="14">
        <f>YEAR(B59)</f>
        <v>2024</v>
      </c>
      <c r="D59" s="1" t="str">
        <f>TEXT(Table1[[#This Row],[Order_Date]],"MMMM")</f>
        <v>March</v>
      </c>
      <c r="E59" t="s">
        <v>157</v>
      </c>
      <c r="F59" t="s">
        <v>24</v>
      </c>
      <c r="G59" t="s">
        <v>25</v>
      </c>
      <c r="H59" t="s">
        <v>62</v>
      </c>
      <c r="I59" t="s">
        <v>82</v>
      </c>
      <c r="J59">
        <v>4</v>
      </c>
      <c r="K59" s="2">
        <v>801.12</v>
      </c>
      <c r="L59">
        <v>0.24</v>
      </c>
      <c r="M59">
        <v>2435.4047999999998</v>
      </c>
      <c r="N59" s="2">
        <v>2435.4</v>
      </c>
      <c r="O59" s="2">
        <f>Table1[[#This Row],[Quantity]]*Table1[[#This Row],[Unit_Price]]*(1-Table1[[#This Row],[Discount]])</f>
        <v>2435.4048000000003</v>
      </c>
      <c r="P59" t="s">
        <v>20</v>
      </c>
      <c r="Q59" t="s">
        <v>21</v>
      </c>
    </row>
    <row r="60" spans="1:17" x14ac:dyDescent="0.25">
      <c r="A60" t="s">
        <v>158</v>
      </c>
      <c r="B60" s="1">
        <v>45353</v>
      </c>
      <c r="C60" s="14">
        <f>YEAR(B60)</f>
        <v>2024</v>
      </c>
      <c r="D60" s="1" t="str">
        <f>TEXT(Table1[[#This Row],[Order_Date]],"MMMM")</f>
        <v>March</v>
      </c>
      <c r="E60" t="s">
        <v>159</v>
      </c>
      <c r="F60" t="s">
        <v>16</v>
      </c>
      <c r="G60" t="s">
        <v>25</v>
      </c>
      <c r="H60" t="s">
        <v>62</v>
      </c>
      <c r="I60" t="s">
        <v>19</v>
      </c>
      <c r="J60">
        <v>1</v>
      </c>
      <c r="K60" s="2">
        <v>32.119999999999997</v>
      </c>
      <c r="L60">
        <v>7.0000000000000007E-2</v>
      </c>
      <c r="M60">
        <v>29.871600000000001</v>
      </c>
      <c r="N60" s="2">
        <v>29.87</v>
      </c>
      <c r="O60" s="2">
        <f>Table1[[#This Row],[Quantity]]*Table1[[#This Row],[Unit_Price]]*(1-Table1[[#This Row],[Discount]])</f>
        <v>29.871599999999997</v>
      </c>
      <c r="P60" t="s">
        <v>20</v>
      </c>
      <c r="Q60" t="s">
        <v>29</v>
      </c>
    </row>
    <row r="61" spans="1:17" x14ac:dyDescent="0.25">
      <c r="A61" t="s">
        <v>160</v>
      </c>
      <c r="B61" s="1">
        <v>45354</v>
      </c>
      <c r="C61" s="14">
        <f>YEAR(B61)</f>
        <v>2024</v>
      </c>
      <c r="D61" s="1" t="str">
        <f>TEXT(Table1[[#This Row],[Order_Date]],"MMMM")</f>
        <v>March</v>
      </c>
      <c r="E61" t="s">
        <v>161</v>
      </c>
      <c r="F61" t="s">
        <v>16</v>
      </c>
      <c r="G61" t="s">
        <v>32</v>
      </c>
      <c r="H61" t="s">
        <v>26</v>
      </c>
      <c r="I61" t="s">
        <v>33</v>
      </c>
      <c r="J61">
        <v>8</v>
      </c>
      <c r="K61" s="2">
        <v>110.52</v>
      </c>
      <c r="L61">
        <v>0.01</v>
      </c>
      <c r="M61">
        <v>875.3184</v>
      </c>
      <c r="N61" s="2">
        <v>875.32</v>
      </c>
      <c r="O61" s="2">
        <f>Table1[[#This Row],[Quantity]]*Table1[[#This Row],[Unit_Price]]*(1-Table1[[#This Row],[Discount]])</f>
        <v>875.3184</v>
      </c>
      <c r="P61" t="s">
        <v>20</v>
      </c>
      <c r="Q61" t="s">
        <v>29</v>
      </c>
    </row>
    <row r="62" spans="1:17" x14ac:dyDescent="0.25">
      <c r="A62" t="s">
        <v>162</v>
      </c>
      <c r="B62" s="1">
        <v>45355</v>
      </c>
      <c r="C62" s="14">
        <f>YEAR(B62)</f>
        <v>2024</v>
      </c>
      <c r="D62" s="1" t="str">
        <f>TEXT(Table1[[#This Row],[Order_Date]],"MMMM")</f>
        <v>March</v>
      </c>
      <c r="E62" t="s">
        <v>163</v>
      </c>
      <c r="F62" t="s">
        <v>109</v>
      </c>
      <c r="G62" t="s">
        <v>17</v>
      </c>
      <c r="H62" t="s">
        <v>18</v>
      </c>
      <c r="I62" t="s">
        <v>59</v>
      </c>
      <c r="J62">
        <v>6</v>
      </c>
      <c r="K62" s="2">
        <v>1852.27</v>
      </c>
      <c r="L62">
        <v>0.02</v>
      </c>
      <c r="M62">
        <v>10891.347599999999</v>
      </c>
      <c r="N62" s="2">
        <v>10891.35</v>
      </c>
      <c r="O62" s="2">
        <f>Table1[[#This Row],[Quantity]]*Table1[[#This Row],[Unit_Price]]*(1-Table1[[#This Row],[Discount]])</f>
        <v>10891.347599999999</v>
      </c>
      <c r="P62" t="s">
        <v>20</v>
      </c>
      <c r="Q62" t="s">
        <v>29</v>
      </c>
    </row>
    <row r="63" spans="1:17" x14ac:dyDescent="0.25">
      <c r="A63" t="s">
        <v>213</v>
      </c>
      <c r="B63" s="1">
        <v>45355</v>
      </c>
      <c r="C63" s="14">
        <f>YEAR(B63)</f>
        <v>2024</v>
      </c>
      <c r="D63" s="1" t="str">
        <f>TEXT(Table1[[#This Row],[Order_Date]],"MMMM")</f>
        <v>March</v>
      </c>
      <c r="E63" t="s">
        <v>214</v>
      </c>
      <c r="F63" t="s">
        <v>69</v>
      </c>
      <c r="G63" t="s">
        <v>17</v>
      </c>
      <c r="H63" t="s">
        <v>38</v>
      </c>
      <c r="I63" t="s">
        <v>27</v>
      </c>
      <c r="J63">
        <v>7</v>
      </c>
      <c r="K63" s="2">
        <v>1635.41</v>
      </c>
      <c r="L63">
        <v>0.22</v>
      </c>
      <c r="M63">
        <v>8929.3385999999991</v>
      </c>
      <c r="N63" s="2">
        <v>8929.34</v>
      </c>
      <c r="O63" s="2">
        <f>Table1[[#This Row],[Quantity]]*Table1[[#This Row],[Unit_Price]]*(1-Table1[[#This Row],[Discount]])</f>
        <v>8929.338600000001</v>
      </c>
      <c r="P63" t="s">
        <v>20</v>
      </c>
      <c r="Q63" t="s">
        <v>29</v>
      </c>
    </row>
    <row r="64" spans="1:17" x14ac:dyDescent="0.25">
      <c r="A64" t="s">
        <v>164</v>
      </c>
      <c r="B64" s="1">
        <v>45356</v>
      </c>
      <c r="C64" s="14">
        <f>YEAR(B64)</f>
        <v>2024</v>
      </c>
      <c r="D64" s="1" t="str">
        <f>TEXT(Table1[[#This Row],[Order_Date]],"MMMM")</f>
        <v>March</v>
      </c>
      <c r="E64" t="s">
        <v>165</v>
      </c>
      <c r="F64" t="s">
        <v>69</v>
      </c>
      <c r="G64" t="s">
        <v>37</v>
      </c>
      <c r="H64" t="s">
        <v>42</v>
      </c>
      <c r="I64" t="s">
        <v>27</v>
      </c>
      <c r="J64">
        <v>6</v>
      </c>
      <c r="K64" s="2">
        <v>478.92</v>
      </c>
      <c r="L64">
        <v>0.21</v>
      </c>
      <c r="M64">
        <v>2270.0808000000002</v>
      </c>
      <c r="N64" s="2">
        <v>2270.08</v>
      </c>
      <c r="O64" s="2">
        <f>Table1[[#This Row],[Quantity]]*Table1[[#This Row],[Unit_Price]]*(1-Table1[[#This Row],[Discount]])</f>
        <v>2270.0808000000002</v>
      </c>
      <c r="P64" t="s">
        <v>28</v>
      </c>
      <c r="Q64" t="s">
        <v>21</v>
      </c>
    </row>
    <row r="65" spans="1:17" x14ac:dyDescent="0.25">
      <c r="A65" t="s">
        <v>170</v>
      </c>
      <c r="B65" s="1">
        <v>45359</v>
      </c>
      <c r="C65" s="14">
        <f>YEAR(B65)</f>
        <v>2024</v>
      </c>
      <c r="D65" s="1" t="str">
        <f>TEXT(Table1[[#This Row],[Order_Date]],"MMMM")</f>
        <v>March</v>
      </c>
      <c r="E65" t="s">
        <v>171</v>
      </c>
      <c r="F65" t="s">
        <v>69</v>
      </c>
      <c r="G65" t="s">
        <v>32</v>
      </c>
      <c r="H65" t="s">
        <v>58</v>
      </c>
      <c r="I65" t="s">
        <v>33</v>
      </c>
      <c r="J65">
        <v>6</v>
      </c>
      <c r="K65" s="2">
        <v>1049.1300000000001</v>
      </c>
      <c r="L65">
        <v>0.26</v>
      </c>
      <c r="M65">
        <v>4658.1372000000001</v>
      </c>
      <c r="N65" s="2">
        <v>4658.1400000000003</v>
      </c>
      <c r="O65" s="2">
        <f>Table1[[#This Row],[Quantity]]*Table1[[#This Row],[Unit_Price]]*(1-Table1[[#This Row],[Discount]])</f>
        <v>4658.1372000000001</v>
      </c>
      <c r="P65" t="s">
        <v>34</v>
      </c>
      <c r="Q65" t="s">
        <v>53</v>
      </c>
    </row>
    <row r="66" spans="1:17" x14ac:dyDescent="0.25">
      <c r="A66" t="s">
        <v>172</v>
      </c>
      <c r="B66" s="1">
        <v>45360</v>
      </c>
      <c r="C66" s="14">
        <f>YEAR(B66)</f>
        <v>2024</v>
      </c>
      <c r="D66" s="1" t="str">
        <f>TEXT(Table1[[#This Row],[Order_Date]],"MMMM")</f>
        <v>March</v>
      </c>
      <c r="E66" t="s">
        <v>173</v>
      </c>
      <c r="F66" t="s">
        <v>58</v>
      </c>
      <c r="G66" t="s">
        <v>37</v>
      </c>
      <c r="H66" t="s">
        <v>26</v>
      </c>
      <c r="I66" t="s">
        <v>19</v>
      </c>
      <c r="J66">
        <v>6</v>
      </c>
      <c r="K66" s="2">
        <v>922.79</v>
      </c>
      <c r="L66">
        <v>0.26</v>
      </c>
      <c r="M66">
        <v>4097.1876000000002</v>
      </c>
      <c r="N66" s="2">
        <v>4097.1899999999996</v>
      </c>
      <c r="O66" s="2">
        <f>Table1[[#This Row],[Quantity]]*Table1[[#This Row],[Unit_Price]]*(1-Table1[[#This Row],[Discount]])</f>
        <v>4097.1876000000002</v>
      </c>
      <c r="P66" t="s">
        <v>49</v>
      </c>
      <c r="Q66" t="s">
        <v>29</v>
      </c>
    </row>
    <row r="67" spans="1:17" x14ac:dyDescent="0.25">
      <c r="A67" t="s">
        <v>174</v>
      </c>
      <c r="B67" s="1">
        <v>45361</v>
      </c>
      <c r="C67" s="14">
        <f>YEAR(B67)</f>
        <v>2024</v>
      </c>
      <c r="D67" s="1" t="str">
        <f>TEXT(Table1[[#This Row],[Order_Date]],"MMMM")</f>
        <v>March</v>
      </c>
      <c r="E67" t="s">
        <v>175</v>
      </c>
      <c r="F67" t="s">
        <v>16</v>
      </c>
      <c r="G67" t="s">
        <v>32</v>
      </c>
      <c r="H67" t="s">
        <v>62</v>
      </c>
      <c r="I67" t="s">
        <v>19</v>
      </c>
      <c r="J67">
        <v>1</v>
      </c>
      <c r="K67" s="2">
        <v>802.36</v>
      </c>
      <c r="L67">
        <v>0.23</v>
      </c>
      <c r="M67">
        <v>617.81719999999996</v>
      </c>
      <c r="N67" s="2">
        <v>617.82000000000005</v>
      </c>
      <c r="O67" s="2">
        <f>Table1[[#This Row],[Quantity]]*Table1[[#This Row],[Unit_Price]]*(1-Table1[[#This Row],[Discount]])</f>
        <v>617.81720000000007</v>
      </c>
      <c r="P67" t="s">
        <v>20</v>
      </c>
      <c r="Q67" t="s">
        <v>53</v>
      </c>
    </row>
    <row r="68" spans="1:17" x14ac:dyDescent="0.25">
      <c r="A68" t="s">
        <v>176</v>
      </c>
      <c r="B68" s="1">
        <v>45362</v>
      </c>
      <c r="C68" s="14">
        <f>YEAR(B68)</f>
        <v>2024</v>
      </c>
      <c r="D68" s="1" t="str">
        <f>TEXT(Table1[[#This Row],[Order_Date]],"MMMM")</f>
        <v>March</v>
      </c>
      <c r="E68" t="s">
        <v>111</v>
      </c>
      <c r="F68" t="s">
        <v>109</v>
      </c>
      <c r="G68" t="s">
        <v>25</v>
      </c>
      <c r="H68" t="s">
        <v>18</v>
      </c>
      <c r="I68" t="s">
        <v>59</v>
      </c>
      <c r="J68">
        <v>4</v>
      </c>
      <c r="K68" s="2">
        <v>420.96</v>
      </c>
      <c r="L68">
        <v>0.23</v>
      </c>
      <c r="M68">
        <v>1296.5568000000001</v>
      </c>
      <c r="N68" s="2">
        <v>1296.56</v>
      </c>
      <c r="O68" s="2">
        <f>Table1[[#This Row],[Quantity]]*Table1[[#This Row],[Unit_Price]]*(1-Table1[[#This Row],[Discount]])</f>
        <v>1296.5568000000001</v>
      </c>
      <c r="P68" t="s">
        <v>20</v>
      </c>
      <c r="Q68" t="s">
        <v>29</v>
      </c>
    </row>
    <row r="69" spans="1:17" x14ac:dyDescent="0.25">
      <c r="A69" t="s">
        <v>177</v>
      </c>
      <c r="B69" s="1">
        <v>45363</v>
      </c>
      <c r="C69" s="14">
        <f>YEAR(B69)</f>
        <v>2024</v>
      </c>
      <c r="D69" s="1" t="str">
        <f>TEXT(Table1[[#This Row],[Order_Date]],"MMMM")</f>
        <v>March</v>
      </c>
      <c r="E69" t="s">
        <v>178</v>
      </c>
      <c r="F69" t="s">
        <v>24</v>
      </c>
      <c r="G69" t="s">
        <v>25</v>
      </c>
      <c r="H69" t="s">
        <v>62</v>
      </c>
      <c r="I69" t="s">
        <v>82</v>
      </c>
      <c r="J69">
        <v>5</v>
      </c>
      <c r="K69" s="2">
        <v>171.79</v>
      </c>
      <c r="L69">
        <v>0.11</v>
      </c>
      <c r="M69">
        <v>764.46550000000002</v>
      </c>
      <c r="N69" s="2">
        <v>764.47</v>
      </c>
      <c r="O69" s="2">
        <f>Table1[[#This Row],[Quantity]]*Table1[[#This Row],[Unit_Price]]*(1-Table1[[#This Row],[Discount]])</f>
        <v>764.46549999999991</v>
      </c>
      <c r="P69" t="s">
        <v>49</v>
      </c>
      <c r="Q69" t="s">
        <v>29</v>
      </c>
    </row>
    <row r="70" spans="1:17" x14ac:dyDescent="0.25">
      <c r="A70" t="s">
        <v>179</v>
      </c>
      <c r="B70" s="1">
        <v>45364</v>
      </c>
      <c r="C70" s="14">
        <f>YEAR(B70)</f>
        <v>2024</v>
      </c>
      <c r="D70" s="1" t="str">
        <f>TEXT(Table1[[#This Row],[Order_Date]],"MMMM")</f>
        <v>March</v>
      </c>
      <c r="E70" t="s">
        <v>180</v>
      </c>
      <c r="F70" t="s">
        <v>24</v>
      </c>
      <c r="G70" t="s">
        <v>25</v>
      </c>
      <c r="H70" t="s">
        <v>26</v>
      </c>
      <c r="I70" t="s">
        <v>59</v>
      </c>
      <c r="J70">
        <v>8</v>
      </c>
      <c r="K70" s="2">
        <v>299.97000000000003</v>
      </c>
      <c r="L70">
        <v>0.02</v>
      </c>
      <c r="M70">
        <v>2351.7647999999999</v>
      </c>
      <c r="N70" s="2">
        <v>2351.7600000000002</v>
      </c>
      <c r="O70" s="2">
        <f>Table1[[#This Row],[Quantity]]*Table1[[#This Row],[Unit_Price]]*(1-Table1[[#This Row],[Discount]])</f>
        <v>2351.7648000000004</v>
      </c>
      <c r="P70" t="s">
        <v>28</v>
      </c>
      <c r="Q70" t="s">
        <v>43</v>
      </c>
    </row>
    <row r="71" spans="1:17" x14ac:dyDescent="0.25">
      <c r="A71" t="s">
        <v>181</v>
      </c>
      <c r="B71" s="1">
        <v>45365</v>
      </c>
      <c r="C71" s="14">
        <f>YEAR(B71)</f>
        <v>2024</v>
      </c>
      <c r="D71" s="1" t="str">
        <f>TEXT(Table1[[#This Row],[Order_Date]],"MMMM")</f>
        <v>March</v>
      </c>
      <c r="E71" t="s">
        <v>182</v>
      </c>
      <c r="F71" t="s">
        <v>58</v>
      </c>
      <c r="G71" t="s">
        <v>25</v>
      </c>
      <c r="H71" t="s">
        <v>62</v>
      </c>
      <c r="I71" t="s">
        <v>39</v>
      </c>
      <c r="J71">
        <v>8</v>
      </c>
      <c r="K71" s="2">
        <v>1250.58</v>
      </c>
      <c r="L71">
        <v>0.28999999999999998</v>
      </c>
      <c r="M71">
        <v>7103.2943999999998</v>
      </c>
      <c r="N71" s="2">
        <v>7103.29</v>
      </c>
      <c r="O71" s="2">
        <f>Table1[[#This Row],[Quantity]]*Table1[[#This Row],[Unit_Price]]*(1-Table1[[#This Row],[Discount]])</f>
        <v>7103.2943999999989</v>
      </c>
      <c r="P71" t="s">
        <v>20</v>
      </c>
      <c r="Q71" t="s">
        <v>29</v>
      </c>
    </row>
    <row r="72" spans="1:17" x14ac:dyDescent="0.25">
      <c r="A72" t="s">
        <v>183</v>
      </c>
      <c r="B72" s="1">
        <v>45366</v>
      </c>
      <c r="C72" s="14">
        <f>YEAR(B72)</f>
        <v>2024</v>
      </c>
      <c r="D72" s="1" t="str">
        <f>TEXT(Table1[[#This Row],[Order_Date]],"MMMM")</f>
        <v>March</v>
      </c>
      <c r="E72" t="s">
        <v>184</v>
      </c>
      <c r="F72" t="s">
        <v>52</v>
      </c>
      <c r="G72" t="s">
        <v>25</v>
      </c>
      <c r="H72" t="s">
        <v>62</v>
      </c>
      <c r="I72" t="s">
        <v>82</v>
      </c>
      <c r="J72">
        <v>7</v>
      </c>
      <c r="K72" s="2">
        <v>1191.68</v>
      </c>
      <c r="L72">
        <v>0.06</v>
      </c>
      <c r="M72">
        <v>7841.2543999999998</v>
      </c>
      <c r="N72" s="2">
        <v>7841.25</v>
      </c>
      <c r="O72" s="2">
        <f>Table1[[#This Row],[Quantity]]*Table1[[#This Row],[Unit_Price]]*(1-Table1[[#This Row],[Discount]])</f>
        <v>7841.2543999999998</v>
      </c>
      <c r="P72" t="s">
        <v>20</v>
      </c>
      <c r="Q72" t="s">
        <v>21</v>
      </c>
    </row>
    <row r="73" spans="1:17" x14ac:dyDescent="0.25">
      <c r="A73" t="s">
        <v>185</v>
      </c>
      <c r="B73" s="1">
        <v>45367</v>
      </c>
      <c r="C73" s="14">
        <f>YEAR(B73)</f>
        <v>2024</v>
      </c>
      <c r="D73" s="1" t="str">
        <f>TEXT(Table1[[#This Row],[Order_Date]],"MMMM")</f>
        <v>March</v>
      </c>
      <c r="E73" t="s">
        <v>186</v>
      </c>
      <c r="F73" t="s">
        <v>24</v>
      </c>
      <c r="G73" t="s">
        <v>25</v>
      </c>
      <c r="H73" t="s">
        <v>62</v>
      </c>
      <c r="I73" t="s">
        <v>39</v>
      </c>
      <c r="J73">
        <v>3</v>
      </c>
      <c r="K73" s="2">
        <v>771.55</v>
      </c>
      <c r="L73">
        <v>0.09</v>
      </c>
      <c r="M73">
        <v>2106.3314999999998</v>
      </c>
      <c r="N73" s="2">
        <v>2106.33</v>
      </c>
      <c r="O73" s="2">
        <f>Table1[[#This Row],[Quantity]]*Table1[[#This Row],[Unit_Price]]*(1-Table1[[#This Row],[Discount]])</f>
        <v>2106.3314999999998</v>
      </c>
      <c r="P73" t="s">
        <v>20</v>
      </c>
      <c r="Q73" t="s">
        <v>53</v>
      </c>
    </row>
    <row r="74" spans="1:17" x14ac:dyDescent="0.25">
      <c r="A74" t="s">
        <v>187</v>
      </c>
      <c r="B74" s="1">
        <v>45369</v>
      </c>
      <c r="C74" s="14">
        <f>YEAR(B74)</f>
        <v>2024</v>
      </c>
      <c r="D74" s="1" t="str">
        <f>TEXT(Table1[[#This Row],[Order_Date]],"MMMM")</f>
        <v>March</v>
      </c>
      <c r="E74" t="s">
        <v>188</v>
      </c>
      <c r="F74" t="s">
        <v>16</v>
      </c>
      <c r="G74" t="s">
        <v>32</v>
      </c>
      <c r="H74" t="s">
        <v>62</v>
      </c>
      <c r="I74" t="s">
        <v>27</v>
      </c>
      <c r="J74">
        <v>2</v>
      </c>
      <c r="K74" s="2">
        <v>1535.71</v>
      </c>
      <c r="L74">
        <v>0.19</v>
      </c>
      <c r="M74">
        <v>2487.8501999999999</v>
      </c>
      <c r="N74" s="2">
        <v>2487.85</v>
      </c>
      <c r="O74" s="2">
        <f>Table1[[#This Row],[Quantity]]*Table1[[#This Row],[Unit_Price]]*(1-Table1[[#This Row],[Discount]])</f>
        <v>2487.8502000000003</v>
      </c>
      <c r="P74" t="s">
        <v>20</v>
      </c>
      <c r="Q74" t="s">
        <v>43</v>
      </c>
    </row>
    <row r="75" spans="1:17" x14ac:dyDescent="0.25">
      <c r="A75" t="s">
        <v>189</v>
      </c>
      <c r="B75" s="1">
        <v>45371</v>
      </c>
      <c r="C75" s="14">
        <f>YEAR(B75)</f>
        <v>2024</v>
      </c>
      <c r="D75" s="1" t="str">
        <f>TEXT(Table1[[#This Row],[Order_Date]],"MMMM")</f>
        <v>March</v>
      </c>
      <c r="E75" t="s">
        <v>190</v>
      </c>
      <c r="F75" t="s">
        <v>24</v>
      </c>
      <c r="G75" t="s">
        <v>17</v>
      </c>
      <c r="H75" t="s">
        <v>26</v>
      </c>
      <c r="I75" t="s">
        <v>33</v>
      </c>
      <c r="J75">
        <v>8</v>
      </c>
      <c r="K75" s="2">
        <v>983.17</v>
      </c>
      <c r="L75">
        <v>0.12</v>
      </c>
      <c r="M75">
        <v>6921.5168000000003</v>
      </c>
      <c r="N75" s="2">
        <v>6921.52</v>
      </c>
      <c r="O75" s="2">
        <f>Table1[[#This Row],[Quantity]]*Table1[[#This Row],[Unit_Price]]*(1-Table1[[#This Row],[Discount]])</f>
        <v>6921.5167999999994</v>
      </c>
      <c r="P75" t="s">
        <v>28</v>
      </c>
      <c r="Q75" t="s">
        <v>43</v>
      </c>
    </row>
    <row r="76" spans="1:17" x14ac:dyDescent="0.25">
      <c r="A76" t="s">
        <v>191</v>
      </c>
      <c r="B76" s="1">
        <v>45372</v>
      </c>
      <c r="C76" s="14">
        <f>YEAR(B76)</f>
        <v>2024</v>
      </c>
      <c r="D76" s="1" t="str">
        <f>TEXT(Table1[[#This Row],[Order_Date]],"MMMM")</f>
        <v>March</v>
      </c>
      <c r="E76" t="s">
        <v>130</v>
      </c>
      <c r="F76" t="s">
        <v>24</v>
      </c>
      <c r="G76" t="s">
        <v>37</v>
      </c>
      <c r="H76" t="s">
        <v>18</v>
      </c>
      <c r="I76" t="s">
        <v>27</v>
      </c>
      <c r="J76">
        <v>6</v>
      </c>
      <c r="K76" s="2">
        <v>475.48</v>
      </c>
      <c r="L76">
        <v>7.0000000000000007E-2</v>
      </c>
      <c r="M76">
        <v>2653.1783999999998</v>
      </c>
      <c r="N76" s="2">
        <v>2653.18</v>
      </c>
      <c r="O76" s="2">
        <f>Table1[[#This Row],[Quantity]]*Table1[[#This Row],[Unit_Price]]*(1-Table1[[#This Row],[Discount]])</f>
        <v>2653.1783999999998</v>
      </c>
      <c r="P76" t="s">
        <v>28</v>
      </c>
      <c r="Q76" t="s">
        <v>43</v>
      </c>
    </row>
    <row r="77" spans="1:17" x14ac:dyDescent="0.25">
      <c r="A77" t="s">
        <v>192</v>
      </c>
      <c r="B77" s="1">
        <v>45373</v>
      </c>
      <c r="C77" s="14">
        <f>YEAR(B77)</f>
        <v>2024</v>
      </c>
      <c r="D77" s="1" t="str">
        <f>TEXT(Table1[[#This Row],[Order_Date]],"MMMM")</f>
        <v>March</v>
      </c>
      <c r="E77" t="s">
        <v>193</v>
      </c>
      <c r="F77" t="s">
        <v>109</v>
      </c>
      <c r="G77" t="s">
        <v>17</v>
      </c>
      <c r="H77" t="s">
        <v>62</v>
      </c>
      <c r="I77" t="s">
        <v>39</v>
      </c>
      <c r="J77">
        <v>10</v>
      </c>
      <c r="K77" s="2">
        <v>924.4</v>
      </c>
      <c r="L77">
        <v>0.04</v>
      </c>
      <c r="M77">
        <v>8874.24</v>
      </c>
      <c r="N77" s="2">
        <v>8874.24</v>
      </c>
      <c r="O77" s="2">
        <f>Table1[[#This Row],[Quantity]]*Table1[[#This Row],[Unit_Price]]*(1-Table1[[#This Row],[Discount]])</f>
        <v>8874.24</v>
      </c>
      <c r="P77" t="s">
        <v>28</v>
      </c>
      <c r="Q77" t="s">
        <v>43</v>
      </c>
    </row>
    <row r="78" spans="1:17" x14ac:dyDescent="0.25">
      <c r="A78" t="s">
        <v>194</v>
      </c>
      <c r="B78" s="1">
        <v>45374</v>
      </c>
      <c r="C78" s="14">
        <f>YEAR(B78)</f>
        <v>2024</v>
      </c>
      <c r="D78" s="1" t="str">
        <f>TEXT(Table1[[#This Row],[Order_Date]],"MMMM")</f>
        <v>March</v>
      </c>
      <c r="E78" t="s">
        <v>195</v>
      </c>
      <c r="F78" t="s">
        <v>16</v>
      </c>
      <c r="G78" t="s">
        <v>25</v>
      </c>
      <c r="H78" t="s">
        <v>42</v>
      </c>
      <c r="I78" t="s">
        <v>82</v>
      </c>
      <c r="J78">
        <v>9</v>
      </c>
      <c r="K78" s="2">
        <v>1102.54</v>
      </c>
      <c r="L78">
        <v>0.1</v>
      </c>
      <c r="M78">
        <v>8930.5740000000005</v>
      </c>
      <c r="N78" s="2">
        <v>8930.57</v>
      </c>
      <c r="O78" s="2">
        <f>Table1[[#This Row],[Quantity]]*Table1[[#This Row],[Unit_Price]]*(1-Table1[[#This Row],[Discount]])</f>
        <v>8930.5740000000005</v>
      </c>
      <c r="P78" t="s">
        <v>49</v>
      </c>
      <c r="Q78" t="s">
        <v>21</v>
      </c>
    </row>
    <row r="79" spans="1:17" x14ac:dyDescent="0.25">
      <c r="A79" t="s">
        <v>196</v>
      </c>
      <c r="B79" s="1">
        <v>45375</v>
      </c>
      <c r="C79" s="14">
        <f>YEAR(B79)</f>
        <v>2024</v>
      </c>
      <c r="D79" s="1" t="str">
        <f>TEXT(Table1[[#This Row],[Order_Date]],"MMMM")</f>
        <v>March</v>
      </c>
      <c r="E79" t="s">
        <v>197</v>
      </c>
      <c r="F79" t="s">
        <v>16</v>
      </c>
      <c r="G79" t="s">
        <v>17</v>
      </c>
      <c r="H79" t="s">
        <v>42</v>
      </c>
      <c r="I79" t="s">
        <v>33</v>
      </c>
      <c r="J79">
        <v>2</v>
      </c>
      <c r="K79" s="2">
        <v>1402.84</v>
      </c>
      <c r="L79">
        <v>0.18</v>
      </c>
      <c r="M79">
        <v>2300.6576</v>
      </c>
      <c r="N79" s="2">
        <v>2300.66</v>
      </c>
      <c r="O79" s="2">
        <f>Table1[[#This Row],[Quantity]]*Table1[[#This Row],[Unit_Price]]*(1-Table1[[#This Row],[Discount]])</f>
        <v>2300.6576</v>
      </c>
      <c r="P79" t="s">
        <v>20</v>
      </c>
      <c r="Q79" t="s">
        <v>53</v>
      </c>
    </row>
    <row r="80" spans="1:17" x14ac:dyDescent="0.25">
      <c r="A80" t="s">
        <v>198</v>
      </c>
      <c r="B80" s="1">
        <v>45376</v>
      </c>
      <c r="C80" s="14">
        <f>YEAR(B80)</f>
        <v>2024</v>
      </c>
      <c r="D80" s="1" t="str">
        <f>TEXT(Table1[[#This Row],[Order_Date]],"MMMM")</f>
        <v>March</v>
      </c>
      <c r="E80" t="s">
        <v>199</v>
      </c>
      <c r="F80" t="s">
        <v>58</v>
      </c>
      <c r="G80" t="s">
        <v>25</v>
      </c>
      <c r="H80" t="s">
        <v>38</v>
      </c>
      <c r="I80" t="s">
        <v>39</v>
      </c>
      <c r="J80">
        <v>10</v>
      </c>
      <c r="K80" s="2">
        <v>1514.69</v>
      </c>
      <c r="L80">
        <v>0.03</v>
      </c>
      <c r="M80">
        <v>14692.493</v>
      </c>
      <c r="N80" s="2">
        <v>14692.49</v>
      </c>
      <c r="O80" s="2">
        <f>Table1[[#This Row],[Quantity]]*Table1[[#This Row],[Unit_Price]]*(1-Table1[[#This Row],[Discount]])</f>
        <v>14692.493</v>
      </c>
      <c r="P80" t="s">
        <v>34</v>
      </c>
      <c r="Q80" t="s">
        <v>21</v>
      </c>
    </row>
    <row r="81" spans="1:17" x14ac:dyDescent="0.25">
      <c r="A81" t="s">
        <v>200</v>
      </c>
      <c r="B81" s="1">
        <v>45377</v>
      </c>
      <c r="C81" s="14">
        <f>YEAR(B81)</f>
        <v>2024</v>
      </c>
      <c r="D81" s="1" t="str">
        <f>TEXT(Table1[[#This Row],[Order_Date]],"MMMM")</f>
        <v>March</v>
      </c>
      <c r="E81" t="s">
        <v>201</v>
      </c>
      <c r="F81" t="s">
        <v>69</v>
      </c>
      <c r="G81" t="s">
        <v>17</v>
      </c>
      <c r="H81" t="s">
        <v>18</v>
      </c>
      <c r="I81" t="s">
        <v>33</v>
      </c>
      <c r="J81">
        <v>2</v>
      </c>
      <c r="K81" s="2">
        <v>705.45</v>
      </c>
      <c r="L81">
        <v>0.26</v>
      </c>
      <c r="M81">
        <v>1044.066</v>
      </c>
      <c r="N81" s="2">
        <v>1044.07</v>
      </c>
      <c r="O81" s="2">
        <f>Table1[[#This Row],[Quantity]]*Table1[[#This Row],[Unit_Price]]*(1-Table1[[#This Row],[Discount]])</f>
        <v>1044.066</v>
      </c>
      <c r="P81" t="s">
        <v>34</v>
      </c>
      <c r="Q81" t="s">
        <v>29</v>
      </c>
    </row>
    <row r="82" spans="1:17" x14ac:dyDescent="0.25">
      <c r="A82" t="s">
        <v>202</v>
      </c>
      <c r="B82" s="1">
        <v>45378</v>
      </c>
      <c r="C82" s="14">
        <f>YEAR(B82)</f>
        <v>2024</v>
      </c>
      <c r="D82" s="1" t="str">
        <f>TEXT(Table1[[#This Row],[Order_Date]],"MMMM")</f>
        <v>March</v>
      </c>
      <c r="E82" t="s">
        <v>108</v>
      </c>
      <c r="F82" t="s">
        <v>48</v>
      </c>
      <c r="G82" t="s">
        <v>37</v>
      </c>
      <c r="H82" t="s">
        <v>26</v>
      </c>
      <c r="I82" t="s">
        <v>33</v>
      </c>
      <c r="J82">
        <v>3</v>
      </c>
      <c r="K82" s="2">
        <v>1951.32</v>
      </c>
      <c r="L82">
        <v>0.25</v>
      </c>
      <c r="M82">
        <v>4390.47</v>
      </c>
      <c r="N82" s="2">
        <v>4390.47</v>
      </c>
      <c r="O82" s="2">
        <f>Table1[[#This Row],[Quantity]]*Table1[[#This Row],[Unit_Price]]*(1-Table1[[#This Row],[Discount]])</f>
        <v>4390.47</v>
      </c>
      <c r="P82" t="s">
        <v>49</v>
      </c>
      <c r="Q82" t="s">
        <v>43</v>
      </c>
    </row>
    <row r="83" spans="1:17" x14ac:dyDescent="0.25">
      <c r="A83" t="s">
        <v>203</v>
      </c>
      <c r="B83" s="1">
        <v>45379</v>
      </c>
      <c r="C83" s="14">
        <f>YEAR(B83)</f>
        <v>2024</v>
      </c>
      <c r="D83" s="1" t="str">
        <f>TEXT(Table1[[#This Row],[Order_Date]],"MMMM")</f>
        <v>March</v>
      </c>
      <c r="E83" t="s">
        <v>204</v>
      </c>
      <c r="F83" t="s">
        <v>24</v>
      </c>
      <c r="G83" t="s">
        <v>17</v>
      </c>
      <c r="H83" t="s">
        <v>38</v>
      </c>
      <c r="I83" t="s">
        <v>82</v>
      </c>
      <c r="J83">
        <v>7</v>
      </c>
      <c r="K83" s="2">
        <v>1859.16</v>
      </c>
      <c r="L83">
        <v>0.22</v>
      </c>
      <c r="M83">
        <v>10151.0136</v>
      </c>
      <c r="N83" s="2">
        <v>10151.01</v>
      </c>
      <c r="O83" s="2">
        <f>Table1[[#This Row],[Quantity]]*Table1[[#This Row],[Unit_Price]]*(1-Table1[[#This Row],[Discount]])</f>
        <v>10151.0136</v>
      </c>
      <c r="P83" t="s">
        <v>20</v>
      </c>
      <c r="Q83" t="s">
        <v>43</v>
      </c>
    </row>
    <row r="84" spans="1:17" x14ac:dyDescent="0.25">
      <c r="A84" t="s">
        <v>205</v>
      </c>
      <c r="B84" s="1">
        <v>45380</v>
      </c>
      <c r="C84" s="14">
        <f>YEAR(B84)</f>
        <v>2024</v>
      </c>
      <c r="D84" s="1" t="str">
        <f>TEXT(Table1[[#This Row],[Order_Date]],"MMMM")</f>
        <v>March</v>
      </c>
      <c r="E84" t="s">
        <v>206</v>
      </c>
      <c r="F84" t="s">
        <v>69</v>
      </c>
      <c r="G84" t="s">
        <v>32</v>
      </c>
      <c r="H84" t="s">
        <v>42</v>
      </c>
      <c r="I84" t="s">
        <v>59</v>
      </c>
      <c r="J84">
        <v>8</v>
      </c>
      <c r="K84" s="2">
        <v>1169.08</v>
      </c>
      <c r="L84">
        <v>0.1</v>
      </c>
      <c r="M84">
        <v>8417.3760000000002</v>
      </c>
      <c r="N84" s="2">
        <v>8417.3799999999992</v>
      </c>
      <c r="O84" s="2">
        <f>Table1[[#This Row],[Quantity]]*Table1[[#This Row],[Unit_Price]]*(1-Table1[[#This Row],[Discount]])</f>
        <v>8417.3760000000002</v>
      </c>
      <c r="P84" t="s">
        <v>34</v>
      </c>
      <c r="Q84" t="s">
        <v>21</v>
      </c>
    </row>
    <row r="85" spans="1:17" x14ac:dyDescent="0.25">
      <c r="A85" t="s">
        <v>207</v>
      </c>
      <c r="B85" s="1">
        <v>45381</v>
      </c>
      <c r="C85" s="14">
        <f>YEAR(B85)</f>
        <v>2024</v>
      </c>
      <c r="D85" s="1" t="str">
        <f>TEXT(Table1[[#This Row],[Order_Date]],"MMMM")</f>
        <v>March</v>
      </c>
      <c r="E85" t="s">
        <v>208</v>
      </c>
      <c r="F85" t="s">
        <v>69</v>
      </c>
      <c r="G85" t="s">
        <v>37</v>
      </c>
      <c r="H85" t="s">
        <v>38</v>
      </c>
      <c r="I85" t="s">
        <v>19</v>
      </c>
      <c r="J85">
        <v>8</v>
      </c>
      <c r="K85" s="2">
        <v>395.85</v>
      </c>
      <c r="L85">
        <v>0.18</v>
      </c>
      <c r="M85">
        <v>2596.7759999999998</v>
      </c>
      <c r="N85" s="2">
        <v>2596.7800000000002</v>
      </c>
      <c r="O85" s="2">
        <f>Table1[[#This Row],[Quantity]]*Table1[[#This Row],[Unit_Price]]*(1-Table1[[#This Row],[Discount]])</f>
        <v>2596.7760000000003</v>
      </c>
      <c r="P85" t="s">
        <v>49</v>
      </c>
      <c r="Q85" t="s">
        <v>29</v>
      </c>
    </row>
    <row r="86" spans="1:17" x14ac:dyDescent="0.25">
      <c r="A86" t="s">
        <v>209</v>
      </c>
      <c r="B86" s="1">
        <v>45383</v>
      </c>
      <c r="C86" s="14">
        <f>YEAR(B86)</f>
        <v>2024</v>
      </c>
      <c r="D86" s="1" t="str">
        <f>TEXT(Table1[[#This Row],[Order_Date]],"MMMM")</f>
        <v>April</v>
      </c>
      <c r="E86" t="s">
        <v>210</v>
      </c>
      <c r="F86" t="s">
        <v>52</v>
      </c>
      <c r="G86" t="s">
        <v>17</v>
      </c>
      <c r="H86" t="s">
        <v>38</v>
      </c>
      <c r="I86" t="s">
        <v>19</v>
      </c>
      <c r="J86">
        <v>5</v>
      </c>
      <c r="K86" s="2">
        <v>1501.67</v>
      </c>
      <c r="L86">
        <v>0.09</v>
      </c>
      <c r="M86">
        <v>6832.5985000000001</v>
      </c>
      <c r="N86" s="2">
        <v>6832.6</v>
      </c>
      <c r="O86" s="2">
        <f>Table1[[#This Row],[Quantity]]*Table1[[#This Row],[Unit_Price]]*(1-Table1[[#This Row],[Discount]])</f>
        <v>6832.598500000001</v>
      </c>
      <c r="P86" t="s">
        <v>49</v>
      </c>
      <c r="Q86" t="s">
        <v>53</v>
      </c>
    </row>
    <row r="87" spans="1:17" x14ac:dyDescent="0.25">
      <c r="A87" t="s">
        <v>211</v>
      </c>
      <c r="B87" s="1">
        <v>45384</v>
      </c>
      <c r="C87" s="14">
        <f>YEAR(B87)</f>
        <v>2024</v>
      </c>
      <c r="D87" s="1" t="str">
        <f>TEXT(Table1[[#This Row],[Order_Date]],"MMMM")</f>
        <v>April</v>
      </c>
      <c r="E87" t="s">
        <v>212</v>
      </c>
      <c r="F87" t="s">
        <v>24</v>
      </c>
      <c r="G87" t="s">
        <v>37</v>
      </c>
      <c r="H87" t="s">
        <v>62</v>
      </c>
      <c r="I87" t="s">
        <v>39</v>
      </c>
      <c r="J87">
        <v>7</v>
      </c>
      <c r="K87" s="2">
        <v>1600.1</v>
      </c>
      <c r="L87">
        <v>0.16</v>
      </c>
      <c r="M87">
        <v>9408.5879999999997</v>
      </c>
      <c r="N87" s="2">
        <v>9408.59</v>
      </c>
      <c r="O87" s="2">
        <f>Table1[[#This Row],[Quantity]]*Table1[[#This Row],[Unit_Price]]*(1-Table1[[#This Row],[Discount]])</f>
        <v>9408.5879999999979</v>
      </c>
      <c r="P87" t="s">
        <v>49</v>
      </c>
      <c r="Q87" t="s">
        <v>21</v>
      </c>
    </row>
    <row r="88" spans="1:17" x14ac:dyDescent="0.25">
      <c r="A88" t="s">
        <v>215</v>
      </c>
      <c r="B88" s="1">
        <v>45386</v>
      </c>
      <c r="C88" s="14">
        <f>YEAR(B88)</f>
        <v>2024</v>
      </c>
      <c r="D88" s="1" t="str">
        <f>TEXT(Table1[[#This Row],[Order_Date]],"MMMM")</f>
        <v>April</v>
      </c>
      <c r="E88" t="s">
        <v>216</v>
      </c>
      <c r="F88" t="s">
        <v>16</v>
      </c>
      <c r="G88" t="s">
        <v>32</v>
      </c>
      <c r="H88" t="s">
        <v>42</v>
      </c>
      <c r="I88" t="s">
        <v>39</v>
      </c>
      <c r="J88">
        <v>8</v>
      </c>
      <c r="K88" s="2">
        <v>1396.79</v>
      </c>
      <c r="L88">
        <v>0.14000000000000001</v>
      </c>
      <c r="M88">
        <v>-9609.9151999999995</v>
      </c>
      <c r="N88" s="2">
        <v>9609.92</v>
      </c>
      <c r="O88" s="2">
        <f>Table1[[#This Row],[Quantity]]*Table1[[#This Row],[Unit_Price]]*(1-Table1[[#This Row],[Discount]])</f>
        <v>9609.9151999999995</v>
      </c>
      <c r="P88" t="s">
        <v>28</v>
      </c>
      <c r="Q88" t="s">
        <v>29</v>
      </c>
    </row>
    <row r="89" spans="1:17" x14ac:dyDescent="0.25">
      <c r="A89" t="s">
        <v>217</v>
      </c>
      <c r="B89" s="1">
        <v>45387</v>
      </c>
      <c r="C89" s="14">
        <f>YEAR(B89)</f>
        <v>2024</v>
      </c>
      <c r="D89" s="1" t="str">
        <f>TEXT(Table1[[#This Row],[Order_Date]],"MMMM")</f>
        <v>April</v>
      </c>
      <c r="E89" t="s">
        <v>218</v>
      </c>
      <c r="F89" t="s">
        <v>16</v>
      </c>
      <c r="G89" t="s">
        <v>25</v>
      </c>
      <c r="H89" t="s">
        <v>26</v>
      </c>
      <c r="I89" t="s">
        <v>39</v>
      </c>
      <c r="J89">
        <v>7</v>
      </c>
      <c r="K89" s="2">
        <v>1311.13</v>
      </c>
      <c r="L89">
        <v>0.2</v>
      </c>
      <c r="M89">
        <v>7342.3280000000004</v>
      </c>
      <c r="N89" s="2">
        <v>7342.33</v>
      </c>
      <c r="O89" s="2">
        <f>Table1[[#This Row],[Quantity]]*Table1[[#This Row],[Unit_Price]]*(1-Table1[[#This Row],[Discount]])</f>
        <v>7342.3280000000004</v>
      </c>
      <c r="P89" t="s">
        <v>49</v>
      </c>
      <c r="Q89" t="s">
        <v>29</v>
      </c>
    </row>
    <row r="90" spans="1:17" x14ac:dyDescent="0.25">
      <c r="A90" t="s">
        <v>219</v>
      </c>
      <c r="B90" s="1">
        <v>45388</v>
      </c>
      <c r="C90" s="14">
        <f>YEAR(B90)</f>
        <v>2024</v>
      </c>
      <c r="D90" s="1" t="str">
        <f>TEXT(Table1[[#This Row],[Order_Date]],"MMMM")</f>
        <v>April</v>
      </c>
      <c r="E90" t="s">
        <v>220</v>
      </c>
      <c r="F90" t="s">
        <v>16</v>
      </c>
      <c r="G90" t="s">
        <v>37</v>
      </c>
      <c r="H90" t="s">
        <v>62</v>
      </c>
      <c r="I90" t="s">
        <v>27</v>
      </c>
      <c r="J90">
        <v>8</v>
      </c>
      <c r="K90" s="2">
        <v>1318.06</v>
      </c>
      <c r="L90">
        <v>0.22</v>
      </c>
      <c r="M90">
        <v>8224.6944000000003</v>
      </c>
      <c r="N90" s="2">
        <v>8224.69</v>
      </c>
      <c r="O90" s="2">
        <f>Table1[[#This Row],[Quantity]]*Table1[[#This Row],[Unit_Price]]*(1-Table1[[#This Row],[Discount]])</f>
        <v>8224.6944000000003</v>
      </c>
      <c r="P90" t="s">
        <v>49</v>
      </c>
      <c r="Q90" t="s">
        <v>53</v>
      </c>
    </row>
    <row r="91" spans="1:17" x14ac:dyDescent="0.25">
      <c r="A91" t="s">
        <v>325</v>
      </c>
      <c r="B91" s="1">
        <v>45388</v>
      </c>
      <c r="C91" s="14">
        <f>YEAR(B91)</f>
        <v>2024</v>
      </c>
      <c r="D91" s="1" t="str">
        <f>TEXT(Table1[[#This Row],[Order_Date]],"MMMM")</f>
        <v>April</v>
      </c>
      <c r="E91" t="s">
        <v>326</v>
      </c>
      <c r="F91" t="s">
        <v>58</v>
      </c>
      <c r="G91" t="s">
        <v>32</v>
      </c>
      <c r="H91" t="s">
        <v>42</v>
      </c>
      <c r="I91" t="s">
        <v>27</v>
      </c>
      <c r="J91">
        <v>1</v>
      </c>
      <c r="K91" s="2">
        <v>322.16000000000003</v>
      </c>
      <c r="L91">
        <v>7.0000000000000007E-2</v>
      </c>
      <c r="M91">
        <v>299.60879999999997</v>
      </c>
      <c r="N91" s="2">
        <v>299.61</v>
      </c>
      <c r="O91" s="2">
        <f>Table1[[#This Row],[Quantity]]*Table1[[#This Row],[Unit_Price]]*(1-Table1[[#This Row],[Discount]])</f>
        <v>299.60880000000003</v>
      </c>
      <c r="P91" t="s">
        <v>34</v>
      </c>
      <c r="Q91" t="s">
        <v>21</v>
      </c>
    </row>
    <row r="92" spans="1:17" x14ac:dyDescent="0.25">
      <c r="A92" t="s">
        <v>221</v>
      </c>
      <c r="B92" s="1">
        <v>45389</v>
      </c>
      <c r="C92" s="14">
        <f>YEAR(B92)</f>
        <v>2024</v>
      </c>
      <c r="D92" s="1" t="str">
        <f>TEXT(Table1[[#This Row],[Order_Date]],"MMMM")</f>
        <v>April</v>
      </c>
      <c r="E92" t="s">
        <v>222</v>
      </c>
      <c r="F92" t="s">
        <v>48</v>
      </c>
      <c r="G92" t="s">
        <v>25</v>
      </c>
      <c r="H92" t="s">
        <v>26</v>
      </c>
      <c r="I92" t="s">
        <v>19</v>
      </c>
      <c r="J92">
        <v>2</v>
      </c>
      <c r="K92" s="2">
        <v>1160.27</v>
      </c>
      <c r="L92">
        <v>0.18</v>
      </c>
      <c r="M92">
        <v>1902.8427999999999</v>
      </c>
      <c r="N92" s="2">
        <v>1902.84</v>
      </c>
      <c r="O92" s="2">
        <f>Table1[[#This Row],[Quantity]]*Table1[[#This Row],[Unit_Price]]*(1-Table1[[#This Row],[Discount]])</f>
        <v>1902.8428000000001</v>
      </c>
      <c r="P92" t="s">
        <v>34</v>
      </c>
      <c r="Q92" t="s">
        <v>21</v>
      </c>
    </row>
    <row r="93" spans="1:17" x14ac:dyDescent="0.25">
      <c r="A93" t="s">
        <v>223</v>
      </c>
      <c r="B93" s="1">
        <v>45390</v>
      </c>
      <c r="C93" s="14">
        <f>YEAR(B93)</f>
        <v>2024</v>
      </c>
      <c r="D93" s="1" t="str">
        <f>TEXT(Table1[[#This Row],[Order_Date]],"MMMM")</f>
        <v>April</v>
      </c>
      <c r="E93" t="s">
        <v>224</v>
      </c>
      <c r="F93" t="s">
        <v>48</v>
      </c>
      <c r="G93" t="s">
        <v>17</v>
      </c>
      <c r="H93" t="s">
        <v>38</v>
      </c>
      <c r="I93" t="s">
        <v>27</v>
      </c>
      <c r="J93">
        <v>9</v>
      </c>
      <c r="K93" s="2">
        <v>1086.1099999999999</v>
      </c>
      <c r="L93">
        <v>0.19</v>
      </c>
      <c r="M93">
        <v>7917.7419</v>
      </c>
      <c r="N93" s="2">
        <v>7917.74</v>
      </c>
      <c r="O93" s="2">
        <f>Table1[[#This Row],[Quantity]]*Table1[[#This Row],[Unit_Price]]*(1-Table1[[#This Row],[Discount]])</f>
        <v>7917.7419</v>
      </c>
      <c r="P93" t="s">
        <v>20</v>
      </c>
      <c r="Q93" t="s">
        <v>53</v>
      </c>
    </row>
    <row r="94" spans="1:17" x14ac:dyDescent="0.25">
      <c r="A94" t="s">
        <v>227</v>
      </c>
      <c r="B94" s="1">
        <v>45392</v>
      </c>
      <c r="C94" s="14">
        <f>YEAR(B94)</f>
        <v>2024</v>
      </c>
      <c r="D94" s="1" t="str">
        <f>TEXT(Table1[[#This Row],[Order_Date]],"MMMM")</f>
        <v>April</v>
      </c>
      <c r="E94" t="s">
        <v>228</v>
      </c>
      <c r="F94" t="s">
        <v>52</v>
      </c>
      <c r="G94" t="s">
        <v>37</v>
      </c>
      <c r="H94" t="s">
        <v>18</v>
      </c>
      <c r="I94" t="s">
        <v>19</v>
      </c>
      <c r="J94">
        <v>5</v>
      </c>
      <c r="K94" s="2">
        <v>1876.13</v>
      </c>
      <c r="L94">
        <v>0.3</v>
      </c>
      <c r="M94">
        <v>6566.4549999999999</v>
      </c>
      <c r="N94" s="2">
        <v>6566.46</v>
      </c>
      <c r="O94" s="2">
        <f>Table1[[#This Row],[Quantity]]*Table1[[#This Row],[Unit_Price]]*(1-Table1[[#This Row],[Discount]])</f>
        <v>6566.4550000000008</v>
      </c>
      <c r="P94" t="s">
        <v>34</v>
      </c>
      <c r="Q94" t="s">
        <v>43</v>
      </c>
    </row>
    <row r="95" spans="1:17" x14ac:dyDescent="0.25">
      <c r="A95" t="s">
        <v>229</v>
      </c>
      <c r="B95" s="1">
        <v>45394</v>
      </c>
      <c r="C95" s="14">
        <f>YEAR(B95)</f>
        <v>2024</v>
      </c>
      <c r="D95" s="1" t="str">
        <f>TEXT(Table1[[#This Row],[Order_Date]],"MMMM")</f>
        <v>April</v>
      </c>
      <c r="E95" t="s">
        <v>230</v>
      </c>
      <c r="F95" t="s">
        <v>48</v>
      </c>
      <c r="G95" t="s">
        <v>32</v>
      </c>
      <c r="H95" t="s">
        <v>38</v>
      </c>
      <c r="I95" t="s">
        <v>19</v>
      </c>
      <c r="J95">
        <v>4</v>
      </c>
      <c r="K95" s="2">
        <v>136.33000000000001</v>
      </c>
      <c r="L95">
        <v>0.01</v>
      </c>
      <c r="M95">
        <v>539.86680000000001</v>
      </c>
      <c r="N95" s="2">
        <v>539.87</v>
      </c>
      <c r="O95" s="2">
        <f>Table1[[#This Row],[Quantity]]*Table1[[#This Row],[Unit_Price]]*(1-Table1[[#This Row],[Discount]])</f>
        <v>539.86680000000001</v>
      </c>
      <c r="P95" t="s">
        <v>49</v>
      </c>
      <c r="Q95" t="s">
        <v>43</v>
      </c>
    </row>
    <row r="96" spans="1:17" x14ac:dyDescent="0.25">
      <c r="A96" t="s">
        <v>231</v>
      </c>
      <c r="B96" s="1">
        <v>45395</v>
      </c>
      <c r="C96" s="14">
        <f>YEAR(B96)</f>
        <v>2024</v>
      </c>
      <c r="D96" s="1" t="str">
        <f>TEXT(Table1[[#This Row],[Order_Date]],"MMMM")</f>
        <v>April</v>
      </c>
      <c r="E96" t="s">
        <v>232</v>
      </c>
      <c r="F96" t="s">
        <v>52</v>
      </c>
      <c r="G96" t="s">
        <v>17</v>
      </c>
      <c r="H96" t="s">
        <v>18</v>
      </c>
      <c r="I96" t="s">
        <v>19</v>
      </c>
      <c r="J96">
        <v>3</v>
      </c>
      <c r="K96" s="2">
        <v>832.1</v>
      </c>
      <c r="L96">
        <v>0.09</v>
      </c>
      <c r="M96">
        <v>2271.6329999999998</v>
      </c>
      <c r="N96" s="2">
        <v>2271.63</v>
      </c>
      <c r="O96" s="2">
        <f>Table1[[#This Row],[Quantity]]*Table1[[#This Row],[Unit_Price]]*(1-Table1[[#This Row],[Discount]])</f>
        <v>2271.6330000000003</v>
      </c>
      <c r="P96" t="s">
        <v>34</v>
      </c>
      <c r="Q96" t="s">
        <v>21</v>
      </c>
    </row>
    <row r="97" spans="1:17" x14ac:dyDescent="0.25">
      <c r="A97" t="s">
        <v>233</v>
      </c>
      <c r="B97" s="1">
        <v>45396</v>
      </c>
      <c r="C97" s="14">
        <f>YEAR(B97)</f>
        <v>2024</v>
      </c>
      <c r="D97" s="1" t="str">
        <f>TEXT(Table1[[#This Row],[Order_Date]],"MMMM")</f>
        <v>April</v>
      </c>
      <c r="E97" t="s">
        <v>234</v>
      </c>
      <c r="F97" t="s">
        <v>58</v>
      </c>
      <c r="G97" t="s">
        <v>37</v>
      </c>
      <c r="H97" t="s">
        <v>42</v>
      </c>
      <c r="I97" t="s">
        <v>33</v>
      </c>
      <c r="J97">
        <v>7</v>
      </c>
      <c r="K97" s="2">
        <v>1339.46</v>
      </c>
      <c r="L97">
        <v>0.08</v>
      </c>
      <c r="M97">
        <v>8626.1224000000002</v>
      </c>
      <c r="N97" s="2">
        <v>8626.1200000000008</v>
      </c>
      <c r="O97" s="2">
        <f>Table1[[#This Row],[Quantity]]*Table1[[#This Row],[Unit_Price]]*(1-Table1[[#This Row],[Discount]])</f>
        <v>8626.122400000002</v>
      </c>
      <c r="P97" t="s">
        <v>34</v>
      </c>
      <c r="Q97" t="s">
        <v>53</v>
      </c>
    </row>
    <row r="98" spans="1:17" x14ac:dyDescent="0.25">
      <c r="A98" t="s">
        <v>233</v>
      </c>
      <c r="B98" s="1">
        <v>45396</v>
      </c>
      <c r="C98" s="14">
        <f>YEAR(B98)</f>
        <v>2024</v>
      </c>
      <c r="D98" s="1" t="str">
        <f>TEXT(Table1[[#This Row],[Order_Date]],"MMMM")</f>
        <v>April</v>
      </c>
      <c r="E98" t="s">
        <v>234</v>
      </c>
      <c r="F98" t="s">
        <v>58</v>
      </c>
      <c r="G98" t="s">
        <v>37</v>
      </c>
      <c r="H98" t="s">
        <v>42</v>
      </c>
      <c r="I98" t="s">
        <v>33</v>
      </c>
      <c r="J98">
        <v>7</v>
      </c>
      <c r="K98" s="2">
        <v>1339.46</v>
      </c>
      <c r="L98">
        <v>0.08</v>
      </c>
      <c r="M98">
        <v>8626.1224000000002</v>
      </c>
      <c r="N98" s="2">
        <v>8626.1200000000008</v>
      </c>
      <c r="O98" s="2">
        <f>Table1[[#This Row],[Quantity]]*Table1[[#This Row],[Unit_Price]]*(1-Table1[[#This Row],[Discount]])</f>
        <v>8626.122400000002</v>
      </c>
      <c r="P98" t="s">
        <v>34</v>
      </c>
      <c r="Q98" t="s">
        <v>53</v>
      </c>
    </row>
    <row r="99" spans="1:17" x14ac:dyDescent="0.25">
      <c r="A99" t="s">
        <v>235</v>
      </c>
      <c r="B99" s="1">
        <v>45397</v>
      </c>
      <c r="C99" s="14">
        <f>YEAR(B99)</f>
        <v>2024</v>
      </c>
      <c r="D99" s="1" t="str">
        <f>TEXT(Table1[[#This Row],[Order_Date]],"MMMM")</f>
        <v>April</v>
      </c>
      <c r="E99" t="s">
        <v>236</v>
      </c>
      <c r="F99" t="s">
        <v>52</v>
      </c>
      <c r="G99" t="s">
        <v>17</v>
      </c>
      <c r="H99" t="s">
        <v>38</v>
      </c>
      <c r="I99" t="s">
        <v>33</v>
      </c>
      <c r="J99">
        <v>2</v>
      </c>
      <c r="K99" s="2">
        <v>792.1</v>
      </c>
      <c r="L99">
        <v>0.14000000000000001</v>
      </c>
      <c r="M99">
        <v>1362.412</v>
      </c>
      <c r="N99" s="2">
        <v>1362.41</v>
      </c>
      <c r="O99" s="2">
        <f>Table1[[#This Row],[Quantity]]*Table1[[#This Row],[Unit_Price]]*(1-Table1[[#This Row],[Discount]])</f>
        <v>1362.412</v>
      </c>
      <c r="P99" t="s">
        <v>34</v>
      </c>
      <c r="Q99" t="s">
        <v>53</v>
      </c>
    </row>
    <row r="100" spans="1:17" x14ac:dyDescent="0.25">
      <c r="A100" t="s">
        <v>237</v>
      </c>
      <c r="B100" s="1">
        <v>45398</v>
      </c>
      <c r="C100" s="14">
        <f>YEAR(B100)</f>
        <v>2024</v>
      </c>
      <c r="D100" s="1" t="str">
        <f>TEXT(Table1[[#This Row],[Order_Date]],"MMMM")</f>
        <v>April</v>
      </c>
      <c r="E100" t="s">
        <v>68</v>
      </c>
      <c r="F100" t="s">
        <v>52</v>
      </c>
      <c r="G100" t="s">
        <v>25</v>
      </c>
      <c r="H100" t="s">
        <v>42</v>
      </c>
      <c r="I100" t="s">
        <v>59</v>
      </c>
      <c r="J100">
        <v>7</v>
      </c>
      <c r="K100" s="2">
        <v>699.61</v>
      </c>
      <c r="L100">
        <v>0.17</v>
      </c>
      <c r="M100">
        <v>4064.7341000000001</v>
      </c>
      <c r="N100" s="2">
        <v>4064.73</v>
      </c>
      <c r="O100" s="2">
        <f>Table1[[#This Row],[Quantity]]*Table1[[#This Row],[Unit_Price]]*(1-Table1[[#This Row],[Discount]])</f>
        <v>4064.7341000000001</v>
      </c>
      <c r="P100" t="s">
        <v>34</v>
      </c>
      <c r="Q100" t="s">
        <v>29</v>
      </c>
    </row>
    <row r="101" spans="1:17" x14ac:dyDescent="0.25">
      <c r="A101" t="s">
        <v>238</v>
      </c>
      <c r="B101" s="1">
        <v>45399</v>
      </c>
      <c r="C101" s="14">
        <f>YEAR(B101)</f>
        <v>2024</v>
      </c>
      <c r="D101" s="1" t="str">
        <f>TEXT(Table1[[#This Row],[Order_Date]],"MMMM")</f>
        <v>April</v>
      </c>
      <c r="E101" t="s">
        <v>239</v>
      </c>
      <c r="F101" t="s">
        <v>24</v>
      </c>
      <c r="G101" t="s">
        <v>25</v>
      </c>
      <c r="H101" t="s">
        <v>62</v>
      </c>
      <c r="I101" t="s">
        <v>19</v>
      </c>
      <c r="J101">
        <v>1</v>
      </c>
      <c r="K101" s="2">
        <v>1434.35</v>
      </c>
      <c r="L101">
        <v>0.3</v>
      </c>
      <c r="M101">
        <v>1004.045</v>
      </c>
      <c r="N101" s="2">
        <v>1004.05</v>
      </c>
      <c r="O101" s="2">
        <f>Table1[[#This Row],[Quantity]]*Table1[[#This Row],[Unit_Price]]*(1-Table1[[#This Row],[Discount]])</f>
        <v>1004.0449999999998</v>
      </c>
      <c r="P101" t="s">
        <v>28</v>
      </c>
      <c r="Q101" t="s">
        <v>21</v>
      </c>
    </row>
    <row r="102" spans="1:17" x14ac:dyDescent="0.25">
      <c r="A102" t="s">
        <v>240</v>
      </c>
      <c r="B102" s="1">
        <v>45400</v>
      </c>
      <c r="C102" s="14">
        <f>YEAR(B102)</f>
        <v>2024</v>
      </c>
      <c r="D102" s="1" t="str">
        <f>TEXT(Table1[[#This Row],[Order_Date]],"MMMM")</f>
        <v>April</v>
      </c>
      <c r="E102" t="s">
        <v>241</v>
      </c>
      <c r="F102" t="s">
        <v>109</v>
      </c>
      <c r="G102" t="s">
        <v>37</v>
      </c>
      <c r="H102" t="s">
        <v>26</v>
      </c>
      <c r="I102" t="s">
        <v>27</v>
      </c>
      <c r="J102">
        <v>1</v>
      </c>
      <c r="K102" s="2">
        <v>1777.78</v>
      </c>
      <c r="L102">
        <v>0.24</v>
      </c>
      <c r="M102">
        <v>1351.1128000000001</v>
      </c>
      <c r="N102" s="2">
        <v>1351.11</v>
      </c>
      <c r="O102" s="2">
        <f>Table1[[#This Row],[Quantity]]*Table1[[#This Row],[Unit_Price]]*(1-Table1[[#This Row],[Discount]])</f>
        <v>1351.1128000000001</v>
      </c>
      <c r="P102" t="s">
        <v>34</v>
      </c>
      <c r="Q102" t="s">
        <v>29</v>
      </c>
    </row>
    <row r="103" spans="1:17" x14ac:dyDescent="0.25">
      <c r="A103" t="s">
        <v>242</v>
      </c>
      <c r="B103" s="1">
        <v>45401</v>
      </c>
      <c r="C103" s="14">
        <f>YEAR(B103)</f>
        <v>2024</v>
      </c>
      <c r="D103" s="1" t="str">
        <f>TEXT(Table1[[#This Row],[Order_Date]],"MMMM")</f>
        <v>April</v>
      </c>
      <c r="E103" t="s">
        <v>243</v>
      </c>
      <c r="F103" t="s">
        <v>52</v>
      </c>
      <c r="G103" t="s">
        <v>25</v>
      </c>
      <c r="H103" t="s">
        <v>18</v>
      </c>
      <c r="I103" t="s">
        <v>33</v>
      </c>
      <c r="J103">
        <v>2</v>
      </c>
      <c r="K103" s="2">
        <v>1216.8</v>
      </c>
      <c r="L103">
        <v>0.12</v>
      </c>
      <c r="M103">
        <v>2141.5680000000002</v>
      </c>
      <c r="N103" s="2">
        <v>2141.5700000000002</v>
      </c>
      <c r="O103" s="2">
        <f>Table1[[#This Row],[Quantity]]*Table1[[#This Row],[Unit_Price]]*(1-Table1[[#This Row],[Discount]])</f>
        <v>2141.5679999999998</v>
      </c>
      <c r="P103" t="s">
        <v>28</v>
      </c>
      <c r="Q103" t="s">
        <v>43</v>
      </c>
    </row>
    <row r="104" spans="1:17" x14ac:dyDescent="0.25">
      <c r="A104" t="s">
        <v>244</v>
      </c>
      <c r="B104" s="1">
        <v>45402</v>
      </c>
      <c r="C104" s="14">
        <f>YEAR(B104)</f>
        <v>2024</v>
      </c>
      <c r="D104" s="1" t="str">
        <f>TEXT(Table1[[#This Row],[Order_Date]],"MMMM")</f>
        <v>April</v>
      </c>
      <c r="E104" t="s">
        <v>245</v>
      </c>
      <c r="F104" t="s">
        <v>109</v>
      </c>
      <c r="G104" t="s">
        <v>37</v>
      </c>
      <c r="H104" t="s">
        <v>26</v>
      </c>
      <c r="I104" t="s">
        <v>82</v>
      </c>
      <c r="J104">
        <v>9</v>
      </c>
      <c r="K104" s="2">
        <v>925.82</v>
      </c>
      <c r="L104">
        <v>0.21</v>
      </c>
      <c r="M104">
        <v>6582.5802000000003</v>
      </c>
      <c r="N104" s="2">
        <v>6582.58</v>
      </c>
      <c r="O104" s="2">
        <f>Table1[[#This Row],[Quantity]]*Table1[[#This Row],[Unit_Price]]*(1-Table1[[#This Row],[Discount]])</f>
        <v>6582.5802000000012</v>
      </c>
      <c r="P104" t="s">
        <v>28</v>
      </c>
      <c r="Q104" t="s">
        <v>21</v>
      </c>
    </row>
    <row r="105" spans="1:17" x14ac:dyDescent="0.25">
      <c r="A105" t="s">
        <v>246</v>
      </c>
      <c r="B105" s="1">
        <v>45403</v>
      </c>
      <c r="C105" s="14">
        <f>YEAR(B105)</f>
        <v>2024</v>
      </c>
      <c r="D105" s="1" t="str">
        <f>TEXT(Table1[[#This Row],[Order_Date]],"MMMM")</f>
        <v>April</v>
      </c>
      <c r="E105" t="s">
        <v>247</v>
      </c>
      <c r="F105" t="s">
        <v>48</v>
      </c>
      <c r="G105" t="s">
        <v>25</v>
      </c>
      <c r="H105" t="s">
        <v>38</v>
      </c>
      <c r="I105" t="s">
        <v>19</v>
      </c>
      <c r="J105">
        <v>4</v>
      </c>
      <c r="K105" s="2">
        <v>1043.77</v>
      </c>
      <c r="L105">
        <v>0.14000000000000001</v>
      </c>
      <c r="M105">
        <v>3590.5688</v>
      </c>
      <c r="N105" s="2">
        <v>3590.57</v>
      </c>
      <c r="O105" s="2">
        <f>Table1[[#This Row],[Quantity]]*Table1[[#This Row],[Unit_Price]]*(1-Table1[[#This Row],[Discount]])</f>
        <v>3590.5688</v>
      </c>
      <c r="P105" t="s">
        <v>28</v>
      </c>
      <c r="Q105" t="s">
        <v>43</v>
      </c>
    </row>
    <row r="106" spans="1:17" x14ac:dyDescent="0.25">
      <c r="A106" t="s">
        <v>248</v>
      </c>
      <c r="B106" s="1">
        <v>45404</v>
      </c>
      <c r="C106" s="14">
        <f>YEAR(B106)</f>
        <v>2024</v>
      </c>
      <c r="D106" s="1" t="str">
        <f>TEXT(Table1[[#This Row],[Order_Date]],"MMMM")</f>
        <v>April</v>
      </c>
      <c r="E106" t="s">
        <v>249</v>
      </c>
      <c r="F106" t="s">
        <v>48</v>
      </c>
      <c r="G106" t="s">
        <v>37</v>
      </c>
      <c r="H106" t="s">
        <v>38</v>
      </c>
      <c r="I106" t="s">
        <v>59</v>
      </c>
      <c r="J106">
        <v>6</v>
      </c>
      <c r="K106" s="2">
        <v>649.91999999999996</v>
      </c>
      <c r="L106">
        <v>0.19</v>
      </c>
      <c r="M106">
        <v>3158.6111999999998</v>
      </c>
      <c r="N106" s="2">
        <v>3158.61</v>
      </c>
      <c r="O106" s="2">
        <f>Table1[[#This Row],[Quantity]]*Table1[[#This Row],[Unit_Price]]*(1-Table1[[#This Row],[Discount]])</f>
        <v>3158.6111999999998</v>
      </c>
      <c r="P106" t="s">
        <v>49</v>
      </c>
      <c r="Q106" t="s">
        <v>21</v>
      </c>
    </row>
    <row r="107" spans="1:17" x14ac:dyDescent="0.25">
      <c r="A107" t="s">
        <v>250</v>
      </c>
      <c r="B107" s="1">
        <v>45405</v>
      </c>
      <c r="C107" s="14">
        <f>YEAR(B107)</f>
        <v>2024</v>
      </c>
      <c r="D107" s="1" t="str">
        <f>TEXT(Table1[[#This Row],[Order_Date]],"MMMM")</f>
        <v>April</v>
      </c>
      <c r="E107" t="s">
        <v>178</v>
      </c>
      <c r="F107" t="s">
        <v>24</v>
      </c>
      <c r="G107" t="s">
        <v>32</v>
      </c>
      <c r="H107" t="s">
        <v>38</v>
      </c>
      <c r="I107" t="s">
        <v>82</v>
      </c>
      <c r="J107">
        <v>4</v>
      </c>
      <c r="K107" s="2">
        <v>630.92999999999995</v>
      </c>
      <c r="L107">
        <v>0.08</v>
      </c>
      <c r="M107">
        <v>2321.8224</v>
      </c>
      <c r="N107" s="2">
        <v>2321.8200000000002</v>
      </c>
      <c r="O107" s="2">
        <f>Table1[[#This Row],[Quantity]]*Table1[[#This Row],[Unit_Price]]*(1-Table1[[#This Row],[Discount]])</f>
        <v>2321.8224</v>
      </c>
      <c r="P107" t="s">
        <v>34</v>
      </c>
      <c r="Q107" t="s">
        <v>43</v>
      </c>
    </row>
    <row r="108" spans="1:17" x14ac:dyDescent="0.25">
      <c r="A108" t="s">
        <v>251</v>
      </c>
      <c r="B108" s="1">
        <v>45406</v>
      </c>
      <c r="C108" s="14">
        <f>YEAR(B108)</f>
        <v>2024</v>
      </c>
      <c r="D108" s="1" t="str">
        <f>TEXT(Table1[[#This Row],[Order_Date]],"MMMM")</f>
        <v>April</v>
      </c>
      <c r="E108" t="s">
        <v>252</v>
      </c>
      <c r="F108" t="s">
        <v>24</v>
      </c>
      <c r="G108" t="s">
        <v>25</v>
      </c>
      <c r="H108" t="s">
        <v>26</v>
      </c>
      <c r="I108" t="s">
        <v>39</v>
      </c>
      <c r="J108">
        <v>5</v>
      </c>
      <c r="K108" s="2">
        <v>1413.68</v>
      </c>
      <c r="L108">
        <v>0.04</v>
      </c>
      <c r="M108">
        <v>6785.6639999999998</v>
      </c>
      <c r="N108" s="2">
        <v>6785.66</v>
      </c>
      <c r="O108" s="2">
        <f>Table1[[#This Row],[Quantity]]*Table1[[#This Row],[Unit_Price]]*(1-Table1[[#This Row],[Discount]])</f>
        <v>6785.6640000000007</v>
      </c>
      <c r="P108" t="s">
        <v>28</v>
      </c>
      <c r="Q108" t="s">
        <v>53</v>
      </c>
    </row>
    <row r="109" spans="1:17" x14ac:dyDescent="0.25">
      <c r="A109" t="s">
        <v>253</v>
      </c>
      <c r="B109" s="1">
        <v>45408</v>
      </c>
      <c r="C109" s="14">
        <f>YEAR(B109)</f>
        <v>2024</v>
      </c>
      <c r="D109" s="1" t="str">
        <f>TEXT(Table1[[#This Row],[Order_Date]],"MMMM")</f>
        <v>April</v>
      </c>
      <c r="E109" t="s">
        <v>254</v>
      </c>
      <c r="F109" t="s">
        <v>16</v>
      </c>
      <c r="G109" t="s">
        <v>17</v>
      </c>
      <c r="H109" t="s">
        <v>42</v>
      </c>
      <c r="I109" t="s">
        <v>33</v>
      </c>
      <c r="J109">
        <v>8</v>
      </c>
      <c r="K109" s="2">
        <v>145.27000000000001</v>
      </c>
      <c r="L109">
        <v>0.14000000000000001</v>
      </c>
      <c r="M109">
        <v>999.45759999999996</v>
      </c>
      <c r="N109" s="2">
        <v>999.46</v>
      </c>
      <c r="O109" s="2">
        <f>Table1[[#This Row],[Quantity]]*Table1[[#This Row],[Unit_Price]]*(1-Table1[[#This Row],[Discount]])</f>
        <v>999.45760000000007</v>
      </c>
      <c r="P109" t="s">
        <v>34</v>
      </c>
      <c r="Q109" t="s">
        <v>29</v>
      </c>
    </row>
    <row r="110" spans="1:17" x14ac:dyDescent="0.25">
      <c r="A110" t="s">
        <v>255</v>
      </c>
      <c r="B110" s="1">
        <v>45409</v>
      </c>
      <c r="C110" s="14">
        <f>YEAR(B110)</f>
        <v>2024</v>
      </c>
      <c r="D110" s="1" t="str">
        <f>TEXT(Table1[[#This Row],[Order_Date]],"MMMM")</f>
        <v>April</v>
      </c>
      <c r="E110" t="s">
        <v>256</v>
      </c>
      <c r="F110" t="s">
        <v>52</v>
      </c>
      <c r="G110" t="s">
        <v>25</v>
      </c>
      <c r="H110" t="s">
        <v>18</v>
      </c>
      <c r="I110" t="s">
        <v>39</v>
      </c>
      <c r="J110">
        <v>7</v>
      </c>
      <c r="K110" s="2">
        <v>734.6</v>
      </c>
      <c r="L110">
        <v>0.21</v>
      </c>
      <c r="M110">
        <v>4062.3380000000002</v>
      </c>
      <c r="N110" s="2">
        <v>4062.34</v>
      </c>
      <c r="O110" s="2">
        <f>Table1[[#This Row],[Quantity]]*Table1[[#This Row],[Unit_Price]]*(1-Table1[[#This Row],[Discount]])</f>
        <v>4062.3380000000002</v>
      </c>
      <c r="P110" t="s">
        <v>49</v>
      </c>
      <c r="Q110" t="s">
        <v>43</v>
      </c>
    </row>
    <row r="111" spans="1:17" x14ac:dyDescent="0.25">
      <c r="A111" t="s">
        <v>257</v>
      </c>
      <c r="B111" s="1">
        <v>45410</v>
      </c>
      <c r="C111" s="14">
        <f>YEAR(B111)</f>
        <v>2024</v>
      </c>
      <c r="D111" s="1" t="str">
        <f>TEXT(Table1[[#This Row],[Order_Date]],"MMMM")</f>
        <v>April</v>
      </c>
      <c r="E111" t="s">
        <v>258</v>
      </c>
      <c r="F111" t="s">
        <v>52</v>
      </c>
      <c r="G111" t="s">
        <v>25</v>
      </c>
      <c r="H111" t="s">
        <v>38</v>
      </c>
      <c r="I111" t="s">
        <v>33</v>
      </c>
      <c r="J111">
        <v>4</v>
      </c>
      <c r="K111" s="2">
        <v>941.41</v>
      </c>
      <c r="L111">
        <v>0.18</v>
      </c>
      <c r="M111">
        <v>3087.8247999999999</v>
      </c>
      <c r="N111" s="2">
        <v>3087.82</v>
      </c>
      <c r="O111" s="2">
        <f>Table1[[#This Row],[Quantity]]*Table1[[#This Row],[Unit_Price]]*(1-Table1[[#This Row],[Discount]])</f>
        <v>3087.8248000000003</v>
      </c>
      <c r="P111" t="s">
        <v>28</v>
      </c>
      <c r="Q111" t="s">
        <v>29</v>
      </c>
    </row>
    <row r="112" spans="1:17" x14ac:dyDescent="0.25">
      <c r="A112" t="s">
        <v>259</v>
      </c>
      <c r="B112" s="1">
        <v>45411</v>
      </c>
      <c r="C112" s="14">
        <f>YEAR(B112)</f>
        <v>2024</v>
      </c>
      <c r="D112" s="1" t="str">
        <f>TEXT(Table1[[#This Row],[Order_Date]],"MMMM")</f>
        <v>April</v>
      </c>
      <c r="E112" t="s">
        <v>260</v>
      </c>
      <c r="F112" t="s">
        <v>69</v>
      </c>
      <c r="G112" t="s">
        <v>25</v>
      </c>
      <c r="H112" t="s">
        <v>42</v>
      </c>
      <c r="I112" t="s">
        <v>27</v>
      </c>
      <c r="J112">
        <v>4</v>
      </c>
      <c r="K112" s="2">
        <v>1658.82</v>
      </c>
      <c r="L112">
        <v>0.1</v>
      </c>
      <c r="M112">
        <v>5971.7520000000004</v>
      </c>
      <c r="N112" s="2">
        <v>5971.75</v>
      </c>
      <c r="O112" s="2">
        <f>Table1[[#This Row],[Quantity]]*Table1[[#This Row],[Unit_Price]]*(1-Table1[[#This Row],[Discount]])</f>
        <v>5971.7519999999995</v>
      </c>
      <c r="P112" t="s">
        <v>28</v>
      </c>
      <c r="Q112" t="s">
        <v>43</v>
      </c>
    </row>
    <row r="113" spans="1:17" x14ac:dyDescent="0.25">
      <c r="A113" t="s">
        <v>261</v>
      </c>
      <c r="B113" s="1">
        <v>45412</v>
      </c>
      <c r="C113" s="14">
        <f>YEAR(B113)</f>
        <v>2024</v>
      </c>
      <c r="D113" s="1" t="str">
        <f>TEXT(Table1[[#This Row],[Order_Date]],"MMMM")</f>
        <v>April</v>
      </c>
      <c r="E113" t="s">
        <v>262</v>
      </c>
      <c r="F113" t="s">
        <v>109</v>
      </c>
      <c r="G113" t="s">
        <v>25</v>
      </c>
      <c r="H113" t="s">
        <v>18</v>
      </c>
      <c r="I113" t="s">
        <v>39</v>
      </c>
      <c r="J113">
        <v>7</v>
      </c>
      <c r="K113" s="2">
        <v>546.42999999999995</v>
      </c>
      <c r="L113">
        <v>0.09</v>
      </c>
      <c r="M113">
        <v>3480.7591000000002</v>
      </c>
      <c r="N113" s="2">
        <v>3480.76</v>
      </c>
      <c r="O113" s="2">
        <f>Table1[[#This Row],[Quantity]]*Table1[[#This Row],[Unit_Price]]*(1-Table1[[#This Row],[Discount]])</f>
        <v>3480.7590999999998</v>
      </c>
      <c r="P113" t="s">
        <v>20</v>
      </c>
      <c r="Q113" t="s">
        <v>21</v>
      </c>
    </row>
    <row r="114" spans="1:17" x14ac:dyDescent="0.25">
      <c r="A114" t="s">
        <v>263</v>
      </c>
      <c r="B114" s="1">
        <v>45413</v>
      </c>
      <c r="C114" s="14">
        <f>YEAR(B114)</f>
        <v>2024</v>
      </c>
      <c r="D114" s="1" t="str">
        <f>TEXT(Table1[[#This Row],[Order_Date]],"MMMM")</f>
        <v>May</v>
      </c>
      <c r="E114" t="s">
        <v>264</v>
      </c>
      <c r="F114" t="s">
        <v>52</v>
      </c>
      <c r="G114" t="s">
        <v>32</v>
      </c>
      <c r="H114" t="s">
        <v>38</v>
      </c>
      <c r="I114" t="s">
        <v>59</v>
      </c>
      <c r="J114">
        <v>10</v>
      </c>
      <c r="K114" s="2">
        <v>1929.11</v>
      </c>
      <c r="L114">
        <v>0.02</v>
      </c>
      <c r="M114">
        <v>18905.277999999998</v>
      </c>
      <c r="N114" s="2">
        <v>18905.28</v>
      </c>
      <c r="O114" s="2">
        <f>Table1[[#This Row],[Quantity]]*Table1[[#This Row],[Unit_Price]]*(1-Table1[[#This Row],[Discount]])</f>
        <v>18905.277999999998</v>
      </c>
      <c r="P114" t="s">
        <v>49</v>
      </c>
      <c r="Q114" t="s">
        <v>53</v>
      </c>
    </row>
    <row r="115" spans="1:17" x14ac:dyDescent="0.25">
      <c r="A115" t="s">
        <v>265</v>
      </c>
      <c r="B115" s="1">
        <v>45414</v>
      </c>
      <c r="C115" s="14">
        <f>YEAR(B115)</f>
        <v>2024</v>
      </c>
      <c r="D115" s="1" t="str">
        <f>TEXT(Table1[[#This Row],[Order_Date]],"MMMM")</f>
        <v>May</v>
      </c>
      <c r="E115" t="s">
        <v>266</v>
      </c>
      <c r="F115" t="s">
        <v>109</v>
      </c>
      <c r="G115" t="s">
        <v>25</v>
      </c>
      <c r="H115" t="s">
        <v>42</v>
      </c>
      <c r="I115" t="s">
        <v>59</v>
      </c>
      <c r="J115">
        <v>10</v>
      </c>
      <c r="K115" s="2">
        <v>903.68</v>
      </c>
      <c r="L115">
        <v>0.05</v>
      </c>
      <c r="M115">
        <v>8584.9599999999991</v>
      </c>
      <c r="N115" s="2">
        <v>8584.9599999999991</v>
      </c>
      <c r="O115" s="2">
        <f>Table1[[#This Row],[Quantity]]*Table1[[#This Row],[Unit_Price]]*(1-Table1[[#This Row],[Discount]])</f>
        <v>8584.9599999999991</v>
      </c>
      <c r="P115" t="s">
        <v>34</v>
      </c>
      <c r="Q115" t="s">
        <v>29</v>
      </c>
    </row>
    <row r="116" spans="1:17" x14ac:dyDescent="0.25">
      <c r="A116" t="s">
        <v>267</v>
      </c>
      <c r="B116" s="1">
        <v>45415</v>
      </c>
      <c r="C116" s="14">
        <f>YEAR(B116)</f>
        <v>2024</v>
      </c>
      <c r="D116" s="1" t="str">
        <f>TEXT(Table1[[#This Row],[Order_Date]],"MMMM")</f>
        <v>May</v>
      </c>
      <c r="E116" t="s">
        <v>268</v>
      </c>
      <c r="F116" t="s">
        <v>69</v>
      </c>
      <c r="G116" t="s">
        <v>25</v>
      </c>
      <c r="H116" t="s">
        <v>58</v>
      </c>
      <c r="I116" t="s">
        <v>39</v>
      </c>
      <c r="J116">
        <v>9</v>
      </c>
      <c r="K116" s="2">
        <v>53.54</v>
      </c>
      <c r="L116">
        <v>0.03</v>
      </c>
      <c r="M116">
        <v>467.4042</v>
      </c>
      <c r="N116" s="2">
        <v>467.4</v>
      </c>
      <c r="O116" s="2">
        <f>Table1[[#This Row],[Quantity]]*Table1[[#This Row],[Unit_Price]]*(1-Table1[[#This Row],[Discount]])</f>
        <v>467.4042</v>
      </c>
      <c r="P116" t="s">
        <v>49</v>
      </c>
      <c r="Q116" t="s">
        <v>21</v>
      </c>
    </row>
    <row r="117" spans="1:17" x14ac:dyDescent="0.25">
      <c r="A117" t="s">
        <v>269</v>
      </c>
      <c r="B117" s="1">
        <v>45416</v>
      </c>
      <c r="C117" s="14">
        <f>YEAR(B117)</f>
        <v>2024</v>
      </c>
      <c r="D117" s="1" t="str">
        <f>TEXT(Table1[[#This Row],[Order_Date]],"MMMM")</f>
        <v>May</v>
      </c>
      <c r="E117" t="s">
        <v>270</v>
      </c>
      <c r="F117" t="s">
        <v>58</v>
      </c>
      <c r="G117" t="s">
        <v>32</v>
      </c>
      <c r="H117" t="s">
        <v>58</v>
      </c>
      <c r="I117" t="s">
        <v>33</v>
      </c>
      <c r="J117">
        <v>4</v>
      </c>
      <c r="K117" s="2">
        <v>711.53</v>
      </c>
      <c r="L117">
        <v>0.04</v>
      </c>
      <c r="M117">
        <v>2732.2752</v>
      </c>
      <c r="N117" s="2">
        <v>2732.28</v>
      </c>
      <c r="O117" s="2">
        <f>Table1[[#This Row],[Quantity]]*Table1[[#This Row],[Unit_Price]]*(1-Table1[[#This Row],[Discount]])</f>
        <v>2732.2751999999996</v>
      </c>
      <c r="P117" t="s">
        <v>20</v>
      </c>
      <c r="Q117" t="s">
        <v>21</v>
      </c>
    </row>
    <row r="118" spans="1:17" x14ac:dyDescent="0.25">
      <c r="A118" t="s">
        <v>271</v>
      </c>
      <c r="B118" s="1">
        <v>45417</v>
      </c>
      <c r="C118" s="14">
        <f>YEAR(B118)</f>
        <v>2024</v>
      </c>
      <c r="D118" s="1" t="str">
        <f>TEXT(Table1[[#This Row],[Order_Date]],"MMMM")</f>
        <v>May</v>
      </c>
      <c r="E118" t="s">
        <v>272</v>
      </c>
      <c r="F118" t="s">
        <v>24</v>
      </c>
      <c r="G118" t="s">
        <v>25</v>
      </c>
      <c r="H118" t="s">
        <v>42</v>
      </c>
      <c r="I118" t="s">
        <v>33</v>
      </c>
      <c r="J118">
        <v>6</v>
      </c>
      <c r="K118" s="2">
        <v>147.96</v>
      </c>
      <c r="L118">
        <v>0.15</v>
      </c>
      <c r="M118">
        <v>754.596</v>
      </c>
      <c r="N118" s="2">
        <v>754.6</v>
      </c>
      <c r="O118" s="2">
        <f>Table1[[#This Row],[Quantity]]*Table1[[#This Row],[Unit_Price]]*(1-Table1[[#This Row],[Discount]])</f>
        <v>754.596</v>
      </c>
      <c r="P118" t="s">
        <v>49</v>
      </c>
      <c r="Q118" t="s">
        <v>21</v>
      </c>
    </row>
    <row r="119" spans="1:17" x14ac:dyDescent="0.25">
      <c r="A119" t="s">
        <v>273</v>
      </c>
      <c r="B119" s="1">
        <v>45418</v>
      </c>
      <c r="C119" s="14">
        <f>YEAR(B119)</f>
        <v>2024</v>
      </c>
      <c r="D119" s="1" t="str">
        <f>TEXT(Table1[[#This Row],[Order_Date]],"MMMM")</f>
        <v>May</v>
      </c>
      <c r="E119" t="s">
        <v>274</v>
      </c>
      <c r="F119" t="s">
        <v>109</v>
      </c>
      <c r="G119" t="s">
        <v>17</v>
      </c>
      <c r="H119" t="s">
        <v>38</v>
      </c>
      <c r="I119" t="s">
        <v>33</v>
      </c>
      <c r="J119">
        <v>8</v>
      </c>
      <c r="K119" s="2">
        <v>1270.6400000000001</v>
      </c>
      <c r="L119">
        <v>0.27</v>
      </c>
      <c r="M119">
        <v>7420.5375999999997</v>
      </c>
      <c r="N119" s="2">
        <v>7420.54</v>
      </c>
      <c r="O119" s="2">
        <f>Table1[[#This Row],[Quantity]]*Table1[[#This Row],[Unit_Price]]*(1-Table1[[#This Row],[Discount]])</f>
        <v>7420.5376000000006</v>
      </c>
      <c r="P119" t="s">
        <v>28</v>
      </c>
      <c r="Q119" t="s">
        <v>29</v>
      </c>
    </row>
    <row r="120" spans="1:17" x14ac:dyDescent="0.25">
      <c r="A120" t="s">
        <v>275</v>
      </c>
      <c r="B120" s="1">
        <v>45419</v>
      </c>
      <c r="C120" s="14">
        <f>YEAR(B120)</f>
        <v>2024</v>
      </c>
      <c r="D120" s="1" t="str">
        <f>TEXT(Table1[[#This Row],[Order_Date]],"MMMM")</f>
        <v>May</v>
      </c>
      <c r="E120" t="s">
        <v>133</v>
      </c>
      <c r="F120" t="s">
        <v>48</v>
      </c>
      <c r="G120" t="s">
        <v>25</v>
      </c>
      <c r="H120" t="s">
        <v>62</v>
      </c>
      <c r="I120" t="s">
        <v>33</v>
      </c>
      <c r="J120">
        <v>9</v>
      </c>
      <c r="K120" s="2">
        <v>1575.95</v>
      </c>
      <c r="L120">
        <v>0.22</v>
      </c>
      <c r="M120">
        <v>11063.169</v>
      </c>
      <c r="N120" s="2">
        <v>11063.17</v>
      </c>
      <c r="O120" s="2">
        <f>Table1[[#This Row],[Quantity]]*Table1[[#This Row],[Unit_Price]]*(1-Table1[[#This Row],[Discount]])</f>
        <v>11063.169000000002</v>
      </c>
      <c r="P120" t="s">
        <v>34</v>
      </c>
      <c r="Q120" t="s">
        <v>21</v>
      </c>
    </row>
    <row r="121" spans="1:17" x14ac:dyDescent="0.25">
      <c r="A121" t="s">
        <v>278</v>
      </c>
      <c r="B121" s="1">
        <v>45421</v>
      </c>
      <c r="C121" s="14">
        <f>YEAR(B121)</f>
        <v>2024</v>
      </c>
      <c r="D121" s="1" t="str">
        <f>TEXT(Table1[[#This Row],[Order_Date]],"MMMM")</f>
        <v>May</v>
      </c>
      <c r="E121" t="s">
        <v>279</v>
      </c>
      <c r="F121" t="s">
        <v>16</v>
      </c>
      <c r="G121" t="s">
        <v>37</v>
      </c>
      <c r="H121" t="s">
        <v>38</v>
      </c>
      <c r="I121" t="s">
        <v>27</v>
      </c>
      <c r="J121">
        <v>7</v>
      </c>
      <c r="K121" s="2">
        <v>1045.8599999999999</v>
      </c>
      <c r="L121">
        <v>0.06</v>
      </c>
      <c r="M121">
        <v>6881.7587999999996</v>
      </c>
      <c r="N121" s="2">
        <v>6881.76</v>
      </c>
      <c r="O121" s="2">
        <f>Table1[[#This Row],[Quantity]]*Table1[[#This Row],[Unit_Price]]*(1-Table1[[#This Row],[Discount]])</f>
        <v>6881.7587999999996</v>
      </c>
      <c r="P121" t="s">
        <v>20</v>
      </c>
      <c r="Q121" t="s">
        <v>43</v>
      </c>
    </row>
    <row r="122" spans="1:17" x14ac:dyDescent="0.25">
      <c r="A122" t="s">
        <v>280</v>
      </c>
      <c r="B122" s="1">
        <v>45422</v>
      </c>
      <c r="C122" s="14">
        <f>YEAR(B122)</f>
        <v>2024</v>
      </c>
      <c r="D122" s="1" t="str">
        <f>TEXT(Table1[[#This Row],[Order_Date]],"MMMM")</f>
        <v>May</v>
      </c>
      <c r="E122" t="s">
        <v>281</v>
      </c>
      <c r="F122" t="s">
        <v>109</v>
      </c>
      <c r="G122" t="s">
        <v>37</v>
      </c>
      <c r="H122" t="s">
        <v>58</v>
      </c>
      <c r="I122" t="s">
        <v>19</v>
      </c>
      <c r="J122">
        <v>2</v>
      </c>
      <c r="K122" s="2">
        <v>590.52</v>
      </c>
      <c r="L122">
        <v>0.16</v>
      </c>
      <c r="M122">
        <v>992.07360000000006</v>
      </c>
      <c r="N122" s="2">
        <v>992.07</v>
      </c>
      <c r="O122" s="2">
        <f>Table1[[#This Row],[Quantity]]*Table1[[#This Row],[Unit_Price]]*(1-Table1[[#This Row],[Discount]])</f>
        <v>992.07359999999994</v>
      </c>
      <c r="P122" t="s">
        <v>49</v>
      </c>
      <c r="Q122" t="s">
        <v>43</v>
      </c>
    </row>
    <row r="123" spans="1:17" x14ac:dyDescent="0.25">
      <c r="A123" t="s">
        <v>282</v>
      </c>
      <c r="B123" s="1">
        <v>45423</v>
      </c>
      <c r="C123" s="14">
        <f>YEAR(B123)</f>
        <v>2024</v>
      </c>
      <c r="D123" s="1" t="str">
        <f>TEXT(Table1[[#This Row],[Order_Date]],"MMMM")</f>
        <v>May</v>
      </c>
      <c r="E123" t="s">
        <v>126</v>
      </c>
      <c r="F123" t="s">
        <v>48</v>
      </c>
      <c r="G123" t="s">
        <v>25</v>
      </c>
      <c r="H123" t="s">
        <v>38</v>
      </c>
      <c r="I123" t="s">
        <v>33</v>
      </c>
      <c r="J123">
        <v>4</v>
      </c>
      <c r="K123" s="2">
        <v>1888.51</v>
      </c>
      <c r="L123">
        <v>0.02</v>
      </c>
      <c r="M123">
        <v>7402.9592000000002</v>
      </c>
      <c r="N123" s="2">
        <v>7402.96</v>
      </c>
      <c r="O123" s="2">
        <f>Table1[[#This Row],[Quantity]]*Table1[[#This Row],[Unit_Price]]*(1-Table1[[#This Row],[Discount]])</f>
        <v>7402.9592000000002</v>
      </c>
      <c r="P123" t="s">
        <v>28</v>
      </c>
      <c r="Q123" t="s">
        <v>43</v>
      </c>
    </row>
    <row r="124" spans="1:17" x14ac:dyDescent="0.25">
      <c r="A124" t="s">
        <v>283</v>
      </c>
      <c r="B124" s="1">
        <v>45424</v>
      </c>
      <c r="C124" s="14">
        <f>YEAR(B124)</f>
        <v>2024</v>
      </c>
      <c r="D124" s="1" t="str">
        <f>TEXT(Table1[[#This Row],[Order_Date]],"MMMM")</f>
        <v>May</v>
      </c>
      <c r="E124" t="s">
        <v>284</v>
      </c>
      <c r="F124" t="s">
        <v>52</v>
      </c>
      <c r="G124" t="s">
        <v>25</v>
      </c>
      <c r="H124" t="s">
        <v>38</v>
      </c>
      <c r="I124" t="s">
        <v>39</v>
      </c>
      <c r="J124">
        <v>1</v>
      </c>
      <c r="K124" s="2">
        <v>275.72000000000003</v>
      </c>
      <c r="L124">
        <v>0.25</v>
      </c>
      <c r="M124">
        <v>206.79</v>
      </c>
      <c r="N124" s="2">
        <v>206.79</v>
      </c>
      <c r="O124" s="2">
        <f>Table1[[#This Row],[Quantity]]*Table1[[#This Row],[Unit_Price]]*(1-Table1[[#This Row],[Discount]])</f>
        <v>206.79000000000002</v>
      </c>
      <c r="P124" t="s">
        <v>20</v>
      </c>
      <c r="Q124" t="s">
        <v>29</v>
      </c>
    </row>
    <row r="125" spans="1:17" x14ac:dyDescent="0.25">
      <c r="A125" t="s">
        <v>285</v>
      </c>
      <c r="B125" s="1">
        <v>45425</v>
      </c>
      <c r="C125" s="14">
        <f>YEAR(B125)</f>
        <v>2024</v>
      </c>
      <c r="D125" s="1" t="str">
        <f>TEXT(Table1[[#This Row],[Order_Date]],"MMMM")</f>
        <v>May</v>
      </c>
      <c r="E125" t="s">
        <v>286</v>
      </c>
      <c r="F125" t="s">
        <v>16</v>
      </c>
      <c r="G125" t="s">
        <v>32</v>
      </c>
      <c r="H125" t="s">
        <v>42</v>
      </c>
      <c r="I125" t="s">
        <v>82</v>
      </c>
      <c r="J125">
        <v>7</v>
      </c>
      <c r="K125" s="2">
        <v>1619.01</v>
      </c>
      <c r="L125">
        <v>0.17</v>
      </c>
      <c r="M125">
        <v>9406.4480999999996</v>
      </c>
      <c r="N125" s="2">
        <v>9406.4500000000007</v>
      </c>
      <c r="O125" s="2">
        <f>Table1[[#This Row],[Quantity]]*Table1[[#This Row],[Unit_Price]]*(1-Table1[[#This Row],[Discount]])</f>
        <v>9406.4480999999996</v>
      </c>
      <c r="P125" t="s">
        <v>28</v>
      </c>
      <c r="Q125" t="s">
        <v>53</v>
      </c>
    </row>
    <row r="126" spans="1:17" x14ac:dyDescent="0.25">
      <c r="A126" t="s">
        <v>287</v>
      </c>
      <c r="B126" s="1">
        <v>45426</v>
      </c>
      <c r="C126" s="14">
        <f>YEAR(B126)</f>
        <v>2024</v>
      </c>
      <c r="D126" s="1" t="str">
        <f>TEXT(Table1[[#This Row],[Order_Date]],"MMMM")</f>
        <v>May</v>
      </c>
      <c r="E126" t="s">
        <v>288</v>
      </c>
      <c r="F126" t="s">
        <v>109</v>
      </c>
      <c r="G126" t="s">
        <v>37</v>
      </c>
      <c r="H126" t="s">
        <v>38</v>
      </c>
      <c r="I126" t="s">
        <v>27</v>
      </c>
      <c r="J126">
        <v>6</v>
      </c>
      <c r="K126" s="2">
        <v>533.45000000000005</v>
      </c>
      <c r="L126">
        <v>0.18</v>
      </c>
      <c r="M126">
        <v>2624.5740000000001</v>
      </c>
      <c r="N126" s="2">
        <v>2624.57</v>
      </c>
      <c r="O126" s="2">
        <f>Table1[[#This Row],[Quantity]]*Table1[[#This Row],[Unit_Price]]*(1-Table1[[#This Row],[Discount]])</f>
        <v>2624.5740000000005</v>
      </c>
      <c r="P126" t="s">
        <v>20</v>
      </c>
      <c r="Q126" t="s">
        <v>53</v>
      </c>
    </row>
    <row r="127" spans="1:17" x14ac:dyDescent="0.25">
      <c r="A127" t="s">
        <v>289</v>
      </c>
      <c r="B127" s="1">
        <v>45427</v>
      </c>
      <c r="C127" s="14">
        <f>YEAR(B127)</f>
        <v>2024</v>
      </c>
      <c r="D127" s="1" t="str">
        <f>TEXT(Table1[[#This Row],[Order_Date]],"MMMM")</f>
        <v>May</v>
      </c>
      <c r="E127" t="s">
        <v>290</v>
      </c>
      <c r="F127" t="s">
        <v>52</v>
      </c>
      <c r="G127" t="s">
        <v>25</v>
      </c>
      <c r="H127" t="s">
        <v>62</v>
      </c>
      <c r="I127" t="s">
        <v>19</v>
      </c>
      <c r="J127">
        <v>3</v>
      </c>
      <c r="K127" s="2">
        <v>379.41</v>
      </c>
      <c r="L127">
        <v>0.13</v>
      </c>
      <c r="M127">
        <v>990.26009999999997</v>
      </c>
      <c r="N127" s="2">
        <v>990.26</v>
      </c>
      <c r="O127" s="2">
        <f>Table1[[#This Row],[Quantity]]*Table1[[#This Row],[Unit_Price]]*(1-Table1[[#This Row],[Discount]])</f>
        <v>990.26009999999997</v>
      </c>
      <c r="P127" t="s">
        <v>20</v>
      </c>
      <c r="Q127" t="s">
        <v>53</v>
      </c>
    </row>
    <row r="128" spans="1:17" x14ac:dyDescent="0.25">
      <c r="A128" t="s">
        <v>291</v>
      </c>
      <c r="B128" s="1">
        <v>45428</v>
      </c>
      <c r="C128" s="14">
        <f>YEAR(B128)</f>
        <v>2024</v>
      </c>
      <c r="D128" s="1" t="str">
        <f>TEXT(Table1[[#This Row],[Order_Date]],"MMMM")</f>
        <v>May</v>
      </c>
      <c r="E128" t="s">
        <v>292</v>
      </c>
      <c r="F128" t="s">
        <v>109</v>
      </c>
      <c r="G128" t="s">
        <v>32</v>
      </c>
      <c r="H128" t="s">
        <v>38</v>
      </c>
      <c r="I128" t="s">
        <v>82</v>
      </c>
      <c r="J128">
        <v>10</v>
      </c>
      <c r="K128" s="2">
        <v>1093.3499999999999</v>
      </c>
      <c r="L128">
        <v>0.19</v>
      </c>
      <c r="M128">
        <v>8856.1350000000002</v>
      </c>
      <c r="N128" s="2">
        <v>8856.14</v>
      </c>
      <c r="O128" s="2">
        <f>Table1[[#This Row],[Quantity]]*Table1[[#This Row],[Unit_Price]]*(1-Table1[[#This Row],[Discount]])</f>
        <v>8856.1350000000002</v>
      </c>
      <c r="P128" t="s">
        <v>34</v>
      </c>
      <c r="Q128" t="s">
        <v>53</v>
      </c>
    </row>
    <row r="129" spans="1:17" x14ac:dyDescent="0.25">
      <c r="A129" t="s">
        <v>293</v>
      </c>
      <c r="B129" s="1">
        <v>45429</v>
      </c>
      <c r="C129" s="14">
        <f>YEAR(B129)</f>
        <v>2024</v>
      </c>
      <c r="D129" s="1" t="str">
        <f>TEXT(Table1[[#This Row],[Order_Date]],"MMMM")</f>
        <v>May</v>
      </c>
      <c r="E129" t="s">
        <v>294</v>
      </c>
      <c r="F129" t="s">
        <v>109</v>
      </c>
      <c r="G129" t="s">
        <v>17</v>
      </c>
      <c r="H129" t="s">
        <v>18</v>
      </c>
      <c r="I129" t="s">
        <v>33</v>
      </c>
      <c r="J129">
        <v>7</v>
      </c>
      <c r="K129" s="2">
        <v>422.17</v>
      </c>
      <c r="L129">
        <v>0.18</v>
      </c>
      <c r="M129">
        <v>2423.2557999999999</v>
      </c>
      <c r="N129" s="2">
        <v>2423.2600000000002</v>
      </c>
      <c r="O129" s="2">
        <f>Table1[[#This Row],[Quantity]]*Table1[[#This Row],[Unit_Price]]*(1-Table1[[#This Row],[Discount]])</f>
        <v>2423.2558000000004</v>
      </c>
      <c r="P129" t="s">
        <v>20</v>
      </c>
      <c r="Q129" t="s">
        <v>29</v>
      </c>
    </row>
    <row r="130" spans="1:17" x14ac:dyDescent="0.25">
      <c r="A130" t="s">
        <v>295</v>
      </c>
      <c r="B130" s="1">
        <v>45430</v>
      </c>
      <c r="C130" s="14">
        <f>YEAR(B130)</f>
        <v>2024</v>
      </c>
      <c r="D130" s="1" t="str">
        <f>TEXT(Table1[[#This Row],[Order_Date]],"MMMM")</f>
        <v>May</v>
      </c>
      <c r="E130" t="s">
        <v>296</v>
      </c>
      <c r="F130" t="s">
        <v>69</v>
      </c>
      <c r="G130" t="s">
        <v>37</v>
      </c>
      <c r="H130" t="s">
        <v>38</v>
      </c>
      <c r="I130" t="s">
        <v>82</v>
      </c>
      <c r="J130">
        <v>2</v>
      </c>
      <c r="K130" s="2">
        <v>541.77</v>
      </c>
      <c r="L130">
        <v>0.18</v>
      </c>
      <c r="M130">
        <v>888.50279999999998</v>
      </c>
      <c r="N130" s="2">
        <v>888.5</v>
      </c>
      <c r="O130" s="2">
        <f>Table1[[#This Row],[Quantity]]*Table1[[#This Row],[Unit_Price]]*(1-Table1[[#This Row],[Discount]])</f>
        <v>888.50280000000009</v>
      </c>
      <c r="P130" t="s">
        <v>49</v>
      </c>
      <c r="Q130" t="s">
        <v>43</v>
      </c>
    </row>
    <row r="131" spans="1:17" x14ac:dyDescent="0.25">
      <c r="A131" t="s">
        <v>297</v>
      </c>
      <c r="B131" s="1">
        <v>45431</v>
      </c>
      <c r="C131" s="14">
        <f>YEAR(B131)</f>
        <v>2024</v>
      </c>
      <c r="D131" s="1" t="str">
        <f>TEXT(Table1[[#This Row],[Order_Date]],"MMMM")</f>
        <v>May</v>
      </c>
      <c r="E131" t="s">
        <v>298</v>
      </c>
      <c r="F131" t="s">
        <v>52</v>
      </c>
      <c r="G131" t="s">
        <v>17</v>
      </c>
      <c r="H131" t="s">
        <v>26</v>
      </c>
      <c r="I131" t="s">
        <v>59</v>
      </c>
      <c r="J131">
        <v>3</v>
      </c>
      <c r="K131" s="2">
        <v>464.09</v>
      </c>
      <c r="L131">
        <v>0.06</v>
      </c>
      <c r="M131">
        <v>1308.7338</v>
      </c>
      <c r="N131" s="2">
        <v>1308.73</v>
      </c>
      <c r="O131" s="2">
        <f>Table1[[#This Row],[Quantity]]*Table1[[#This Row],[Unit_Price]]*(1-Table1[[#This Row],[Discount]])</f>
        <v>1308.7338</v>
      </c>
      <c r="P131" t="s">
        <v>28</v>
      </c>
      <c r="Q131" t="s">
        <v>29</v>
      </c>
    </row>
    <row r="132" spans="1:17" x14ac:dyDescent="0.25">
      <c r="A132" t="s">
        <v>299</v>
      </c>
      <c r="B132" s="1">
        <v>45432</v>
      </c>
      <c r="C132" s="14">
        <f>YEAR(B132)</f>
        <v>2024</v>
      </c>
      <c r="D132" s="1" t="str">
        <f>TEXT(Table1[[#This Row],[Order_Date]],"MMMM")</f>
        <v>May</v>
      </c>
      <c r="E132" t="s">
        <v>300</v>
      </c>
      <c r="F132" t="s">
        <v>109</v>
      </c>
      <c r="G132" t="s">
        <v>25</v>
      </c>
      <c r="H132" t="s">
        <v>26</v>
      </c>
      <c r="I132" t="s">
        <v>19</v>
      </c>
      <c r="J132">
        <v>8</v>
      </c>
      <c r="K132" s="2">
        <v>1634.92</v>
      </c>
      <c r="L132">
        <v>0.2</v>
      </c>
      <c r="M132">
        <v>10463.487999999999</v>
      </c>
      <c r="N132" s="2">
        <v>10463.49</v>
      </c>
      <c r="O132" s="2">
        <f>Table1[[#This Row],[Quantity]]*Table1[[#This Row],[Unit_Price]]*(1-Table1[[#This Row],[Discount]])</f>
        <v>10463.488000000001</v>
      </c>
      <c r="P132" t="s">
        <v>20</v>
      </c>
      <c r="Q132" t="s">
        <v>21</v>
      </c>
    </row>
    <row r="133" spans="1:17" x14ac:dyDescent="0.25">
      <c r="A133" t="s">
        <v>301</v>
      </c>
      <c r="B133" s="1">
        <v>45433</v>
      </c>
      <c r="C133" s="14">
        <f>YEAR(B133)</f>
        <v>2024</v>
      </c>
      <c r="D133" s="1" t="str">
        <f>TEXT(Table1[[#This Row],[Order_Date]],"MMMM")</f>
        <v>May</v>
      </c>
      <c r="E133" t="s">
        <v>302</v>
      </c>
      <c r="F133" t="s">
        <v>69</v>
      </c>
      <c r="G133" t="s">
        <v>32</v>
      </c>
      <c r="H133" t="s">
        <v>38</v>
      </c>
      <c r="I133" t="s">
        <v>19</v>
      </c>
      <c r="J133">
        <v>2</v>
      </c>
      <c r="K133" s="2">
        <v>406.38</v>
      </c>
      <c r="L133">
        <v>0.04</v>
      </c>
      <c r="M133">
        <v>780.24959999999999</v>
      </c>
      <c r="N133" s="2">
        <v>780.25</v>
      </c>
      <c r="O133" s="2">
        <f>Table1[[#This Row],[Quantity]]*Table1[[#This Row],[Unit_Price]]*(1-Table1[[#This Row],[Discount]])</f>
        <v>780.24959999999999</v>
      </c>
      <c r="P133" t="s">
        <v>20</v>
      </c>
      <c r="Q133" t="s">
        <v>29</v>
      </c>
    </row>
    <row r="134" spans="1:17" x14ac:dyDescent="0.25">
      <c r="A134" t="s">
        <v>303</v>
      </c>
      <c r="B134" s="1">
        <v>45434</v>
      </c>
      <c r="C134" s="14">
        <f>YEAR(B134)</f>
        <v>2024</v>
      </c>
      <c r="D134" s="1" t="str">
        <f>TEXT(Table1[[#This Row],[Order_Date]],"MMMM")</f>
        <v>May</v>
      </c>
      <c r="E134" t="s">
        <v>45</v>
      </c>
      <c r="F134" t="s">
        <v>69</v>
      </c>
      <c r="G134" t="s">
        <v>17</v>
      </c>
      <c r="H134" t="s">
        <v>38</v>
      </c>
      <c r="I134" t="s">
        <v>59</v>
      </c>
      <c r="J134">
        <v>5</v>
      </c>
      <c r="K134" s="2">
        <v>1220.1600000000001</v>
      </c>
      <c r="L134">
        <v>0.26</v>
      </c>
      <c r="M134">
        <v>4514.5919999999996</v>
      </c>
      <c r="N134" s="2">
        <v>4514.59</v>
      </c>
      <c r="O134" s="2">
        <f>Table1[[#This Row],[Quantity]]*Table1[[#This Row],[Unit_Price]]*(1-Table1[[#This Row],[Discount]])</f>
        <v>4514.5919999999996</v>
      </c>
      <c r="P134" t="s">
        <v>34</v>
      </c>
      <c r="Q134" t="s">
        <v>21</v>
      </c>
    </row>
    <row r="135" spans="1:17" x14ac:dyDescent="0.25">
      <c r="A135" t="s">
        <v>304</v>
      </c>
      <c r="B135" s="1">
        <v>45435</v>
      </c>
      <c r="C135" s="14">
        <f>YEAR(B135)</f>
        <v>2024</v>
      </c>
      <c r="D135" s="1" t="str">
        <f>TEXT(Table1[[#This Row],[Order_Date]],"MMMM")</f>
        <v>May</v>
      </c>
      <c r="E135" t="s">
        <v>305</v>
      </c>
      <c r="F135" t="s">
        <v>52</v>
      </c>
      <c r="G135" t="s">
        <v>37</v>
      </c>
      <c r="H135" t="s">
        <v>38</v>
      </c>
      <c r="I135" t="s">
        <v>33</v>
      </c>
      <c r="J135">
        <v>1</v>
      </c>
      <c r="K135" s="2">
        <v>111.8</v>
      </c>
      <c r="L135">
        <v>0</v>
      </c>
      <c r="M135">
        <v>111.8</v>
      </c>
      <c r="N135" s="2">
        <v>111.8</v>
      </c>
      <c r="O135" s="2">
        <f>Table1[[#This Row],[Quantity]]*Table1[[#This Row],[Unit_Price]]*(1-Table1[[#This Row],[Discount]])</f>
        <v>111.8</v>
      </c>
      <c r="P135" t="s">
        <v>20</v>
      </c>
      <c r="Q135" t="s">
        <v>29</v>
      </c>
    </row>
    <row r="136" spans="1:17" x14ac:dyDescent="0.25">
      <c r="A136" t="s">
        <v>306</v>
      </c>
      <c r="B136" s="1">
        <v>45436</v>
      </c>
      <c r="C136" s="14">
        <f>YEAR(B136)</f>
        <v>2024</v>
      </c>
      <c r="D136" s="1" t="str">
        <f>TEXT(Table1[[#This Row],[Order_Date]],"MMMM")</f>
        <v>May</v>
      </c>
      <c r="E136" t="s">
        <v>307</v>
      </c>
      <c r="F136" t="s">
        <v>109</v>
      </c>
      <c r="G136" t="s">
        <v>25</v>
      </c>
      <c r="H136" t="s">
        <v>38</v>
      </c>
      <c r="I136" t="s">
        <v>59</v>
      </c>
      <c r="J136">
        <v>4</v>
      </c>
      <c r="K136" s="2">
        <v>1302.1500000000001</v>
      </c>
      <c r="L136">
        <v>0.28000000000000003</v>
      </c>
      <c r="M136">
        <v>3750.192</v>
      </c>
      <c r="N136" s="2">
        <v>3750.19</v>
      </c>
      <c r="O136" s="2">
        <f>Table1[[#This Row],[Quantity]]*Table1[[#This Row],[Unit_Price]]*(1-Table1[[#This Row],[Discount]])</f>
        <v>3750.192</v>
      </c>
      <c r="P136" t="s">
        <v>28</v>
      </c>
      <c r="Q136" t="s">
        <v>53</v>
      </c>
    </row>
    <row r="137" spans="1:17" x14ac:dyDescent="0.25">
      <c r="A137" t="s">
        <v>308</v>
      </c>
      <c r="B137" s="1">
        <v>45437</v>
      </c>
      <c r="C137" s="14">
        <f>YEAR(B137)</f>
        <v>2024</v>
      </c>
      <c r="D137" s="1" t="str">
        <f>TEXT(Table1[[#This Row],[Order_Date]],"MMMM")</f>
        <v>May</v>
      </c>
      <c r="E137" t="s">
        <v>309</v>
      </c>
      <c r="F137" t="s">
        <v>48</v>
      </c>
      <c r="G137" t="s">
        <v>17</v>
      </c>
      <c r="H137" t="s">
        <v>38</v>
      </c>
      <c r="I137" t="s">
        <v>39</v>
      </c>
      <c r="J137">
        <v>7</v>
      </c>
      <c r="K137" s="2">
        <v>328.54</v>
      </c>
      <c r="L137">
        <v>0.21</v>
      </c>
      <c r="M137">
        <v>1816.8262</v>
      </c>
      <c r="N137" s="2">
        <v>1816.83</v>
      </c>
      <c r="O137" s="2">
        <f>Table1[[#This Row],[Quantity]]*Table1[[#This Row],[Unit_Price]]*(1-Table1[[#This Row],[Discount]])</f>
        <v>1816.8262000000002</v>
      </c>
      <c r="P137" t="s">
        <v>34</v>
      </c>
      <c r="Q137" t="s">
        <v>53</v>
      </c>
    </row>
    <row r="138" spans="1:17" x14ac:dyDescent="0.25">
      <c r="A138" t="s">
        <v>310</v>
      </c>
      <c r="B138" s="1">
        <v>45438</v>
      </c>
      <c r="C138" s="14">
        <f>YEAR(B138)</f>
        <v>2024</v>
      </c>
      <c r="D138" s="1" t="str">
        <f>TEXT(Table1[[#This Row],[Order_Date]],"MMMM")</f>
        <v>May</v>
      </c>
      <c r="E138" t="s">
        <v>135</v>
      </c>
      <c r="F138" t="s">
        <v>69</v>
      </c>
      <c r="G138" t="s">
        <v>25</v>
      </c>
      <c r="H138" t="s">
        <v>62</v>
      </c>
      <c r="I138" t="s">
        <v>19</v>
      </c>
      <c r="J138">
        <v>6</v>
      </c>
      <c r="K138" s="2">
        <v>1235.3</v>
      </c>
      <c r="L138">
        <v>0.25</v>
      </c>
      <c r="M138">
        <v>5558.85</v>
      </c>
      <c r="N138" s="2">
        <v>5558.85</v>
      </c>
      <c r="O138" s="2">
        <f>Table1[[#This Row],[Quantity]]*Table1[[#This Row],[Unit_Price]]*(1-Table1[[#This Row],[Discount]])</f>
        <v>5558.8499999999995</v>
      </c>
      <c r="P138" t="s">
        <v>20</v>
      </c>
      <c r="Q138" t="s">
        <v>29</v>
      </c>
    </row>
    <row r="139" spans="1:17" x14ac:dyDescent="0.25">
      <c r="A139" t="s">
        <v>311</v>
      </c>
      <c r="B139" s="1">
        <v>45439</v>
      </c>
      <c r="C139" s="14">
        <f>YEAR(B139)</f>
        <v>2024</v>
      </c>
      <c r="D139" s="1" t="str">
        <f>TEXT(Table1[[#This Row],[Order_Date]],"MMMM")</f>
        <v>May</v>
      </c>
      <c r="E139" t="s">
        <v>312</v>
      </c>
      <c r="F139" t="s">
        <v>69</v>
      </c>
      <c r="G139" t="s">
        <v>17</v>
      </c>
      <c r="H139" t="s">
        <v>62</v>
      </c>
      <c r="I139" t="s">
        <v>59</v>
      </c>
      <c r="J139">
        <v>5</v>
      </c>
      <c r="K139" s="2">
        <v>1372.16</v>
      </c>
      <c r="L139">
        <v>0.22</v>
      </c>
      <c r="M139">
        <v>5351.424</v>
      </c>
      <c r="N139" s="2">
        <v>5351.42</v>
      </c>
      <c r="O139" s="2">
        <f>Table1[[#This Row],[Quantity]]*Table1[[#This Row],[Unit_Price]]*(1-Table1[[#This Row],[Discount]])</f>
        <v>5351.424</v>
      </c>
      <c r="P139" t="s">
        <v>20</v>
      </c>
      <c r="Q139" t="s">
        <v>53</v>
      </c>
    </row>
    <row r="140" spans="1:17" x14ac:dyDescent="0.25">
      <c r="A140" t="s">
        <v>313</v>
      </c>
      <c r="B140" s="1">
        <v>45440</v>
      </c>
      <c r="C140" s="14">
        <f>YEAR(B140)</f>
        <v>2024</v>
      </c>
      <c r="D140" s="1" t="str">
        <f>TEXT(Table1[[#This Row],[Order_Date]],"MMMM")</f>
        <v>May</v>
      </c>
      <c r="E140" t="s">
        <v>314</v>
      </c>
      <c r="F140" t="s">
        <v>16</v>
      </c>
      <c r="G140" t="s">
        <v>37</v>
      </c>
      <c r="H140" t="s">
        <v>18</v>
      </c>
      <c r="I140" t="s">
        <v>33</v>
      </c>
      <c r="J140">
        <v>3</v>
      </c>
      <c r="K140" s="2">
        <v>1500.51</v>
      </c>
      <c r="L140">
        <v>0.1</v>
      </c>
      <c r="M140">
        <v>4051.377</v>
      </c>
      <c r="N140" s="2">
        <v>4051.38</v>
      </c>
      <c r="O140" s="2">
        <f>Table1[[#This Row],[Quantity]]*Table1[[#This Row],[Unit_Price]]*(1-Table1[[#This Row],[Discount]])</f>
        <v>4051.377</v>
      </c>
      <c r="P140" t="s">
        <v>49</v>
      </c>
      <c r="Q140" t="s">
        <v>29</v>
      </c>
    </row>
    <row r="141" spans="1:17" x14ac:dyDescent="0.25">
      <c r="A141" t="s">
        <v>315</v>
      </c>
      <c r="B141" s="1">
        <v>45441</v>
      </c>
      <c r="C141" s="14">
        <f>YEAR(B141)</f>
        <v>2024</v>
      </c>
      <c r="D141" s="1" t="str">
        <f>TEXT(Table1[[#This Row],[Order_Date]],"MMMM")</f>
        <v>May</v>
      </c>
      <c r="E141" t="s">
        <v>188</v>
      </c>
      <c r="F141" t="s">
        <v>69</v>
      </c>
      <c r="G141" t="s">
        <v>25</v>
      </c>
      <c r="H141" t="s">
        <v>18</v>
      </c>
      <c r="I141" t="s">
        <v>19</v>
      </c>
      <c r="J141">
        <v>2</v>
      </c>
      <c r="K141" s="2">
        <v>1994.71</v>
      </c>
      <c r="L141">
        <v>0.06</v>
      </c>
      <c r="M141">
        <v>3750.0547999999999</v>
      </c>
      <c r="N141" s="2">
        <v>3750.05</v>
      </c>
      <c r="O141" s="2">
        <f>Table1[[#This Row],[Quantity]]*Table1[[#This Row],[Unit_Price]]*(1-Table1[[#This Row],[Discount]])</f>
        <v>3750.0547999999999</v>
      </c>
      <c r="P141" t="s">
        <v>20</v>
      </c>
      <c r="Q141" t="s">
        <v>29</v>
      </c>
    </row>
    <row r="142" spans="1:17" x14ac:dyDescent="0.25">
      <c r="A142" t="s">
        <v>316</v>
      </c>
      <c r="B142" s="1">
        <v>45442</v>
      </c>
      <c r="C142" s="14">
        <f>YEAR(B142)</f>
        <v>2024</v>
      </c>
      <c r="D142" s="1" t="str">
        <f>TEXT(Table1[[#This Row],[Order_Date]],"MMMM")</f>
        <v>May</v>
      </c>
      <c r="E142" t="s">
        <v>317</v>
      </c>
      <c r="F142" t="s">
        <v>52</v>
      </c>
      <c r="G142" t="s">
        <v>37</v>
      </c>
      <c r="H142" t="s">
        <v>26</v>
      </c>
      <c r="I142" t="s">
        <v>19</v>
      </c>
      <c r="J142">
        <v>4</v>
      </c>
      <c r="K142" s="2">
        <v>754.22</v>
      </c>
      <c r="L142">
        <v>0.22</v>
      </c>
      <c r="M142">
        <v>2353.1664000000001</v>
      </c>
      <c r="N142" s="2">
        <v>2353.17</v>
      </c>
      <c r="O142" s="2">
        <f>Table1[[#This Row],[Quantity]]*Table1[[#This Row],[Unit_Price]]*(1-Table1[[#This Row],[Discount]])</f>
        <v>2353.1664000000001</v>
      </c>
      <c r="P142" t="s">
        <v>28</v>
      </c>
      <c r="Q142" t="s">
        <v>29</v>
      </c>
    </row>
    <row r="143" spans="1:17" x14ac:dyDescent="0.25">
      <c r="A143" t="s">
        <v>318</v>
      </c>
      <c r="B143" s="1">
        <v>45443</v>
      </c>
      <c r="C143" s="14">
        <f>YEAR(B143)</f>
        <v>2024</v>
      </c>
      <c r="D143" s="1" t="str">
        <f>TEXT(Table1[[#This Row],[Order_Date]],"MMMM")</f>
        <v>May</v>
      </c>
      <c r="E143" t="s">
        <v>281</v>
      </c>
      <c r="F143" t="s">
        <v>69</v>
      </c>
      <c r="G143" t="s">
        <v>32</v>
      </c>
      <c r="H143" t="s">
        <v>38</v>
      </c>
      <c r="I143" t="s">
        <v>19</v>
      </c>
      <c r="J143">
        <v>10</v>
      </c>
      <c r="K143" s="2">
        <v>472.81</v>
      </c>
      <c r="L143">
        <v>0.26</v>
      </c>
      <c r="M143">
        <v>3498.7939999999999</v>
      </c>
      <c r="N143" s="2">
        <v>3498.79</v>
      </c>
      <c r="O143" s="2">
        <f>Table1[[#This Row],[Quantity]]*Table1[[#This Row],[Unit_Price]]*(1-Table1[[#This Row],[Discount]])</f>
        <v>3498.7940000000003</v>
      </c>
      <c r="P143" t="s">
        <v>28</v>
      </c>
      <c r="Q143" t="s">
        <v>53</v>
      </c>
    </row>
    <row r="144" spans="1:17" x14ac:dyDescent="0.25">
      <c r="A144" t="s">
        <v>319</v>
      </c>
      <c r="B144" s="1">
        <v>45444</v>
      </c>
      <c r="C144" s="14">
        <f>YEAR(B144)</f>
        <v>2024</v>
      </c>
      <c r="D144" s="1" t="str">
        <f>TEXT(Table1[[#This Row],[Order_Date]],"MMMM")</f>
        <v>June</v>
      </c>
      <c r="E144" t="s">
        <v>320</v>
      </c>
      <c r="F144" t="s">
        <v>52</v>
      </c>
      <c r="G144" t="s">
        <v>17</v>
      </c>
      <c r="H144" t="s">
        <v>18</v>
      </c>
      <c r="I144" t="s">
        <v>39</v>
      </c>
      <c r="J144">
        <v>10</v>
      </c>
      <c r="K144" s="2">
        <v>603.78</v>
      </c>
      <c r="L144">
        <v>0.05</v>
      </c>
      <c r="M144">
        <v>5735.91</v>
      </c>
      <c r="N144" s="2">
        <v>5735.91</v>
      </c>
      <c r="O144" s="2">
        <f>Table1[[#This Row],[Quantity]]*Table1[[#This Row],[Unit_Price]]*(1-Table1[[#This Row],[Discount]])</f>
        <v>5735.9099999999989</v>
      </c>
      <c r="P144" t="s">
        <v>20</v>
      </c>
      <c r="Q144" t="s">
        <v>43</v>
      </c>
    </row>
    <row r="145" spans="1:17" x14ac:dyDescent="0.25">
      <c r="A145" t="s">
        <v>321</v>
      </c>
      <c r="B145" s="1">
        <v>45445</v>
      </c>
      <c r="C145" s="14">
        <f>YEAR(B145)</f>
        <v>2024</v>
      </c>
      <c r="D145" s="1" t="str">
        <f>TEXT(Table1[[#This Row],[Order_Date]],"MMMM")</f>
        <v>June</v>
      </c>
      <c r="E145" t="s">
        <v>322</v>
      </c>
      <c r="F145" t="s">
        <v>69</v>
      </c>
      <c r="G145" t="s">
        <v>17</v>
      </c>
      <c r="H145" t="s">
        <v>38</v>
      </c>
      <c r="I145" t="s">
        <v>19</v>
      </c>
      <c r="J145">
        <v>9</v>
      </c>
      <c r="K145" s="2">
        <v>1222.5</v>
      </c>
      <c r="L145">
        <v>0.2</v>
      </c>
      <c r="M145">
        <v>8802</v>
      </c>
      <c r="N145" s="2">
        <v>8802</v>
      </c>
      <c r="O145" s="2">
        <f>Table1[[#This Row],[Quantity]]*Table1[[#This Row],[Unit_Price]]*(1-Table1[[#This Row],[Discount]])</f>
        <v>8802</v>
      </c>
      <c r="P145" t="s">
        <v>28</v>
      </c>
      <c r="Q145" t="s">
        <v>53</v>
      </c>
    </row>
    <row r="146" spans="1:17" x14ac:dyDescent="0.25">
      <c r="A146" t="s">
        <v>166</v>
      </c>
      <c r="B146" s="1">
        <v>45446</v>
      </c>
      <c r="C146" s="14">
        <f>YEAR(B146)</f>
        <v>2024</v>
      </c>
      <c r="D146" s="1" t="str">
        <f>TEXT(Table1[[#This Row],[Order_Date]],"MMMM")</f>
        <v>June</v>
      </c>
      <c r="E146" t="s">
        <v>167</v>
      </c>
      <c r="F146" t="s">
        <v>69</v>
      </c>
      <c r="G146" t="s">
        <v>17</v>
      </c>
      <c r="H146" t="s">
        <v>38</v>
      </c>
      <c r="I146" t="s">
        <v>59</v>
      </c>
      <c r="J146">
        <v>1</v>
      </c>
      <c r="K146" s="2">
        <v>1629.81</v>
      </c>
      <c r="L146">
        <v>0.13</v>
      </c>
      <c r="M146">
        <v>1417.9347</v>
      </c>
      <c r="N146" s="2">
        <v>1417.93</v>
      </c>
      <c r="O146" s="2">
        <f>Table1[[#This Row],[Quantity]]*Table1[[#This Row],[Unit_Price]]*(1-Table1[[#This Row],[Discount]])</f>
        <v>1417.9347</v>
      </c>
      <c r="P146" t="s">
        <v>20</v>
      </c>
      <c r="Q146" t="s">
        <v>53</v>
      </c>
    </row>
    <row r="147" spans="1:17" x14ac:dyDescent="0.25">
      <c r="A147" t="s">
        <v>323</v>
      </c>
      <c r="B147" s="1">
        <v>45446</v>
      </c>
      <c r="C147" s="14">
        <f>YEAR(B147)</f>
        <v>2024</v>
      </c>
      <c r="D147" s="1" t="str">
        <f>TEXT(Table1[[#This Row],[Order_Date]],"MMMM")</f>
        <v>June</v>
      </c>
      <c r="E147" t="s">
        <v>324</v>
      </c>
      <c r="F147" t="s">
        <v>24</v>
      </c>
      <c r="G147" t="s">
        <v>17</v>
      </c>
      <c r="H147" t="s">
        <v>58</v>
      </c>
      <c r="I147" t="s">
        <v>39</v>
      </c>
      <c r="J147">
        <v>4</v>
      </c>
      <c r="K147" s="2">
        <v>1476.15</v>
      </c>
      <c r="L147">
        <v>0.06</v>
      </c>
      <c r="M147">
        <v>5550.3239999999996</v>
      </c>
      <c r="N147" s="2">
        <v>5550.32</v>
      </c>
      <c r="O147" s="2">
        <f>Table1[[#This Row],[Quantity]]*Table1[[#This Row],[Unit_Price]]*(1-Table1[[#This Row],[Discount]])</f>
        <v>5550.3239999999996</v>
      </c>
      <c r="P147" t="s">
        <v>49</v>
      </c>
      <c r="Q147" t="s">
        <v>43</v>
      </c>
    </row>
    <row r="148" spans="1:17" x14ac:dyDescent="0.25">
      <c r="A148" t="s">
        <v>325</v>
      </c>
      <c r="B148" s="1">
        <v>45447</v>
      </c>
      <c r="C148" s="14">
        <f>YEAR(B148)</f>
        <v>2024</v>
      </c>
      <c r="D148" s="1" t="str">
        <f>TEXT(Table1[[#This Row],[Order_Date]],"MMMM")</f>
        <v>June</v>
      </c>
      <c r="E148" t="s">
        <v>326</v>
      </c>
      <c r="F148" t="s">
        <v>58</v>
      </c>
      <c r="G148" t="s">
        <v>32</v>
      </c>
      <c r="H148" t="s">
        <v>42</v>
      </c>
      <c r="I148" t="s">
        <v>27</v>
      </c>
      <c r="J148">
        <v>1</v>
      </c>
      <c r="K148" s="2">
        <v>322.16000000000003</v>
      </c>
      <c r="L148">
        <v>7.0000000000000007E-2</v>
      </c>
      <c r="M148">
        <v>299.60879999999997</v>
      </c>
      <c r="N148" s="2">
        <v>299.61</v>
      </c>
      <c r="O148" s="2">
        <f>Table1[[#This Row],[Quantity]]*Table1[[#This Row],[Unit_Price]]*(1-Table1[[#This Row],[Discount]])</f>
        <v>299.60880000000003</v>
      </c>
      <c r="P148" t="s">
        <v>34</v>
      </c>
      <c r="Q148" t="s">
        <v>21</v>
      </c>
    </row>
    <row r="149" spans="1:17" x14ac:dyDescent="0.25">
      <c r="A149" t="s">
        <v>327</v>
      </c>
      <c r="B149" s="1">
        <v>45448</v>
      </c>
      <c r="C149" s="14">
        <f>YEAR(B149)</f>
        <v>2024</v>
      </c>
      <c r="D149" s="1" t="str">
        <f>TEXT(Table1[[#This Row],[Order_Date]],"MMMM")</f>
        <v>June</v>
      </c>
      <c r="E149" t="s">
        <v>328</v>
      </c>
      <c r="F149" t="s">
        <v>16</v>
      </c>
      <c r="G149" t="s">
        <v>37</v>
      </c>
      <c r="H149" t="s">
        <v>18</v>
      </c>
      <c r="I149" t="s">
        <v>33</v>
      </c>
      <c r="J149">
        <v>9</v>
      </c>
      <c r="K149" s="2">
        <v>395.67</v>
      </c>
      <c r="L149">
        <v>0.25</v>
      </c>
      <c r="M149">
        <v>2670.7725</v>
      </c>
      <c r="N149" s="2">
        <v>2670.77</v>
      </c>
      <c r="O149" s="2">
        <f>Table1[[#This Row],[Quantity]]*Table1[[#This Row],[Unit_Price]]*(1-Table1[[#This Row],[Discount]])</f>
        <v>2670.7725</v>
      </c>
      <c r="P149" t="s">
        <v>28</v>
      </c>
      <c r="Q149" t="s">
        <v>53</v>
      </c>
    </row>
    <row r="150" spans="1:17" x14ac:dyDescent="0.25">
      <c r="A150" t="s">
        <v>329</v>
      </c>
      <c r="B150" s="1">
        <v>45449</v>
      </c>
      <c r="C150" s="14">
        <f>YEAR(B150)</f>
        <v>2024</v>
      </c>
      <c r="D150" s="1" t="str">
        <f>TEXT(Table1[[#This Row],[Order_Date]],"MMMM")</f>
        <v>June</v>
      </c>
      <c r="E150" t="s">
        <v>277</v>
      </c>
      <c r="F150" t="s">
        <v>109</v>
      </c>
      <c r="G150" t="s">
        <v>37</v>
      </c>
      <c r="H150" t="s">
        <v>38</v>
      </c>
      <c r="I150" t="s">
        <v>27</v>
      </c>
      <c r="J150">
        <v>3</v>
      </c>
      <c r="K150" s="2">
        <v>107.7</v>
      </c>
      <c r="L150">
        <v>0.02</v>
      </c>
      <c r="M150">
        <v>316.63799999999998</v>
      </c>
      <c r="N150" s="2">
        <v>316.64</v>
      </c>
      <c r="O150" s="2">
        <f>Table1[[#This Row],[Quantity]]*Table1[[#This Row],[Unit_Price]]*(1-Table1[[#This Row],[Discount]])</f>
        <v>316.63800000000003</v>
      </c>
      <c r="P150" t="s">
        <v>49</v>
      </c>
      <c r="Q150" t="s">
        <v>29</v>
      </c>
    </row>
    <row r="151" spans="1:17" x14ac:dyDescent="0.25">
      <c r="A151" t="s">
        <v>330</v>
      </c>
      <c r="B151" s="1">
        <v>45450</v>
      </c>
      <c r="C151" s="14">
        <f>YEAR(B151)</f>
        <v>2024</v>
      </c>
      <c r="D151" s="1" t="str">
        <f>TEXT(Table1[[#This Row],[Order_Date]],"MMMM")</f>
        <v>June</v>
      </c>
      <c r="E151" t="s">
        <v>331</v>
      </c>
      <c r="F151" t="s">
        <v>16</v>
      </c>
      <c r="G151" t="s">
        <v>25</v>
      </c>
      <c r="H151" t="s">
        <v>18</v>
      </c>
      <c r="I151" t="s">
        <v>59</v>
      </c>
      <c r="J151">
        <v>9</v>
      </c>
      <c r="K151" s="2">
        <v>21.11</v>
      </c>
      <c r="L151">
        <v>0</v>
      </c>
      <c r="M151">
        <v>189.99</v>
      </c>
      <c r="N151" s="2">
        <v>189.99</v>
      </c>
      <c r="O151" s="2">
        <f>Table1[[#This Row],[Quantity]]*Table1[[#This Row],[Unit_Price]]*(1-Table1[[#This Row],[Discount]])</f>
        <v>189.99</v>
      </c>
      <c r="P151" t="s">
        <v>28</v>
      </c>
      <c r="Q151" t="s">
        <v>53</v>
      </c>
    </row>
    <row r="152" spans="1:17" x14ac:dyDescent="0.25">
      <c r="A152" t="s">
        <v>332</v>
      </c>
      <c r="B152" s="1">
        <v>45451</v>
      </c>
      <c r="C152" s="14">
        <f>YEAR(B152)</f>
        <v>2024</v>
      </c>
      <c r="D152" s="1" t="str">
        <f>TEXT(Table1[[#This Row],[Order_Date]],"MMMM")</f>
        <v>June</v>
      </c>
      <c r="E152" t="s">
        <v>333</v>
      </c>
      <c r="F152" t="s">
        <v>48</v>
      </c>
      <c r="G152" t="s">
        <v>32</v>
      </c>
      <c r="H152" t="s">
        <v>26</v>
      </c>
      <c r="I152" t="s">
        <v>19</v>
      </c>
      <c r="J152">
        <v>4</v>
      </c>
      <c r="K152" s="2">
        <v>1256.17</v>
      </c>
      <c r="L152">
        <v>0.13</v>
      </c>
      <c r="M152">
        <v>4371.4715999999999</v>
      </c>
      <c r="N152" s="2">
        <v>4371.47</v>
      </c>
      <c r="O152" s="2">
        <f>Table1[[#This Row],[Quantity]]*Table1[[#This Row],[Unit_Price]]*(1-Table1[[#This Row],[Discount]])</f>
        <v>4371.4715999999999</v>
      </c>
      <c r="P152" t="s">
        <v>28</v>
      </c>
      <c r="Q152" t="s">
        <v>53</v>
      </c>
    </row>
    <row r="153" spans="1:17" x14ac:dyDescent="0.25">
      <c r="A153" t="s">
        <v>334</v>
      </c>
      <c r="B153" s="1">
        <v>45452</v>
      </c>
      <c r="C153" s="14">
        <f>YEAR(B153)</f>
        <v>2024</v>
      </c>
      <c r="D153" s="1" t="str">
        <f>TEXT(Table1[[#This Row],[Order_Date]],"MMMM")</f>
        <v>June</v>
      </c>
      <c r="E153" t="s">
        <v>335</v>
      </c>
      <c r="F153" t="s">
        <v>69</v>
      </c>
      <c r="G153" t="s">
        <v>25</v>
      </c>
      <c r="H153" t="s">
        <v>42</v>
      </c>
      <c r="I153" t="s">
        <v>59</v>
      </c>
      <c r="J153">
        <v>4</v>
      </c>
      <c r="K153" s="2">
        <v>29.42</v>
      </c>
      <c r="L153">
        <v>0.21</v>
      </c>
      <c r="M153">
        <v>92.967200000000005</v>
      </c>
      <c r="N153" s="2">
        <v>92.97</v>
      </c>
      <c r="O153" s="2">
        <f>Table1[[#This Row],[Quantity]]*Table1[[#This Row],[Unit_Price]]*(1-Table1[[#This Row],[Discount]])</f>
        <v>92.967200000000005</v>
      </c>
      <c r="P153" t="s">
        <v>28</v>
      </c>
      <c r="Q153" t="s">
        <v>21</v>
      </c>
    </row>
    <row r="154" spans="1:17" x14ac:dyDescent="0.25">
      <c r="A154" t="s">
        <v>336</v>
      </c>
      <c r="B154" s="1">
        <v>45453</v>
      </c>
      <c r="C154" s="14">
        <f>YEAR(B154)</f>
        <v>2024</v>
      </c>
      <c r="D154" s="1" t="str">
        <f>TEXT(Table1[[#This Row],[Order_Date]],"MMMM")</f>
        <v>June</v>
      </c>
      <c r="E154" t="s">
        <v>337</v>
      </c>
      <c r="F154" t="s">
        <v>48</v>
      </c>
      <c r="G154" t="s">
        <v>17</v>
      </c>
      <c r="H154" t="s">
        <v>26</v>
      </c>
      <c r="I154" t="s">
        <v>39</v>
      </c>
      <c r="J154">
        <v>1</v>
      </c>
      <c r="K154" s="2">
        <v>1780.32</v>
      </c>
      <c r="L154">
        <v>0.01</v>
      </c>
      <c r="M154">
        <v>1762.5168000000001</v>
      </c>
      <c r="N154" s="2">
        <v>1762.52</v>
      </c>
      <c r="O154" s="2">
        <f>Table1[[#This Row],[Quantity]]*Table1[[#This Row],[Unit_Price]]*(1-Table1[[#This Row],[Discount]])</f>
        <v>1762.5167999999999</v>
      </c>
      <c r="P154" t="s">
        <v>28</v>
      </c>
      <c r="Q154" t="s">
        <v>29</v>
      </c>
    </row>
    <row r="155" spans="1:17" x14ac:dyDescent="0.25">
      <c r="A155" t="s">
        <v>338</v>
      </c>
      <c r="B155" s="1">
        <v>45454</v>
      </c>
      <c r="C155" s="14">
        <f>YEAR(B155)</f>
        <v>2024</v>
      </c>
      <c r="D155" s="1" t="str">
        <f>TEXT(Table1[[#This Row],[Order_Date]],"MMMM")</f>
        <v>June</v>
      </c>
      <c r="E155" t="s">
        <v>339</v>
      </c>
      <c r="F155" t="s">
        <v>48</v>
      </c>
      <c r="G155" t="s">
        <v>25</v>
      </c>
      <c r="H155" t="s">
        <v>18</v>
      </c>
      <c r="I155" t="s">
        <v>19</v>
      </c>
      <c r="J155">
        <v>3</v>
      </c>
      <c r="K155" s="2">
        <v>590.49</v>
      </c>
      <c r="L155">
        <v>0.08</v>
      </c>
      <c r="M155">
        <v>1629.7524000000001</v>
      </c>
      <c r="N155" s="2">
        <v>1629.75</v>
      </c>
      <c r="O155" s="2">
        <f>Table1[[#This Row],[Quantity]]*Table1[[#This Row],[Unit_Price]]*(1-Table1[[#This Row],[Discount]])</f>
        <v>1629.7524000000001</v>
      </c>
      <c r="P155" t="s">
        <v>20</v>
      </c>
      <c r="Q155" t="s">
        <v>53</v>
      </c>
    </row>
    <row r="156" spans="1:17" x14ac:dyDescent="0.25">
      <c r="A156" t="s">
        <v>340</v>
      </c>
      <c r="B156" s="1">
        <v>45455</v>
      </c>
      <c r="C156" s="14">
        <f>YEAR(B156)</f>
        <v>2024</v>
      </c>
      <c r="D156" s="1" t="str">
        <f>TEXT(Table1[[#This Row],[Order_Date]],"MMMM")</f>
        <v>June</v>
      </c>
      <c r="E156" t="s">
        <v>341</v>
      </c>
      <c r="F156" t="s">
        <v>52</v>
      </c>
      <c r="G156" t="s">
        <v>32</v>
      </c>
      <c r="H156" t="s">
        <v>38</v>
      </c>
      <c r="I156" t="s">
        <v>39</v>
      </c>
      <c r="J156">
        <v>9</v>
      </c>
      <c r="K156" s="2">
        <v>395.62</v>
      </c>
      <c r="L156">
        <v>0.27</v>
      </c>
      <c r="M156">
        <v>2599.2233999999999</v>
      </c>
      <c r="N156" s="2">
        <v>2599.2199999999998</v>
      </c>
      <c r="O156" s="2">
        <f>Table1[[#This Row],[Quantity]]*Table1[[#This Row],[Unit_Price]]*(1-Table1[[#This Row],[Discount]])</f>
        <v>2599.2233999999999</v>
      </c>
      <c r="P156" t="s">
        <v>20</v>
      </c>
      <c r="Q156" t="s">
        <v>53</v>
      </c>
    </row>
    <row r="157" spans="1:17" x14ac:dyDescent="0.25">
      <c r="A157" t="s">
        <v>342</v>
      </c>
      <c r="B157" s="1">
        <v>45456</v>
      </c>
      <c r="C157" s="14">
        <f>YEAR(B157)</f>
        <v>2024</v>
      </c>
      <c r="D157" s="1" t="str">
        <f>TEXT(Table1[[#This Row],[Order_Date]],"MMMM")</f>
        <v>June</v>
      </c>
      <c r="E157" t="s">
        <v>343</v>
      </c>
      <c r="F157" t="s">
        <v>24</v>
      </c>
      <c r="G157" t="s">
        <v>17</v>
      </c>
      <c r="H157" t="s">
        <v>26</v>
      </c>
      <c r="I157" t="s">
        <v>33</v>
      </c>
      <c r="J157">
        <v>3</v>
      </c>
      <c r="K157" s="2">
        <v>164.16</v>
      </c>
      <c r="L157">
        <v>0.22</v>
      </c>
      <c r="M157">
        <v>384.13440000000003</v>
      </c>
      <c r="N157" s="2">
        <v>384.13</v>
      </c>
      <c r="O157" s="2">
        <f>Table1[[#This Row],[Quantity]]*Table1[[#This Row],[Unit_Price]]*(1-Table1[[#This Row],[Discount]])</f>
        <v>384.13440000000003</v>
      </c>
      <c r="P157" t="s">
        <v>34</v>
      </c>
      <c r="Q157" t="s">
        <v>43</v>
      </c>
    </row>
    <row r="158" spans="1:17" x14ac:dyDescent="0.25">
      <c r="A158" t="s">
        <v>344</v>
      </c>
      <c r="B158" s="1">
        <v>45457</v>
      </c>
      <c r="C158" s="14">
        <f>YEAR(B158)</f>
        <v>2024</v>
      </c>
      <c r="D158" s="1" t="str">
        <f>TEXT(Table1[[#This Row],[Order_Date]],"MMMM")</f>
        <v>June</v>
      </c>
      <c r="E158" t="s">
        <v>247</v>
      </c>
      <c r="F158" t="s">
        <v>24</v>
      </c>
      <c r="G158" t="s">
        <v>25</v>
      </c>
      <c r="H158" t="s">
        <v>62</v>
      </c>
      <c r="I158" t="s">
        <v>82</v>
      </c>
      <c r="J158">
        <v>10</v>
      </c>
      <c r="K158" s="2">
        <v>395.18</v>
      </c>
      <c r="L158">
        <v>0.09</v>
      </c>
      <c r="M158">
        <v>3596.1379999999999</v>
      </c>
      <c r="N158" s="2">
        <v>3596.14</v>
      </c>
      <c r="O158" s="2">
        <f>Table1[[#This Row],[Quantity]]*Table1[[#This Row],[Unit_Price]]*(1-Table1[[#This Row],[Discount]])</f>
        <v>3596.1380000000004</v>
      </c>
      <c r="P158" t="s">
        <v>28</v>
      </c>
      <c r="Q158" t="s">
        <v>53</v>
      </c>
    </row>
    <row r="159" spans="1:17" x14ac:dyDescent="0.25">
      <c r="A159" t="s">
        <v>345</v>
      </c>
      <c r="B159" s="1">
        <v>45458</v>
      </c>
      <c r="C159" s="14">
        <f>YEAR(B159)</f>
        <v>2024</v>
      </c>
      <c r="D159" s="1" t="str">
        <f>TEXT(Table1[[#This Row],[Order_Date]],"MMMM")</f>
        <v>June</v>
      </c>
      <c r="E159" t="s">
        <v>346</v>
      </c>
      <c r="F159" t="s">
        <v>48</v>
      </c>
      <c r="G159" t="s">
        <v>37</v>
      </c>
      <c r="H159" t="s">
        <v>18</v>
      </c>
      <c r="I159" t="s">
        <v>19</v>
      </c>
      <c r="J159">
        <v>2</v>
      </c>
      <c r="K159" s="2">
        <v>1251.1500000000001</v>
      </c>
      <c r="L159">
        <v>0.2</v>
      </c>
      <c r="M159">
        <v>2001.84</v>
      </c>
      <c r="N159" s="2">
        <v>2001.84</v>
      </c>
      <c r="O159" s="2">
        <f>Table1[[#This Row],[Quantity]]*Table1[[#This Row],[Unit_Price]]*(1-Table1[[#This Row],[Discount]])</f>
        <v>2001.8400000000001</v>
      </c>
      <c r="P159" t="s">
        <v>20</v>
      </c>
      <c r="Q159" t="s">
        <v>21</v>
      </c>
    </row>
    <row r="160" spans="1:17" x14ac:dyDescent="0.25">
      <c r="A160" t="s">
        <v>347</v>
      </c>
      <c r="B160" s="1">
        <v>45459</v>
      </c>
      <c r="C160" s="14">
        <f>YEAR(B160)</f>
        <v>2024</v>
      </c>
      <c r="D160" s="1" t="str">
        <f>TEXT(Table1[[#This Row],[Order_Date]],"MMMM")</f>
        <v>June</v>
      </c>
      <c r="E160" t="s">
        <v>348</v>
      </c>
      <c r="F160" t="s">
        <v>24</v>
      </c>
      <c r="G160" t="s">
        <v>37</v>
      </c>
      <c r="H160" t="s">
        <v>62</v>
      </c>
      <c r="I160" t="s">
        <v>82</v>
      </c>
      <c r="J160">
        <v>9</v>
      </c>
      <c r="K160" s="2">
        <v>1293.52</v>
      </c>
      <c r="L160">
        <v>0.25</v>
      </c>
      <c r="M160">
        <v>8731.26</v>
      </c>
      <c r="N160" s="2">
        <v>8731.26</v>
      </c>
      <c r="O160" s="2">
        <f>Table1[[#This Row],[Quantity]]*Table1[[#This Row],[Unit_Price]]*(1-Table1[[#This Row],[Discount]])</f>
        <v>8731.26</v>
      </c>
      <c r="P160" t="s">
        <v>20</v>
      </c>
      <c r="Q160" t="s">
        <v>43</v>
      </c>
    </row>
    <row r="161" spans="1:17" x14ac:dyDescent="0.25">
      <c r="A161" t="s">
        <v>349</v>
      </c>
      <c r="B161" s="1">
        <v>45460</v>
      </c>
      <c r="C161" s="14">
        <f>YEAR(B161)</f>
        <v>2024</v>
      </c>
      <c r="D161" s="1" t="str">
        <f>TEXT(Table1[[#This Row],[Order_Date]],"MMMM")</f>
        <v>June</v>
      </c>
      <c r="E161" t="s">
        <v>350</v>
      </c>
      <c r="F161" t="s">
        <v>48</v>
      </c>
      <c r="G161" t="s">
        <v>25</v>
      </c>
      <c r="H161" t="s">
        <v>38</v>
      </c>
      <c r="I161" t="s">
        <v>27</v>
      </c>
      <c r="J161">
        <v>5</v>
      </c>
      <c r="K161" s="2">
        <v>1489.91</v>
      </c>
      <c r="L161">
        <v>0.12</v>
      </c>
      <c r="M161">
        <v>6555.6040000000003</v>
      </c>
      <c r="N161" s="2">
        <v>6555.6</v>
      </c>
      <c r="O161" s="2">
        <f>Table1[[#This Row],[Quantity]]*Table1[[#This Row],[Unit_Price]]*(1-Table1[[#This Row],[Discount]])</f>
        <v>6555.6040000000003</v>
      </c>
      <c r="P161" t="s">
        <v>28</v>
      </c>
      <c r="Q161" t="s">
        <v>53</v>
      </c>
    </row>
    <row r="162" spans="1:17" x14ac:dyDescent="0.25">
      <c r="A162" t="s">
        <v>351</v>
      </c>
      <c r="B162" s="1">
        <v>45461</v>
      </c>
      <c r="C162" s="14">
        <f>YEAR(B162)</f>
        <v>2024</v>
      </c>
      <c r="D162" s="1" t="str">
        <f>TEXT(Table1[[#This Row],[Order_Date]],"MMMM")</f>
        <v>June</v>
      </c>
      <c r="E162" t="s">
        <v>352</v>
      </c>
      <c r="F162" t="s">
        <v>24</v>
      </c>
      <c r="G162" t="s">
        <v>25</v>
      </c>
      <c r="H162" t="s">
        <v>26</v>
      </c>
      <c r="I162" t="s">
        <v>59</v>
      </c>
      <c r="J162">
        <v>5</v>
      </c>
      <c r="K162" s="2">
        <v>642.24</v>
      </c>
      <c r="L162">
        <v>0.02</v>
      </c>
      <c r="M162">
        <v>3146.9760000000001</v>
      </c>
      <c r="N162" s="2">
        <v>3146.98</v>
      </c>
      <c r="O162" s="2">
        <f>Table1[[#This Row],[Quantity]]*Table1[[#This Row],[Unit_Price]]*(1-Table1[[#This Row],[Discount]])</f>
        <v>3146.9759999999997</v>
      </c>
      <c r="P162" t="s">
        <v>20</v>
      </c>
      <c r="Q162" t="s">
        <v>43</v>
      </c>
    </row>
    <row r="163" spans="1:17" x14ac:dyDescent="0.25">
      <c r="A163" t="s">
        <v>353</v>
      </c>
      <c r="B163" s="1">
        <v>45462</v>
      </c>
      <c r="C163" s="14">
        <f>YEAR(B163)</f>
        <v>2024</v>
      </c>
      <c r="D163" s="1" t="str">
        <f>TEXT(Table1[[#This Row],[Order_Date]],"MMMM")</f>
        <v>June</v>
      </c>
      <c r="E163" t="s">
        <v>354</v>
      </c>
      <c r="F163" t="s">
        <v>109</v>
      </c>
      <c r="G163" t="s">
        <v>37</v>
      </c>
      <c r="H163" t="s">
        <v>38</v>
      </c>
      <c r="I163" t="s">
        <v>19</v>
      </c>
      <c r="J163">
        <v>10</v>
      </c>
      <c r="K163" s="2">
        <v>928.11</v>
      </c>
      <c r="L163">
        <v>0.06</v>
      </c>
      <c r="M163">
        <v>8724.2340000000004</v>
      </c>
      <c r="N163" s="2">
        <v>8724.23</v>
      </c>
      <c r="O163" s="2">
        <f>Table1[[#This Row],[Quantity]]*Table1[[#This Row],[Unit_Price]]*(1-Table1[[#This Row],[Discount]])</f>
        <v>8724.2340000000004</v>
      </c>
      <c r="P163" t="s">
        <v>49</v>
      </c>
      <c r="Q163" t="s">
        <v>43</v>
      </c>
    </row>
    <row r="164" spans="1:17" x14ac:dyDescent="0.25">
      <c r="A164" t="s">
        <v>355</v>
      </c>
      <c r="B164" s="1">
        <v>45463</v>
      </c>
      <c r="C164" s="14">
        <f>YEAR(B164)</f>
        <v>2024</v>
      </c>
      <c r="D164" s="1" t="str">
        <f>TEXT(Table1[[#This Row],[Order_Date]],"MMMM")</f>
        <v>June</v>
      </c>
      <c r="E164" t="s">
        <v>356</v>
      </c>
      <c r="F164" t="s">
        <v>16</v>
      </c>
      <c r="G164" t="s">
        <v>25</v>
      </c>
      <c r="H164" t="s">
        <v>38</v>
      </c>
      <c r="I164" t="s">
        <v>27</v>
      </c>
      <c r="J164">
        <v>3</v>
      </c>
      <c r="K164" s="2">
        <v>146.80000000000001</v>
      </c>
      <c r="L164">
        <v>0.24</v>
      </c>
      <c r="M164">
        <v>334.70400000000001</v>
      </c>
      <c r="N164" s="2">
        <v>334.7</v>
      </c>
      <c r="O164" s="2">
        <f>Table1[[#This Row],[Quantity]]*Table1[[#This Row],[Unit_Price]]*(1-Table1[[#This Row],[Discount]])</f>
        <v>334.70400000000001</v>
      </c>
      <c r="P164" t="s">
        <v>28</v>
      </c>
      <c r="Q164" t="s">
        <v>21</v>
      </c>
    </row>
    <row r="165" spans="1:17" x14ac:dyDescent="0.25">
      <c r="A165" t="s">
        <v>357</v>
      </c>
      <c r="B165" s="1">
        <v>45464</v>
      </c>
      <c r="C165" s="14">
        <f>YEAR(B165)</f>
        <v>2024</v>
      </c>
      <c r="D165" s="1" t="str">
        <f>TEXT(Table1[[#This Row],[Order_Date]],"MMMM")</f>
        <v>June</v>
      </c>
      <c r="E165" t="s">
        <v>358</v>
      </c>
      <c r="F165" t="s">
        <v>16</v>
      </c>
      <c r="G165" t="s">
        <v>32</v>
      </c>
      <c r="H165" t="s">
        <v>42</v>
      </c>
      <c r="I165" t="s">
        <v>19</v>
      </c>
      <c r="J165">
        <v>8</v>
      </c>
      <c r="K165" s="2">
        <v>1617.97</v>
      </c>
      <c r="L165">
        <v>0.26</v>
      </c>
      <c r="M165">
        <v>9578.3824000000004</v>
      </c>
      <c r="N165" s="2">
        <v>9578.3799999999992</v>
      </c>
      <c r="O165" s="2">
        <f>Table1[[#This Row],[Quantity]]*Table1[[#This Row],[Unit_Price]]*(1-Table1[[#This Row],[Discount]])</f>
        <v>9578.3824000000004</v>
      </c>
      <c r="P165" t="s">
        <v>20</v>
      </c>
      <c r="Q165" t="s">
        <v>53</v>
      </c>
    </row>
    <row r="166" spans="1:17" x14ac:dyDescent="0.25">
      <c r="A166" t="s">
        <v>359</v>
      </c>
      <c r="B166" s="1">
        <v>45465</v>
      </c>
      <c r="C166" s="14">
        <f>YEAR(B166)</f>
        <v>2024</v>
      </c>
      <c r="D166" s="1" t="str">
        <f>TEXT(Table1[[#This Row],[Order_Date]],"MMMM")</f>
        <v>June</v>
      </c>
      <c r="E166" t="s">
        <v>341</v>
      </c>
      <c r="F166" t="s">
        <v>48</v>
      </c>
      <c r="G166" t="s">
        <v>37</v>
      </c>
      <c r="H166" t="s">
        <v>38</v>
      </c>
      <c r="I166" t="s">
        <v>33</v>
      </c>
      <c r="J166">
        <v>3</v>
      </c>
      <c r="K166" s="2">
        <v>1388.94</v>
      </c>
      <c r="L166">
        <v>0.12</v>
      </c>
      <c r="M166">
        <v>3666.8015999999998</v>
      </c>
      <c r="N166" s="2">
        <v>3666.8</v>
      </c>
      <c r="O166" s="2">
        <f>Table1[[#This Row],[Quantity]]*Table1[[#This Row],[Unit_Price]]*(1-Table1[[#This Row],[Discount]])</f>
        <v>3666.8015999999998</v>
      </c>
      <c r="P166" t="s">
        <v>34</v>
      </c>
      <c r="Q166" t="s">
        <v>29</v>
      </c>
    </row>
    <row r="167" spans="1:17" x14ac:dyDescent="0.25">
      <c r="A167" t="s">
        <v>360</v>
      </c>
      <c r="B167" s="1">
        <v>45466</v>
      </c>
      <c r="C167" s="14">
        <f>YEAR(B167)</f>
        <v>2024</v>
      </c>
      <c r="D167" s="1" t="str">
        <f>TEXT(Table1[[#This Row],[Order_Date]],"MMMM")</f>
        <v>June</v>
      </c>
      <c r="E167" t="s">
        <v>361</v>
      </c>
      <c r="F167" t="s">
        <v>48</v>
      </c>
      <c r="G167" t="s">
        <v>25</v>
      </c>
      <c r="H167" t="s">
        <v>18</v>
      </c>
      <c r="I167" t="s">
        <v>39</v>
      </c>
      <c r="J167">
        <v>7</v>
      </c>
      <c r="K167" s="2">
        <v>1125.71</v>
      </c>
      <c r="L167">
        <v>0.19</v>
      </c>
      <c r="M167">
        <v>6382.7757000000001</v>
      </c>
      <c r="N167" s="2">
        <v>6382.78</v>
      </c>
      <c r="O167" s="2">
        <f>Table1[[#This Row],[Quantity]]*Table1[[#This Row],[Unit_Price]]*(1-Table1[[#This Row],[Discount]])</f>
        <v>6382.7757000000011</v>
      </c>
      <c r="P167" t="s">
        <v>20</v>
      </c>
      <c r="Q167" t="s">
        <v>29</v>
      </c>
    </row>
    <row r="168" spans="1:17" x14ac:dyDescent="0.25">
      <c r="A168" t="s">
        <v>362</v>
      </c>
      <c r="B168" s="1">
        <v>45467</v>
      </c>
      <c r="C168" s="14">
        <f>YEAR(B168)</f>
        <v>2024</v>
      </c>
      <c r="D168" s="1" t="str">
        <f>TEXT(Table1[[#This Row],[Order_Date]],"MMMM")</f>
        <v>June</v>
      </c>
      <c r="E168" t="s">
        <v>363</v>
      </c>
      <c r="F168" t="s">
        <v>52</v>
      </c>
      <c r="G168" t="s">
        <v>25</v>
      </c>
      <c r="H168" t="s">
        <v>18</v>
      </c>
      <c r="I168" t="s">
        <v>19</v>
      </c>
      <c r="J168">
        <v>3</v>
      </c>
      <c r="K168" s="2">
        <v>27.5</v>
      </c>
      <c r="L168">
        <v>0.19</v>
      </c>
      <c r="M168">
        <v>66.825000000000003</v>
      </c>
      <c r="N168" s="2">
        <v>66.83</v>
      </c>
      <c r="O168" s="2">
        <f>Table1[[#This Row],[Quantity]]*Table1[[#This Row],[Unit_Price]]*(1-Table1[[#This Row],[Discount]])</f>
        <v>66.825000000000003</v>
      </c>
      <c r="P168" t="s">
        <v>28</v>
      </c>
      <c r="Q168" t="s">
        <v>43</v>
      </c>
    </row>
    <row r="169" spans="1:17" x14ac:dyDescent="0.25">
      <c r="A169" t="s">
        <v>364</v>
      </c>
      <c r="B169" s="1">
        <v>45468</v>
      </c>
      <c r="C169" s="14">
        <f>YEAR(B169)</f>
        <v>2024</v>
      </c>
      <c r="D169" s="1" t="str">
        <f>TEXT(Table1[[#This Row],[Order_Date]],"MMMM")</f>
        <v>June</v>
      </c>
      <c r="E169" t="s">
        <v>365</v>
      </c>
      <c r="F169" t="s">
        <v>16</v>
      </c>
      <c r="G169" t="s">
        <v>37</v>
      </c>
      <c r="H169" t="s">
        <v>62</v>
      </c>
      <c r="I169" t="s">
        <v>59</v>
      </c>
      <c r="J169">
        <v>2</v>
      </c>
      <c r="K169" s="2">
        <v>1370.61</v>
      </c>
      <c r="L169">
        <v>0.19</v>
      </c>
      <c r="M169">
        <v>2220.3881999999999</v>
      </c>
      <c r="N169" s="2">
        <v>2220.39</v>
      </c>
      <c r="O169" s="2">
        <f>Table1[[#This Row],[Quantity]]*Table1[[#This Row],[Unit_Price]]*(1-Table1[[#This Row],[Discount]])</f>
        <v>2220.3881999999999</v>
      </c>
      <c r="P169" t="s">
        <v>34</v>
      </c>
      <c r="Q169" t="s">
        <v>43</v>
      </c>
    </row>
    <row r="170" spans="1:17" x14ac:dyDescent="0.25">
      <c r="A170" t="s">
        <v>366</v>
      </c>
      <c r="B170" s="1">
        <v>45469</v>
      </c>
      <c r="C170" s="14">
        <f>YEAR(B170)</f>
        <v>2024</v>
      </c>
      <c r="D170" s="1" t="str">
        <f>TEXT(Table1[[#This Row],[Order_Date]],"MMMM")</f>
        <v>June</v>
      </c>
      <c r="E170" t="s">
        <v>367</v>
      </c>
      <c r="F170" t="s">
        <v>48</v>
      </c>
      <c r="G170" t="s">
        <v>37</v>
      </c>
      <c r="H170" t="s">
        <v>18</v>
      </c>
      <c r="I170" t="s">
        <v>19</v>
      </c>
      <c r="J170">
        <v>9</v>
      </c>
      <c r="K170" s="2">
        <v>1708.08</v>
      </c>
      <c r="L170">
        <v>0.08</v>
      </c>
      <c r="M170">
        <v>14142.902400000001</v>
      </c>
      <c r="N170" s="2">
        <v>14142.9</v>
      </c>
      <c r="O170" s="2">
        <f>Table1[[#This Row],[Quantity]]*Table1[[#This Row],[Unit_Price]]*(1-Table1[[#This Row],[Discount]])</f>
        <v>14142.902400000001</v>
      </c>
      <c r="P170" t="s">
        <v>20</v>
      </c>
      <c r="Q170" t="s">
        <v>53</v>
      </c>
    </row>
    <row r="171" spans="1:17" x14ac:dyDescent="0.25">
      <c r="A171" t="s">
        <v>368</v>
      </c>
      <c r="B171" s="1">
        <v>45470</v>
      </c>
      <c r="C171" s="14">
        <f>YEAR(B171)</f>
        <v>2024</v>
      </c>
      <c r="D171" s="1" t="str">
        <f>TEXT(Table1[[#This Row],[Order_Date]],"MMMM")</f>
        <v>June</v>
      </c>
      <c r="E171" t="s">
        <v>369</v>
      </c>
      <c r="F171" t="s">
        <v>24</v>
      </c>
      <c r="G171" t="s">
        <v>25</v>
      </c>
      <c r="H171" t="s">
        <v>26</v>
      </c>
      <c r="I171" t="s">
        <v>82</v>
      </c>
      <c r="J171">
        <v>8</v>
      </c>
      <c r="K171" s="2">
        <v>1183.55</v>
      </c>
      <c r="L171">
        <v>0.28999999999999998</v>
      </c>
      <c r="M171">
        <v>6722.5640000000003</v>
      </c>
      <c r="N171" s="2">
        <v>6722.56</v>
      </c>
      <c r="O171" s="2">
        <f>Table1[[#This Row],[Quantity]]*Table1[[#This Row],[Unit_Price]]*(1-Table1[[#This Row],[Discount]])</f>
        <v>6722.5639999999994</v>
      </c>
      <c r="P171" t="s">
        <v>28</v>
      </c>
      <c r="Q171" t="s">
        <v>21</v>
      </c>
    </row>
    <row r="172" spans="1:17" x14ac:dyDescent="0.25">
      <c r="A172" t="s">
        <v>370</v>
      </c>
      <c r="B172" s="1">
        <v>45471</v>
      </c>
      <c r="C172" s="14">
        <f>YEAR(B172)</f>
        <v>2024</v>
      </c>
      <c r="D172" s="1" t="str">
        <f>TEXT(Table1[[#This Row],[Order_Date]],"MMMM")</f>
        <v>June</v>
      </c>
      <c r="E172" t="s">
        <v>371</v>
      </c>
      <c r="F172" t="s">
        <v>24</v>
      </c>
      <c r="G172" t="s">
        <v>25</v>
      </c>
      <c r="H172" t="s">
        <v>58</v>
      </c>
      <c r="I172" t="s">
        <v>19</v>
      </c>
      <c r="J172">
        <v>1</v>
      </c>
      <c r="K172" s="2">
        <v>1555.38</v>
      </c>
      <c r="L172">
        <v>0.1</v>
      </c>
      <c r="M172">
        <v>1399.8420000000001</v>
      </c>
      <c r="N172" s="2">
        <v>1399.84</v>
      </c>
      <c r="O172" s="2">
        <f>Table1[[#This Row],[Quantity]]*Table1[[#This Row],[Unit_Price]]*(1-Table1[[#This Row],[Discount]])</f>
        <v>1399.8420000000001</v>
      </c>
      <c r="P172" t="s">
        <v>34</v>
      </c>
      <c r="Q172" t="s">
        <v>21</v>
      </c>
    </row>
    <row r="173" spans="1:17" x14ac:dyDescent="0.25">
      <c r="A173" t="s">
        <v>372</v>
      </c>
      <c r="B173" s="1">
        <v>45472</v>
      </c>
      <c r="C173" s="14">
        <f>YEAR(B173)</f>
        <v>2024</v>
      </c>
      <c r="D173" s="1" t="str">
        <f>TEXT(Table1[[#This Row],[Order_Date]],"MMMM")</f>
        <v>June</v>
      </c>
      <c r="E173" t="s">
        <v>373</v>
      </c>
      <c r="F173" t="s">
        <v>109</v>
      </c>
      <c r="G173" t="s">
        <v>32</v>
      </c>
      <c r="H173" t="s">
        <v>38</v>
      </c>
      <c r="I173" t="s">
        <v>33</v>
      </c>
      <c r="J173">
        <v>8</v>
      </c>
      <c r="K173" s="2">
        <v>1786.46</v>
      </c>
      <c r="L173">
        <v>0.1</v>
      </c>
      <c r="M173">
        <v>12862.512000000001</v>
      </c>
      <c r="N173" s="2">
        <v>12862.51</v>
      </c>
      <c r="O173" s="2">
        <f>Table1[[#This Row],[Quantity]]*Table1[[#This Row],[Unit_Price]]*(1-Table1[[#This Row],[Discount]])</f>
        <v>12862.512000000001</v>
      </c>
      <c r="P173" t="s">
        <v>49</v>
      </c>
      <c r="Q173" t="s">
        <v>43</v>
      </c>
    </row>
    <row r="174" spans="1:17" x14ac:dyDescent="0.25">
      <c r="A174" t="s">
        <v>374</v>
      </c>
      <c r="B174" s="1">
        <v>45473</v>
      </c>
      <c r="C174" s="14">
        <f>YEAR(B174)</f>
        <v>2024</v>
      </c>
      <c r="D174" s="1" t="str">
        <f>TEXT(Table1[[#This Row],[Order_Date]],"MMMM")</f>
        <v>June</v>
      </c>
      <c r="E174" t="s">
        <v>375</v>
      </c>
      <c r="F174" t="s">
        <v>109</v>
      </c>
      <c r="G174" t="s">
        <v>32</v>
      </c>
      <c r="H174" t="s">
        <v>62</v>
      </c>
      <c r="I174" t="s">
        <v>33</v>
      </c>
      <c r="J174">
        <v>3</v>
      </c>
      <c r="K174" s="2">
        <v>1521.3</v>
      </c>
      <c r="L174">
        <v>0.27</v>
      </c>
      <c r="M174">
        <v>3331.6469999999999</v>
      </c>
      <c r="N174" s="2">
        <v>3331.65</v>
      </c>
      <c r="O174" s="2">
        <f>Table1[[#This Row],[Quantity]]*Table1[[#This Row],[Unit_Price]]*(1-Table1[[#This Row],[Discount]])</f>
        <v>3331.6469999999995</v>
      </c>
      <c r="P174" t="s">
        <v>20</v>
      </c>
      <c r="Q174" t="s">
        <v>21</v>
      </c>
    </row>
    <row r="175" spans="1:17" x14ac:dyDescent="0.25">
      <c r="A175" t="s">
        <v>376</v>
      </c>
      <c r="B175" s="1">
        <v>45475</v>
      </c>
      <c r="C175" s="14">
        <f>YEAR(B175)</f>
        <v>2024</v>
      </c>
      <c r="D175" s="1" t="str">
        <f>TEXT(Table1[[#This Row],[Order_Date]],"MMMM")</f>
        <v>July</v>
      </c>
      <c r="E175" t="s">
        <v>377</v>
      </c>
      <c r="F175" t="s">
        <v>16</v>
      </c>
      <c r="G175" t="s">
        <v>17</v>
      </c>
      <c r="H175" t="s">
        <v>18</v>
      </c>
      <c r="I175" t="s">
        <v>33</v>
      </c>
      <c r="J175">
        <v>2</v>
      </c>
      <c r="K175" s="2">
        <v>172.56</v>
      </c>
      <c r="L175">
        <v>0</v>
      </c>
      <c r="M175">
        <v>345.12</v>
      </c>
      <c r="N175" s="2">
        <v>345.12</v>
      </c>
      <c r="O175" s="2">
        <f>Table1[[#This Row],[Quantity]]*Table1[[#This Row],[Unit_Price]]*(1-Table1[[#This Row],[Discount]])</f>
        <v>345.12</v>
      </c>
      <c r="P175" t="s">
        <v>49</v>
      </c>
      <c r="Q175" t="s">
        <v>29</v>
      </c>
    </row>
    <row r="176" spans="1:17" x14ac:dyDescent="0.25">
      <c r="A176" t="s">
        <v>168</v>
      </c>
      <c r="B176" s="1">
        <v>45476</v>
      </c>
      <c r="C176" s="14">
        <f>YEAR(B176)</f>
        <v>2024</v>
      </c>
      <c r="D176" s="1" t="str">
        <f>TEXT(Table1[[#This Row],[Order_Date]],"MMMM")</f>
        <v>July</v>
      </c>
      <c r="E176" t="s">
        <v>169</v>
      </c>
      <c r="F176" t="s">
        <v>69</v>
      </c>
      <c r="G176" t="s">
        <v>17</v>
      </c>
      <c r="H176" t="s">
        <v>58</v>
      </c>
      <c r="I176" t="s">
        <v>19</v>
      </c>
      <c r="J176">
        <v>8</v>
      </c>
      <c r="K176" s="2">
        <v>248.94</v>
      </c>
      <c r="L176">
        <v>0.2</v>
      </c>
      <c r="M176">
        <v>1593.2159999999999</v>
      </c>
      <c r="N176" s="2">
        <v>1593.22</v>
      </c>
      <c r="O176" s="2">
        <f>Table1[[#This Row],[Quantity]]*Table1[[#This Row],[Unit_Price]]*(1-Table1[[#This Row],[Discount]])</f>
        <v>1593.2160000000001</v>
      </c>
      <c r="P176" t="s">
        <v>28</v>
      </c>
      <c r="Q176" t="s">
        <v>53</v>
      </c>
    </row>
    <row r="177" spans="1:17" x14ac:dyDescent="0.25">
      <c r="A177" t="s">
        <v>378</v>
      </c>
      <c r="B177" s="1">
        <v>45477</v>
      </c>
      <c r="C177" s="14">
        <f>YEAR(B177)</f>
        <v>2024</v>
      </c>
      <c r="D177" s="1" t="str">
        <f>TEXT(Table1[[#This Row],[Order_Date]],"MMMM")</f>
        <v>July</v>
      </c>
      <c r="E177" t="s">
        <v>379</v>
      </c>
      <c r="F177" t="s">
        <v>48</v>
      </c>
      <c r="G177" t="s">
        <v>32</v>
      </c>
      <c r="H177" t="s">
        <v>26</v>
      </c>
      <c r="I177" t="s">
        <v>59</v>
      </c>
      <c r="J177">
        <v>2</v>
      </c>
      <c r="K177" s="2">
        <v>676.09</v>
      </c>
      <c r="L177">
        <v>0.14000000000000001</v>
      </c>
      <c r="M177">
        <v>1162.8748000000001</v>
      </c>
      <c r="N177" s="2">
        <v>1162.8699999999999</v>
      </c>
      <c r="O177" s="2">
        <f>Table1[[#This Row],[Quantity]]*Table1[[#This Row],[Unit_Price]]*(1-Table1[[#This Row],[Discount]])</f>
        <v>1162.8748000000001</v>
      </c>
      <c r="P177" t="s">
        <v>28</v>
      </c>
      <c r="Q177" t="s">
        <v>29</v>
      </c>
    </row>
    <row r="178" spans="1:17" x14ac:dyDescent="0.25">
      <c r="A178" t="s">
        <v>380</v>
      </c>
      <c r="B178" s="1">
        <v>45478</v>
      </c>
      <c r="C178" s="14">
        <f>YEAR(B178)</f>
        <v>2024</v>
      </c>
      <c r="D178" s="1" t="str">
        <f>TEXT(Table1[[#This Row],[Order_Date]],"MMMM")</f>
        <v>July</v>
      </c>
      <c r="E178" t="s">
        <v>220</v>
      </c>
      <c r="F178" t="s">
        <v>48</v>
      </c>
      <c r="G178" t="s">
        <v>32</v>
      </c>
      <c r="H178" t="s">
        <v>38</v>
      </c>
      <c r="I178" t="s">
        <v>27</v>
      </c>
      <c r="J178">
        <v>7</v>
      </c>
      <c r="K178" s="2">
        <v>173.94</v>
      </c>
      <c r="L178">
        <v>0.28999999999999998</v>
      </c>
      <c r="M178">
        <v>864.48180000000002</v>
      </c>
      <c r="N178" s="2">
        <v>864.48</v>
      </c>
      <c r="O178" s="2">
        <f>Table1[[#This Row],[Quantity]]*Table1[[#This Row],[Unit_Price]]*(1-Table1[[#This Row],[Discount]])</f>
        <v>864.48179999999991</v>
      </c>
      <c r="P178" t="s">
        <v>49</v>
      </c>
      <c r="Q178" t="s">
        <v>29</v>
      </c>
    </row>
    <row r="179" spans="1:17" x14ac:dyDescent="0.25">
      <c r="A179" t="s">
        <v>381</v>
      </c>
      <c r="B179" s="1">
        <v>45479</v>
      </c>
      <c r="C179" s="14">
        <f>YEAR(B179)</f>
        <v>2024</v>
      </c>
      <c r="D179" s="1" t="str">
        <f>TEXT(Table1[[#This Row],[Order_Date]],"MMMM")</f>
        <v>July</v>
      </c>
      <c r="E179" t="s">
        <v>382</v>
      </c>
      <c r="F179" t="s">
        <v>109</v>
      </c>
      <c r="G179" t="s">
        <v>37</v>
      </c>
      <c r="H179" t="s">
        <v>38</v>
      </c>
      <c r="I179" t="s">
        <v>27</v>
      </c>
      <c r="J179">
        <v>4</v>
      </c>
      <c r="K179" s="2">
        <v>244.42</v>
      </c>
      <c r="L179">
        <v>0.14000000000000001</v>
      </c>
      <c r="M179">
        <v>840.8048</v>
      </c>
      <c r="N179" s="2">
        <v>840.8</v>
      </c>
      <c r="O179" s="2">
        <f>Table1[[#This Row],[Quantity]]*Table1[[#This Row],[Unit_Price]]*(1-Table1[[#This Row],[Discount]])</f>
        <v>840.8048</v>
      </c>
      <c r="P179" t="s">
        <v>20</v>
      </c>
      <c r="Q179" t="s">
        <v>43</v>
      </c>
    </row>
    <row r="180" spans="1:17" x14ac:dyDescent="0.25">
      <c r="A180" t="s">
        <v>383</v>
      </c>
      <c r="B180" s="1">
        <v>45480</v>
      </c>
      <c r="C180" s="14">
        <f>YEAR(B180)</f>
        <v>2024</v>
      </c>
      <c r="D180" s="1" t="str">
        <f>TEXT(Table1[[#This Row],[Order_Date]],"MMMM")</f>
        <v>July</v>
      </c>
      <c r="E180" t="s">
        <v>384</v>
      </c>
      <c r="F180" t="s">
        <v>52</v>
      </c>
      <c r="G180" t="s">
        <v>37</v>
      </c>
      <c r="H180" t="s">
        <v>58</v>
      </c>
      <c r="I180" t="s">
        <v>33</v>
      </c>
      <c r="J180">
        <v>3</v>
      </c>
      <c r="K180" s="2">
        <v>1135.3499999999999</v>
      </c>
      <c r="L180">
        <v>0.27</v>
      </c>
      <c r="M180">
        <v>2486.4164999999998</v>
      </c>
      <c r="N180" s="2">
        <v>2486.42</v>
      </c>
      <c r="O180" s="2">
        <f>Table1[[#This Row],[Quantity]]*Table1[[#This Row],[Unit_Price]]*(1-Table1[[#This Row],[Discount]])</f>
        <v>2486.4164999999998</v>
      </c>
      <c r="P180" t="s">
        <v>20</v>
      </c>
      <c r="Q180" t="s">
        <v>53</v>
      </c>
    </row>
    <row r="181" spans="1:17" x14ac:dyDescent="0.25">
      <c r="A181" t="s">
        <v>431</v>
      </c>
      <c r="B181" s="1">
        <v>45481</v>
      </c>
      <c r="C181" s="14">
        <f>YEAR(B181)</f>
        <v>2024</v>
      </c>
      <c r="D181" s="1" t="str">
        <f>TEXT(Table1[[#This Row],[Order_Date]],"MMMM")</f>
        <v>July</v>
      </c>
      <c r="E181" t="s">
        <v>432</v>
      </c>
      <c r="F181" t="s">
        <v>69</v>
      </c>
      <c r="G181" t="s">
        <v>32</v>
      </c>
      <c r="H181" t="s">
        <v>62</v>
      </c>
      <c r="I181" t="s">
        <v>27</v>
      </c>
      <c r="J181">
        <v>1</v>
      </c>
      <c r="K181" s="2">
        <v>100.26</v>
      </c>
      <c r="L181">
        <v>0.12</v>
      </c>
      <c r="M181">
        <v>88.228800000000007</v>
      </c>
      <c r="N181" s="2">
        <v>88.23</v>
      </c>
      <c r="O181" s="2">
        <f>Table1[[#This Row],[Quantity]]*Table1[[#This Row],[Unit_Price]]*(1-Table1[[#This Row],[Discount]])</f>
        <v>88.228800000000007</v>
      </c>
      <c r="P181" t="s">
        <v>34</v>
      </c>
      <c r="Q181" t="s">
        <v>21</v>
      </c>
    </row>
    <row r="182" spans="1:17" x14ac:dyDescent="0.25">
      <c r="A182" t="s">
        <v>387</v>
      </c>
      <c r="B182" s="1">
        <v>45482</v>
      </c>
      <c r="C182" s="14">
        <f>YEAR(B182)</f>
        <v>2024</v>
      </c>
      <c r="D182" s="1" t="str">
        <f>TEXT(Table1[[#This Row],[Order_Date]],"MMMM")</f>
        <v>July</v>
      </c>
      <c r="E182" t="s">
        <v>388</v>
      </c>
      <c r="F182" t="s">
        <v>24</v>
      </c>
      <c r="G182" t="s">
        <v>17</v>
      </c>
      <c r="H182" t="s">
        <v>38</v>
      </c>
      <c r="I182" t="s">
        <v>27</v>
      </c>
      <c r="J182">
        <v>4</v>
      </c>
      <c r="K182" s="2">
        <v>263.64</v>
      </c>
      <c r="L182">
        <v>0.06</v>
      </c>
      <c r="M182">
        <v>991.28639999999996</v>
      </c>
      <c r="N182" s="2">
        <v>991.29</v>
      </c>
      <c r="O182" s="2">
        <f>Table1[[#This Row],[Quantity]]*Table1[[#This Row],[Unit_Price]]*(1-Table1[[#This Row],[Discount]])</f>
        <v>991.28639999999984</v>
      </c>
      <c r="P182" t="s">
        <v>49</v>
      </c>
      <c r="Q182" t="s">
        <v>53</v>
      </c>
    </row>
    <row r="183" spans="1:17" x14ac:dyDescent="0.25">
      <c r="A183" t="s">
        <v>389</v>
      </c>
      <c r="B183" s="1">
        <v>45483</v>
      </c>
      <c r="C183" s="14">
        <f>YEAR(B183)</f>
        <v>2024</v>
      </c>
      <c r="D183" s="1" t="str">
        <f>TEXT(Table1[[#This Row],[Order_Date]],"MMMM")</f>
        <v>July</v>
      </c>
      <c r="E183" t="s">
        <v>390</v>
      </c>
      <c r="F183" t="s">
        <v>48</v>
      </c>
      <c r="G183" t="s">
        <v>32</v>
      </c>
      <c r="H183" t="s">
        <v>42</v>
      </c>
      <c r="I183" t="s">
        <v>19</v>
      </c>
      <c r="J183">
        <v>6</v>
      </c>
      <c r="K183" s="2">
        <v>358.65</v>
      </c>
      <c r="L183">
        <v>0.16</v>
      </c>
      <c r="M183">
        <v>1807.596</v>
      </c>
      <c r="N183" s="2">
        <v>1807.6</v>
      </c>
      <c r="O183" s="2">
        <f>Table1[[#This Row],[Quantity]]*Table1[[#This Row],[Unit_Price]]*(1-Table1[[#This Row],[Discount]])</f>
        <v>1807.5959999999995</v>
      </c>
      <c r="P183" t="s">
        <v>20</v>
      </c>
      <c r="Q183" t="s">
        <v>21</v>
      </c>
    </row>
    <row r="184" spans="1:17" x14ac:dyDescent="0.25">
      <c r="A184" t="s">
        <v>391</v>
      </c>
      <c r="B184" s="1">
        <v>45484</v>
      </c>
      <c r="C184" s="14">
        <f>YEAR(B184)</f>
        <v>2024</v>
      </c>
      <c r="D184" s="1" t="str">
        <f>TEXT(Table1[[#This Row],[Order_Date]],"MMMM")</f>
        <v>July</v>
      </c>
      <c r="E184" t="s">
        <v>392</v>
      </c>
      <c r="F184" t="s">
        <v>52</v>
      </c>
      <c r="G184" t="s">
        <v>17</v>
      </c>
      <c r="H184" t="s">
        <v>26</v>
      </c>
      <c r="I184" t="s">
        <v>39</v>
      </c>
      <c r="J184">
        <v>6</v>
      </c>
      <c r="K184" s="2">
        <v>698.34</v>
      </c>
      <c r="L184">
        <v>0.15</v>
      </c>
      <c r="M184">
        <v>3561.5340000000001</v>
      </c>
      <c r="N184" s="2">
        <v>3561.53</v>
      </c>
      <c r="O184" s="2">
        <f>Table1[[#This Row],[Quantity]]*Table1[[#This Row],[Unit_Price]]*(1-Table1[[#This Row],[Discount]])</f>
        <v>3561.5339999999997</v>
      </c>
      <c r="P184" t="s">
        <v>20</v>
      </c>
      <c r="Q184" t="s">
        <v>29</v>
      </c>
    </row>
    <row r="185" spans="1:17" x14ac:dyDescent="0.25">
      <c r="A185" t="s">
        <v>393</v>
      </c>
      <c r="B185" s="1">
        <v>45485</v>
      </c>
      <c r="C185" s="14">
        <f>YEAR(B185)</f>
        <v>2024</v>
      </c>
      <c r="D185" s="1" t="str">
        <f>TEXT(Table1[[#This Row],[Order_Date]],"MMMM")</f>
        <v>July</v>
      </c>
      <c r="E185" t="s">
        <v>394</v>
      </c>
      <c r="F185" t="s">
        <v>16</v>
      </c>
      <c r="G185" t="s">
        <v>32</v>
      </c>
      <c r="H185" t="s">
        <v>62</v>
      </c>
      <c r="I185" t="s">
        <v>27</v>
      </c>
      <c r="J185">
        <v>6</v>
      </c>
      <c r="K185" s="2">
        <v>1439.9</v>
      </c>
      <c r="L185">
        <v>0.08</v>
      </c>
      <c r="M185">
        <v>7948.2479999999996</v>
      </c>
      <c r="N185" s="2">
        <v>7948.25</v>
      </c>
      <c r="O185" s="2">
        <f>Table1[[#This Row],[Quantity]]*Table1[[#This Row],[Unit_Price]]*(1-Table1[[#This Row],[Discount]])</f>
        <v>7948.2480000000014</v>
      </c>
      <c r="P185" t="s">
        <v>49</v>
      </c>
      <c r="Q185" t="s">
        <v>21</v>
      </c>
    </row>
    <row r="186" spans="1:17" x14ac:dyDescent="0.25">
      <c r="A186" t="s">
        <v>395</v>
      </c>
      <c r="B186" s="1">
        <v>45486</v>
      </c>
      <c r="C186" s="14">
        <f>YEAR(B186)</f>
        <v>2024</v>
      </c>
      <c r="D186" s="1" t="str">
        <f>TEXT(Table1[[#This Row],[Order_Date]],"MMMM")</f>
        <v>July</v>
      </c>
      <c r="E186" t="s">
        <v>337</v>
      </c>
      <c r="F186" t="s">
        <v>58</v>
      </c>
      <c r="G186" t="s">
        <v>25</v>
      </c>
      <c r="H186" t="s">
        <v>58</v>
      </c>
      <c r="I186" t="s">
        <v>27</v>
      </c>
      <c r="J186">
        <v>8</v>
      </c>
      <c r="K186" s="2">
        <v>772.75</v>
      </c>
      <c r="L186">
        <v>0.23</v>
      </c>
      <c r="M186">
        <v>4760.1400000000003</v>
      </c>
      <c r="N186" s="2">
        <v>4760.1400000000003</v>
      </c>
      <c r="O186" s="2">
        <f>Table1[[#This Row],[Quantity]]*Table1[[#This Row],[Unit_Price]]*(1-Table1[[#This Row],[Discount]])</f>
        <v>4760.1400000000003</v>
      </c>
      <c r="P186" t="s">
        <v>34</v>
      </c>
      <c r="Q186" t="s">
        <v>21</v>
      </c>
    </row>
    <row r="187" spans="1:17" x14ac:dyDescent="0.25">
      <c r="A187" t="s">
        <v>396</v>
      </c>
      <c r="B187" s="1">
        <v>45487</v>
      </c>
      <c r="C187" s="14">
        <f>YEAR(B187)</f>
        <v>2024</v>
      </c>
      <c r="D187" s="1" t="str">
        <f>TEXT(Table1[[#This Row],[Order_Date]],"MMMM")</f>
        <v>July</v>
      </c>
      <c r="E187" t="s">
        <v>234</v>
      </c>
      <c r="F187" t="s">
        <v>109</v>
      </c>
      <c r="G187" t="s">
        <v>32</v>
      </c>
      <c r="H187" t="s">
        <v>62</v>
      </c>
      <c r="I187" t="s">
        <v>33</v>
      </c>
      <c r="J187">
        <v>8</v>
      </c>
      <c r="K187" s="2">
        <v>1937.01</v>
      </c>
      <c r="L187">
        <v>0.04</v>
      </c>
      <c r="M187">
        <v>14876.236800000001</v>
      </c>
      <c r="N187" s="2">
        <v>14876.24</v>
      </c>
      <c r="O187" s="2">
        <f>Table1[[#This Row],[Quantity]]*Table1[[#This Row],[Unit_Price]]*(1-Table1[[#This Row],[Discount]])</f>
        <v>14876.236799999999</v>
      </c>
      <c r="P187" t="s">
        <v>20</v>
      </c>
      <c r="Q187" t="s">
        <v>53</v>
      </c>
    </row>
    <row r="188" spans="1:17" x14ac:dyDescent="0.25">
      <c r="A188" t="s">
        <v>397</v>
      </c>
      <c r="B188" s="1">
        <v>45488</v>
      </c>
      <c r="C188" s="14">
        <f>YEAR(B188)</f>
        <v>2024</v>
      </c>
      <c r="D188" s="1" t="str">
        <f>TEXT(Table1[[#This Row],[Order_Date]],"MMMM")</f>
        <v>July</v>
      </c>
      <c r="E188" t="s">
        <v>398</v>
      </c>
      <c r="F188" t="s">
        <v>24</v>
      </c>
      <c r="G188" t="s">
        <v>25</v>
      </c>
      <c r="H188" t="s">
        <v>26</v>
      </c>
      <c r="I188" t="s">
        <v>82</v>
      </c>
      <c r="J188">
        <v>3</v>
      </c>
      <c r="K188" s="2">
        <v>758.21</v>
      </c>
      <c r="L188">
        <v>0.04</v>
      </c>
      <c r="M188">
        <v>2183.6448</v>
      </c>
      <c r="N188" s="2">
        <v>2183.64</v>
      </c>
      <c r="O188" s="2">
        <f>Table1[[#This Row],[Quantity]]*Table1[[#This Row],[Unit_Price]]*(1-Table1[[#This Row],[Discount]])</f>
        <v>2183.6448</v>
      </c>
      <c r="P188" t="s">
        <v>49</v>
      </c>
      <c r="Q188" t="s">
        <v>43</v>
      </c>
    </row>
    <row r="189" spans="1:17" x14ac:dyDescent="0.25">
      <c r="A189" t="s">
        <v>399</v>
      </c>
      <c r="B189" s="1">
        <v>45489</v>
      </c>
      <c r="C189" s="14">
        <f>YEAR(B189)</f>
        <v>2024</v>
      </c>
      <c r="D189" s="1" t="str">
        <f>TEXT(Table1[[#This Row],[Order_Date]],"MMMM")</f>
        <v>July</v>
      </c>
      <c r="E189" t="s">
        <v>400</v>
      </c>
      <c r="F189" t="s">
        <v>109</v>
      </c>
      <c r="G189" t="s">
        <v>17</v>
      </c>
      <c r="H189" t="s">
        <v>38</v>
      </c>
      <c r="I189" t="s">
        <v>27</v>
      </c>
      <c r="J189">
        <v>7</v>
      </c>
      <c r="K189" s="2">
        <v>619.34</v>
      </c>
      <c r="L189">
        <v>0.11</v>
      </c>
      <c r="M189">
        <v>3858.4881999999998</v>
      </c>
      <c r="N189" s="2">
        <v>3858.49</v>
      </c>
      <c r="O189" s="2">
        <f>Table1[[#This Row],[Quantity]]*Table1[[#This Row],[Unit_Price]]*(1-Table1[[#This Row],[Discount]])</f>
        <v>3858.4882000000002</v>
      </c>
      <c r="P189" t="s">
        <v>28</v>
      </c>
      <c r="Q189" t="s">
        <v>21</v>
      </c>
    </row>
    <row r="190" spans="1:17" x14ac:dyDescent="0.25">
      <c r="A190" t="s">
        <v>401</v>
      </c>
      <c r="B190" s="1">
        <v>45490</v>
      </c>
      <c r="C190" s="14">
        <f>YEAR(B190)</f>
        <v>2024</v>
      </c>
      <c r="D190" s="1" t="str">
        <f>TEXT(Table1[[#This Row],[Order_Date]],"MMMM")</f>
        <v>July</v>
      </c>
      <c r="E190" t="s">
        <v>402</v>
      </c>
      <c r="F190" t="s">
        <v>109</v>
      </c>
      <c r="G190" t="s">
        <v>25</v>
      </c>
      <c r="H190" t="s">
        <v>38</v>
      </c>
      <c r="I190" t="s">
        <v>19</v>
      </c>
      <c r="J190">
        <v>2</v>
      </c>
      <c r="K190" s="2">
        <v>1730.31</v>
      </c>
      <c r="L190">
        <v>0.08</v>
      </c>
      <c r="M190">
        <v>3183.7703999999999</v>
      </c>
      <c r="N190" s="2">
        <v>3183.77</v>
      </c>
      <c r="O190" s="2">
        <f>Table1[[#This Row],[Quantity]]*Table1[[#This Row],[Unit_Price]]*(1-Table1[[#This Row],[Discount]])</f>
        <v>3183.7703999999999</v>
      </c>
      <c r="P190" t="s">
        <v>49</v>
      </c>
      <c r="Q190" t="s">
        <v>29</v>
      </c>
    </row>
    <row r="191" spans="1:17" x14ac:dyDescent="0.25">
      <c r="A191" t="s">
        <v>403</v>
      </c>
      <c r="B191" s="1">
        <v>45491</v>
      </c>
      <c r="C191" s="14">
        <f>YEAR(B191)</f>
        <v>2024</v>
      </c>
      <c r="D191" s="1" t="str">
        <f>TEXT(Table1[[#This Row],[Order_Date]],"MMMM")</f>
        <v>July</v>
      </c>
      <c r="E191" t="s">
        <v>302</v>
      </c>
      <c r="F191" t="s">
        <v>52</v>
      </c>
      <c r="G191" t="s">
        <v>25</v>
      </c>
      <c r="H191" t="s">
        <v>42</v>
      </c>
      <c r="I191" t="s">
        <v>82</v>
      </c>
      <c r="J191">
        <v>8</v>
      </c>
      <c r="K191" s="2">
        <v>183.37</v>
      </c>
      <c r="L191">
        <v>0</v>
      </c>
      <c r="M191">
        <v>1466.96</v>
      </c>
      <c r="N191" s="2">
        <v>1466.96</v>
      </c>
      <c r="O191" s="2">
        <f>Table1[[#This Row],[Quantity]]*Table1[[#This Row],[Unit_Price]]*(1-Table1[[#This Row],[Discount]])</f>
        <v>1466.96</v>
      </c>
      <c r="P191" t="s">
        <v>49</v>
      </c>
      <c r="Q191" t="s">
        <v>53</v>
      </c>
    </row>
    <row r="192" spans="1:17" x14ac:dyDescent="0.25">
      <c r="A192" t="s">
        <v>404</v>
      </c>
      <c r="B192" s="1">
        <v>45492</v>
      </c>
      <c r="C192" s="14">
        <f>YEAR(B192)</f>
        <v>2024</v>
      </c>
      <c r="D192" s="1" t="str">
        <f>TEXT(Table1[[#This Row],[Order_Date]],"MMMM")</f>
        <v>July</v>
      </c>
      <c r="E192" t="s">
        <v>405</v>
      </c>
      <c r="F192" t="s">
        <v>16</v>
      </c>
      <c r="G192" t="s">
        <v>25</v>
      </c>
      <c r="H192" t="s">
        <v>62</v>
      </c>
      <c r="I192" t="s">
        <v>39</v>
      </c>
      <c r="J192">
        <v>5</v>
      </c>
      <c r="K192" s="2">
        <v>1071.8800000000001</v>
      </c>
      <c r="L192">
        <v>0.11</v>
      </c>
      <c r="M192">
        <v>4769.866</v>
      </c>
      <c r="N192" s="2">
        <v>4769.87</v>
      </c>
      <c r="O192" s="2">
        <f>Table1[[#This Row],[Quantity]]*Table1[[#This Row],[Unit_Price]]*(1-Table1[[#This Row],[Discount]])</f>
        <v>4769.8660000000009</v>
      </c>
      <c r="P192" t="s">
        <v>34</v>
      </c>
      <c r="Q192" t="s">
        <v>21</v>
      </c>
    </row>
    <row r="193" spans="1:17" x14ac:dyDescent="0.25">
      <c r="A193" t="s">
        <v>406</v>
      </c>
      <c r="B193" s="1">
        <v>45493</v>
      </c>
      <c r="C193" s="14">
        <f>YEAR(B193)</f>
        <v>2024</v>
      </c>
      <c r="D193" s="1" t="str">
        <f>TEXT(Table1[[#This Row],[Order_Date]],"MMMM")</f>
        <v>July</v>
      </c>
      <c r="E193" t="s">
        <v>151</v>
      </c>
      <c r="F193" t="s">
        <v>109</v>
      </c>
      <c r="G193" t="s">
        <v>32</v>
      </c>
      <c r="H193" t="s">
        <v>62</v>
      </c>
      <c r="I193" t="s">
        <v>59</v>
      </c>
      <c r="J193">
        <v>5</v>
      </c>
      <c r="K193" s="2">
        <v>22.42</v>
      </c>
      <c r="L193">
        <v>0.15</v>
      </c>
      <c r="M193">
        <v>95.284999999999997</v>
      </c>
      <c r="N193" s="2">
        <v>95.29</v>
      </c>
      <c r="O193" s="2">
        <f>Table1[[#This Row],[Quantity]]*Table1[[#This Row],[Unit_Price]]*(1-Table1[[#This Row],[Discount]])</f>
        <v>95.285000000000011</v>
      </c>
      <c r="P193" t="s">
        <v>34</v>
      </c>
      <c r="Q193" t="s">
        <v>21</v>
      </c>
    </row>
    <row r="194" spans="1:17" x14ac:dyDescent="0.25">
      <c r="A194" t="s">
        <v>407</v>
      </c>
      <c r="B194" s="1">
        <v>45494</v>
      </c>
      <c r="C194" s="14">
        <f>YEAR(B194)</f>
        <v>2024</v>
      </c>
      <c r="D194" s="1" t="str">
        <f>TEXT(Table1[[#This Row],[Order_Date]],"MMMM")</f>
        <v>July</v>
      </c>
      <c r="E194" t="s">
        <v>408</v>
      </c>
      <c r="F194" t="s">
        <v>16</v>
      </c>
      <c r="G194" t="s">
        <v>17</v>
      </c>
      <c r="H194" t="s">
        <v>38</v>
      </c>
      <c r="I194" t="s">
        <v>39</v>
      </c>
      <c r="J194">
        <v>8</v>
      </c>
      <c r="K194" s="2">
        <v>297.97000000000003</v>
      </c>
      <c r="L194">
        <v>0.04</v>
      </c>
      <c r="M194">
        <v>2288.4096</v>
      </c>
      <c r="N194" s="2">
        <v>2288.41</v>
      </c>
      <c r="O194" s="2">
        <f>Table1[[#This Row],[Quantity]]*Table1[[#This Row],[Unit_Price]]*(1-Table1[[#This Row],[Discount]])</f>
        <v>2288.4096</v>
      </c>
      <c r="P194" t="s">
        <v>34</v>
      </c>
      <c r="Q194" t="s">
        <v>53</v>
      </c>
    </row>
    <row r="195" spans="1:17" x14ac:dyDescent="0.25">
      <c r="A195" t="s">
        <v>409</v>
      </c>
      <c r="B195" s="1">
        <v>45495</v>
      </c>
      <c r="C195" s="14">
        <f>YEAR(B195)</f>
        <v>2024</v>
      </c>
      <c r="D195" s="1" t="str">
        <f>TEXT(Table1[[#This Row],[Order_Date]],"MMMM")</f>
        <v>July</v>
      </c>
      <c r="E195" t="s">
        <v>410</v>
      </c>
      <c r="F195" t="s">
        <v>69</v>
      </c>
      <c r="G195" t="s">
        <v>17</v>
      </c>
      <c r="H195" t="s">
        <v>62</v>
      </c>
      <c r="I195" t="s">
        <v>82</v>
      </c>
      <c r="J195">
        <v>2</v>
      </c>
      <c r="K195" s="2">
        <v>1092.55</v>
      </c>
      <c r="L195">
        <v>0.28999999999999998</v>
      </c>
      <c r="M195">
        <v>1551.421</v>
      </c>
      <c r="N195" s="2">
        <v>1551.42</v>
      </c>
      <c r="O195" s="2">
        <f>Table1[[#This Row],[Quantity]]*Table1[[#This Row],[Unit_Price]]*(1-Table1[[#This Row],[Discount]])</f>
        <v>1551.4209999999998</v>
      </c>
      <c r="P195" t="s">
        <v>49</v>
      </c>
      <c r="Q195" t="s">
        <v>29</v>
      </c>
    </row>
    <row r="196" spans="1:17" x14ac:dyDescent="0.25">
      <c r="A196" t="s">
        <v>411</v>
      </c>
      <c r="B196" s="1">
        <v>45496</v>
      </c>
      <c r="C196" s="14">
        <f>YEAR(B196)</f>
        <v>2024</v>
      </c>
      <c r="D196" s="1" t="str">
        <f>TEXT(Table1[[#This Row],[Order_Date]],"MMMM")</f>
        <v>July</v>
      </c>
      <c r="E196" t="s">
        <v>412</v>
      </c>
      <c r="F196" t="s">
        <v>16</v>
      </c>
      <c r="G196" t="s">
        <v>37</v>
      </c>
      <c r="H196" t="s">
        <v>62</v>
      </c>
      <c r="I196" t="s">
        <v>27</v>
      </c>
      <c r="J196">
        <v>4</v>
      </c>
      <c r="K196" s="2">
        <v>133.44</v>
      </c>
      <c r="L196">
        <v>0.23</v>
      </c>
      <c r="M196">
        <v>410.99520000000001</v>
      </c>
      <c r="N196" s="2">
        <v>411</v>
      </c>
      <c r="O196" s="2">
        <f>Table1[[#This Row],[Quantity]]*Table1[[#This Row],[Unit_Price]]*(1-Table1[[#This Row],[Discount]])</f>
        <v>410.99520000000001</v>
      </c>
      <c r="P196" t="s">
        <v>28</v>
      </c>
      <c r="Q196" t="s">
        <v>21</v>
      </c>
    </row>
    <row r="197" spans="1:17" x14ac:dyDescent="0.25">
      <c r="A197" t="s">
        <v>413</v>
      </c>
      <c r="B197" s="1">
        <v>45497</v>
      </c>
      <c r="C197" s="14">
        <f>YEAR(B197)</f>
        <v>2024</v>
      </c>
      <c r="D197" s="1" t="str">
        <f>TEXT(Table1[[#This Row],[Order_Date]],"MMMM")</f>
        <v>July</v>
      </c>
      <c r="E197" t="s">
        <v>414</v>
      </c>
      <c r="F197" t="s">
        <v>24</v>
      </c>
      <c r="G197" t="s">
        <v>37</v>
      </c>
      <c r="H197" t="s">
        <v>26</v>
      </c>
      <c r="I197" t="s">
        <v>19</v>
      </c>
      <c r="J197">
        <v>4</v>
      </c>
      <c r="K197" s="2">
        <v>1194.55</v>
      </c>
      <c r="L197">
        <v>0.24</v>
      </c>
      <c r="M197">
        <v>3631.4319999999998</v>
      </c>
      <c r="N197" s="2">
        <v>3631.43</v>
      </c>
      <c r="O197" s="2">
        <f>Table1[[#This Row],[Quantity]]*Table1[[#This Row],[Unit_Price]]*(1-Table1[[#This Row],[Discount]])</f>
        <v>3631.4319999999998</v>
      </c>
      <c r="P197" t="s">
        <v>49</v>
      </c>
      <c r="Q197" t="s">
        <v>29</v>
      </c>
    </row>
    <row r="198" spans="1:17" x14ac:dyDescent="0.25">
      <c r="A198" t="s">
        <v>415</v>
      </c>
      <c r="B198" s="1">
        <v>45498</v>
      </c>
      <c r="C198" s="14">
        <f>YEAR(B198)</f>
        <v>2024</v>
      </c>
      <c r="D198" s="1" t="str">
        <f>TEXT(Table1[[#This Row],[Order_Date]],"MMMM")</f>
        <v>July</v>
      </c>
      <c r="E198" t="s">
        <v>335</v>
      </c>
      <c r="F198" t="s">
        <v>69</v>
      </c>
      <c r="G198" t="s">
        <v>32</v>
      </c>
      <c r="H198" t="s">
        <v>42</v>
      </c>
      <c r="I198" t="s">
        <v>82</v>
      </c>
      <c r="J198">
        <v>7</v>
      </c>
      <c r="K198" s="2">
        <v>242.53</v>
      </c>
      <c r="L198">
        <v>0.25</v>
      </c>
      <c r="M198">
        <v>1273.2825</v>
      </c>
      <c r="N198" s="2">
        <v>1273.28</v>
      </c>
      <c r="O198" s="2">
        <f>Table1[[#This Row],[Quantity]]*Table1[[#This Row],[Unit_Price]]*(1-Table1[[#This Row],[Discount]])</f>
        <v>1273.2825</v>
      </c>
      <c r="P198" t="s">
        <v>34</v>
      </c>
      <c r="Q198" t="s">
        <v>29</v>
      </c>
    </row>
    <row r="199" spans="1:17" x14ac:dyDescent="0.25">
      <c r="A199" t="s">
        <v>416</v>
      </c>
      <c r="B199" s="1">
        <v>45499</v>
      </c>
      <c r="C199" s="14">
        <f>YEAR(B199)</f>
        <v>2024</v>
      </c>
      <c r="D199" s="1" t="str">
        <f>TEXT(Table1[[#This Row],[Order_Date]],"MMMM")</f>
        <v>July</v>
      </c>
      <c r="E199" t="s">
        <v>286</v>
      </c>
      <c r="F199" t="s">
        <v>16</v>
      </c>
      <c r="G199" t="s">
        <v>25</v>
      </c>
      <c r="H199" t="s">
        <v>18</v>
      </c>
      <c r="I199" t="s">
        <v>39</v>
      </c>
      <c r="J199">
        <v>7</v>
      </c>
      <c r="K199" s="2">
        <v>1159.44</v>
      </c>
      <c r="L199">
        <v>0.08</v>
      </c>
      <c r="M199">
        <v>7466.7936</v>
      </c>
      <c r="N199" s="2">
        <v>7466.79</v>
      </c>
      <c r="O199" s="2">
        <f>Table1[[#This Row],[Quantity]]*Table1[[#This Row],[Unit_Price]]*(1-Table1[[#This Row],[Discount]])</f>
        <v>7466.7936</v>
      </c>
      <c r="P199" t="s">
        <v>20</v>
      </c>
      <c r="Q199" t="s">
        <v>43</v>
      </c>
    </row>
    <row r="200" spans="1:17" x14ac:dyDescent="0.25">
      <c r="A200" t="s">
        <v>417</v>
      </c>
      <c r="B200" s="1">
        <v>45501</v>
      </c>
      <c r="C200" s="14">
        <f>YEAR(B200)</f>
        <v>2024</v>
      </c>
      <c r="D200" s="1" t="str">
        <f>TEXT(Table1[[#This Row],[Order_Date]],"MMMM")</f>
        <v>July</v>
      </c>
      <c r="E200" t="s">
        <v>418</v>
      </c>
      <c r="F200" t="s">
        <v>48</v>
      </c>
      <c r="G200" t="s">
        <v>17</v>
      </c>
      <c r="H200" t="s">
        <v>42</v>
      </c>
      <c r="I200" t="s">
        <v>27</v>
      </c>
      <c r="J200">
        <v>8</v>
      </c>
      <c r="K200" s="2">
        <v>1961.52</v>
      </c>
      <c r="L200">
        <v>0.18</v>
      </c>
      <c r="M200">
        <v>12867.5712</v>
      </c>
      <c r="N200" s="2">
        <v>12867.57</v>
      </c>
      <c r="O200" s="2">
        <f>Table1[[#This Row],[Quantity]]*Table1[[#This Row],[Unit_Price]]*(1-Table1[[#This Row],[Discount]])</f>
        <v>12867.5712</v>
      </c>
      <c r="P200" t="s">
        <v>34</v>
      </c>
      <c r="Q200" t="s">
        <v>21</v>
      </c>
    </row>
    <row r="201" spans="1:17" x14ac:dyDescent="0.25">
      <c r="A201" t="s">
        <v>419</v>
      </c>
      <c r="B201" s="1">
        <v>45502</v>
      </c>
      <c r="C201" s="14">
        <f>YEAR(B201)</f>
        <v>2024</v>
      </c>
      <c r="D201" s="1" t="str">
        <f>TEXT(Table1[[#This Row],[Order_Date]],"MMMM")</f>
        <v>July</v>
      </c>
      <c r="E201" t="s">
        <v>51</v>
      </c>
      <c r="F201" t="s">
        <v>52</v>
      </c>
      <c r="G201" t="s">
        <v>37</v>
      </c>
      <c r="H201" t="s">
        <v>62</v>
      </c>
      <c r="I201" t="s">
        <v>39</v>
      </c>
      <c r="J201">
        <v>7</v>
      </c>
      <c r="K201" s="2">
        <v>780.6</v>
      </c>
      <c r="L201">
        <v>0.27</v>
      </c>
      <c r="M201">
        <v>3988.866</v>
      </c>
      <c r="N201" s="2">
        <v>3988.87</v>
      </c>
      <c r="O201" s="2">
        <f>Table1[[#This Row],[Quantity]]*Table1[[#This Row],[Unit_Price]]*(1-Table1[[#This Row],[Discount]])</f>
        <v>3988.866</v>
      </c>
      <c r="P201" t="s">
        <v>34</v>
      </c>
      <c r="Q201" t="s">
        <v>53</v>
      </c>
    </row>
    <row r="202" spans="1:17" x14ac:dyDescent="0.25">
      <c r="A202" t="s">
        <v>420</v>
      </c>
      <c r="B202" s="1">
        <v>45503</v>
      </c>
      <c r="C202" s="14">
        <f>YEAR(B202)</f>
        <v>2024</v>
      </c>
      <c r="D202" s="1" t="str">
        <f>TEXT(Table1[[#This Row],[Order_Date]],"MMMM")</f>
        <v>July</v>
      </c>
      <c r="E202" t="s">
        <v>410</v>
      </c>
      <c r="F202" t="s">
        <v>109</v>
      </c>
      <c r="G202" t="s">
        <v>32</v>
      </c>
      <c r="H202" t="s">
        <v>38</v>
      </c>
      <c r="I202" t="s">
        <v>39</v>
      </c>
      <c r="J202">
        <v>2</v>
      </c>
      <c r="K202" s="2">
        <v>544.04</v>
      </c>
      <c r="L202">
        <v>0.02</v>
      </c>
      <c r="M202">
        <v>1066.3184000000001</v>
      </c>
      <c r="N202" s="2">
        <v>1066.32</v>
      </c>
      <c r="O202" s="2">
        <f>Table1[[#This Row],[Quantity]]*Table1[[#This Row],[Unit_Price]]*(1-Table1[[#This Row],[Discount]])</f>
        <v>1066.3183999999999</v>
      </c>
      <c r="P202" t="s">
        <v>34</v>
      </c>
      <c r="Q202" t="s">
        <v>43</v>
      </c>
    </row>
    <row r="203" spans="1:17" x14ac:dyDescent="0.25">
      <c r="A203" t="s">
        <v>421</v>
      </c>
      <c r="B203" s="1">
        <v>45504</v>
      </c>
      <c r="C203" s="14">
        <f>YEAR(B203)</f>
        <v>2024</v>
      </c>
      <c r="D203" s="1" t="str">
        <f>TEXT(Table1[[#This Row],[Order_Date]],"MMMM")</f>
        <v>July</v>
      </c>
      <c r="E203" t="s">
        <v>422</v>
      </c>
      <c r="F203" t="s">
        <v>48</v>
      </c>
      <c r="G203" t="s">
        <v>25</v>
      </c>
      <c r="H203" t="s">
        <v>62</v>
      </c>
      <c r="I203" t="s">
        <v>82</v>
      </c>
      <c r="J203">
        <v>8</v>
      </c>
      <c r="K203" s="2">
        <v>1118.53</v>
      </c>
      <c r="L203">
        <v>0.01</v>
      </c>
      <c r="M203">
        <v>8858.7576000000008</v>
      </c>
      <c r="N203" s="2">
        <v>8858.76</v>
      </c>
      <c r="O203" s="2">
        <f>Table1[[#This Row],[Quantity]]*Table1[[#This Row],[Unit_Price]]*(1-Table1[[#This Row],[Discount]])</f>
        <v>8858.757599999999</v>
      </c>
      <c r="P203" t="s">
        <v>28</v>
      </c>
      <c r="Q203" t="s">
        <v>29</v>
      </c>
    </row>
    <row r="204" spans="1:17" x14ac:dyDescent="0.25">
      <c r="A204" t="s">
        <v>423</v>
      </c>
      <c r="B204" s="1">
        <v>45505</v>
      </c>
      <c r="C204" s="14">
        <f>YEAR(B204)</f>
        <v>2024</v>
      </c>
      <c r="D204" s="1" t="str">
        <f>TEXT(Table1[[#This Row],[Order_Date]],"MMMM")</f>
        <v>August</v>
      </c>
      <c r="E204" t="s">
        <v>424</v>
      </c>
      <c r="F204" t="s">
        <v>52</v>
      </c>
      <c r="G204" t="s">
        <v>17</v>
      </c>
      <c r="H204" t="s">
        <v>26</v>
      </c>
      <c r="I204" t="s">
        <v>39</v>
      </c>
      <c r="J204">
        <v>6</v>
      </c>
      <c r="K204" s="2">
        <v>1209.9000000000001</v>
      </c>
      <c r="L204">
        <v>0.28000000000000003</v>
      </c>
      <c r="M204">
        <v>5226.768</v>
      </c>
      <c r="N204" s="2">
        <v>5226.7700000000004</v>
      </c>
      <c r="O204" s="2">
        <f>Table1[[#This Row],[Quantity]]*Table1[[#This Row],[Unit_Price]]*(1-Table1[[#This Row],[Discount]])</f>
        <v>5226.768</v>
      </c>
      <c r="P204" t="s">
        <v>20</v>
      </c>
      <c r="Q204" t="s">
        <v>53</v>
      </c>
    </row>
    <row r="205" spans="1:17" x14ac:dyDescent="0.25">
      <c r="A205" t="s">
        <v>425</v>
      </c>
      <c r="B205" s="1">
        <v>45506</v>
      </c>
      <c r="C205" s="14">
        <f>YEAR(B205)</f>
        <v>2024</v>
      </c>
      <c r="D205" s="1" t="str">
        <f>TEXT(Table1[[#This Row],[Order_Date]],"MMMM")</f>
        <v>August</v>
      </c>
      <c r="E205" t="s">
        <v>426</v>
      </c>
      <c r="F205" t="s">
        <v>48</v>
      </c>
      <c r="G205" t="s">
        <v>17</v>
      </c>
      <c r="H205" t="s">
        <v>38</v>
      </c>
      <c r="I205" t="s">
        <v>59</v>
      </c>
      <c r="J205">
        <v>9</v>
      </c>
      <c r="K205" s="2">
        <v>1214.98</v>
      </c>
      <c r="L205">
        <v>0.03</v>
      </c>
      <c r="M205">
        <v>10606.7754</v>
      </c>
      <c r="N205" s="2">
        <v>10606.78</v>
      </c>
      <c r="O205" s="2">
        <f>Table1[[#This Row],[Quantity]]*Table1[[#This Row],[Unit_Price]]*(1-Table1[[#This Row],[Discount]])</f>
        <v>10606.775399999999</v>
      </c>
      <c r="P205" t="s">
        <v>34</v>
      </c>
      <c r="Q205" t="s">
        <v>53</v>
      </c>
    </row>
    <row r="206" spans="1:17" x14ac:dyDescent="0.25">
      <c r="A206" t="s">
        <v>427</v>
      </c>
      <c r="B206" s="1">
        <v>45507</v>
      </c>
      <c r="C206" s="14">
        <f>YEAR(B206)</f>
        <v>2024</v>
      </c>
      <c r="D206" s="1" t="str">
        <f>TEXT(Table1[[#This Row],[Order_Date]],"MMMM")</f>
        <v>August</v>
      </c>
      <c r="E206" t="s">
        <v>106</v>
      </c>
      <c r="F206" t="s">
        <v>52</v>
      </c>
      <c r="G206" t="s">
        <v>37</v>
      </c>
      <c r="H206" t="s">
        <v>38</v>
      </c>
      <c r="I206" t="s">
        <v>33</v>
      </c>
      <c r="J206">
        <v>10</v>
      </c>
      <c r="K206" s="2">
        <v>1867.33</v>
      </c>
      <c r="L206">
        <v>0.14000000000000001</v>
      </c>
      <c r="M206">
        <v>16059.038</v>
      </c>
      <c r="N206" s="2">
        <v>16059.04</v>
      </c>
      <c r="O206" s="2">
        <f>Table1[[#This Row],[Quantity]]*Table1[[#This Row],[Unit_Price]]*(1-Table1[[#This Row],[Discount]])</f>
        <v>16059.037999999999</v>
      </c>
      <c r="P206" t="s">
        <v>49</v>
      </c>
      <c r="Q206" t="s">
        <v>21</v>
      </c>
    </row>
    <row r="207" spans="1:17" x14ac:dyDescent="0.25">
      <c r="A207" t="s">
        <v>428</v>
      </c>
      <c r="B207" s="1">
        <v>45508</v>
      </c>
      <c r="C207" s="14">
        <f>YEAR(B207)</f>
        <v>2024</v>
      </c>
      <c r="D207" s="1" t="str">
        <f>TEXT(Table1[[#This Row],[Order_Date]],"MMMM")</f>
        <v>August</v>
      </c>
      <c r="E207" t="s">
        <v>220</v>
      </c>
      <c r="F207" t="s">
        <v>16</v>
      </c>
      <c r="G207" t="s">
        <v>37</v>
      </c>
      <c r="H207" t="s">
        <v>38</v>
      </c>
      <c r="I207" t="s">
        <v>19</v>
      </c>
      <c r="J207">
        <v>9</v>
      </c>
      <c r="K207" s="2">
        <v>1006.2</v>
      </c>
      <c r="L207">
        <v>0.2</v>
      </c>
      <c r="M207">
        <v>7244.64</v>
      </c>
      <c r="N207" s="2">
        <v>7244.64</v>
      </c>
      <c r="O207" s="2">
        <f>Table1[[#This Row],[Quantity]]*Table1[[#This Row],[Unit_Price]]*(1-Table1[[#This Row],[Discount]])</f>
        <v>7244.6400000000012</v>
      </c>
      <c r="P207" t="s">
        <v>20</v>
      </c>
      <c r="Q207" t="s">
        <v>29</v>
      </c>
    </row>
    <row r="208" spans="1:17" x14ac:dyDescent="0.25">
      <c r="A208" t="s">
        <v>276</v>
      </c>
      <c r="B208" s="1">
        <v>45509</v>
      </c>
      <c r="C208" s="14">
        <f>YEAR(B208)</f>
        <v>2024</v>
      </c>
      <c r="D208" s="1" t="str">
        <f>TEXT(Table1[[#This Row],[Order_Date]],"MMMM")</f>
        <v>August</v>
      </c>
      <c r="E208" t="s">
        <v>277</v>
      </c>
      <c r="F208" t="s">
        <v>109</v>
      </c>
      <c r="G208" t="s">
        <v>17</v>
      </c>
      <c r="H208" t="s">
        <v>18</v>
      </c>
      <c r="I208" t="s">
        <v>33</v>
      </c>
      <c r="J208">
        <v>4</v>
      </c>
      <c r="K208" s="2">
        <v>1795.29</v>
      </c>
      <c r="L208">
        <v>0.09</v>
      </c>
      <c r="M208">
        <v>6534.8555999999999</v>
      </c>
      <c r="N208" s="2">
        <v>6534.86</v>
      </c>
      <c r="O208" s="2">
        <f>Table1[[#This Row],[Quantity]]*Table1[[#This Row],[Unit_Price]]*(1-Table1[[#This Row],[Discount]])</f>
        <v>6534.8555999999999</v>
      </c>
      <c r="P208" t="s">
        <v>20</v>
      </c>
      <c r="Q208" t="s">
        <v>43</v>
      </c>
    </row>
    <row r="209" spans="1:17" x14ac:dyDescent="0.25">
      <c r="A209" t="s">
        <v>429</v>
      </c>
      <c r="B209" s="1">
        <v>45509</v>
      </c>
      <c r="C209" s="14">
        <f>YEAR(B209)</f>
        <v>2024</v>
      </c>
      <c r="D209" s="1" t="str">
        <f>TEXT(Table1[[#This Row],[Order_Date]],"MMMM")</f>
        <v>August</v>
      </c>
      <c r="E209" t="s">
        <v>430</v>
      </c>
      <c r="F209" t="s">
        <v>109</v>
      </c>
      <c r="G209" t="s">
        <v>37</v>
      </c>
      <c r="H209" t="s">
        <v>18</v>
      </c>
      <c r="I209" t="s">
        <v>19</v>
      </c>
      <c r="J209">
        <v>5</v>
      </c>
      <c r="K209" s="2">
        <v>1209.31</v>
      </c>
      <c r="L209">
        <v>0.14000000000000001</v>
      </c>
      <c r="M209">
        <v>5200.0330000000004</v>
      </c>
      <c r="N209" s="2">
        <v>5200.03</v>
      </c>
      <c r="O209" s="2">
        <f>Table1[[#This Row],[Quantity]]*Table1[[#This Row],[Unit_Price]]*(1-Table1[[#This Row],[Discount]])</f>
        <v>5200.0329999999994</v>
      </c>
      <c r="P209" t="s">
        <v>20</v>
      </c>
      <c r="Q209" t="s">
        <v>29</v>
      </c>
    </row>
    <row r="210" spans="1:17" x14ac:dyDescent="0.25">
      <c r="A210" t="s">
        <v>385</v>
      </c>
      <c r="B210" s="1">
        <v>45511</v>
      </c>
      <c r="C210" s="14">
        <f>YEAR(B210)</f>
        <v>2024</v>
      </c>
      <c r="D210" s="1" t="str">
        <f>TEXT(Table1[[#This Row],[Order_Date]],"MMMM")</f>
        <v>August</v>
      </c>
      <c r="E210" t="s">
        <v>386</v>
      </c>
      <c r="F210" t="s">
        <v>24</v>
      </c>
      <c r="G210" t="s">
        <v>32</v>
      </c>
      <c r="H210" t="s">
        <v>18</v>
      </c>
      <c r="I210" t="s">
        <v>59</v>
      </c>
      <c r="J210">
        <v>3</v>
      </c>
      <c r="K210" s="2">
        <v>13.93</v>
      </c>
      <c r="L210">
        <v>0.13</v>
      </c>
      <c r="M210">
        <v>36.357300000000002</v>
      </c>
      <c r="N210" s="2">
        <v>36.36</v>
      </c>
      <c r="O210" s="2">
        <f>Table1[[#This Row],[Quantity]]*Table1[[#This Row],[Unit_Price]]*(1-Table1[[#This Row],[Discount]])</f>
        <v>36.357300000000002</v>
      </c>
      <c r="P210" t="s">
        <v>34</v>
      </c>
      <c r="Q210" t="s">
        <v>29</v>
      </c>
    </row>
    <row r="211" spans="1:17" x14ac:dyDescent="0.25">
      <c r="A211" t="s">
        <v>433</v>
      </c>
      <c r="B211" s="1">
        <v>45512</v>
      </c>
      <c r="C211" s="14">
        <f>YEAR(B211)</f>
        <v>2024</v>
      </c>
      <c r="D211" s="1" t="str">
        <f>TEXT(Table1[[#This Row],[Order_Date]],"MMMM")</f>
        <v>August</v>
      </c>
      <c r="E211" t="s">
        <v>434</v>
      </c>
      <c r="F211" t="s">
        <v>69</v>
      </c>
      <c r="G211" t="s">
        <v>32</v>
      </c>
      <c r="H211" t="s">
        <v>62</v>
      </c>
      <c r="I211" t="s">
        <v>19</v>
      </c>
      <c r="J211">
        <v>4</v>
      </c>
      <c r="K211" s="2">
        <v>192.56</v>
      </c>
      <c r="L211">
        <v>0.18</v>
      </c>
      <c r="M211">
        <v>631.59680000000003</v>
      </c>
      <c r="N211" s="2">
        <v>631.6</v>
      </c>
      <c r="O211" s="2">
        <f>Table1[[#This Row],[Quantity]]*Table1[[#This Row],[Unit_Price]]*(1-Table1[[#This Row],[Discount]])</f>
        <v>631.59680000000003</v>
      </c>
      <c r="P211" t="s">
        <v>28</v>
      </c>
      <c r="Q211" t="s">
        <v>21</v>
      </c>
    </row>
    <row r="212" spans="1:17" x14ac:dyDescent="0.25">
      <c r="A212" t="s">
        <v>435</v>
      </c>
      <c r="B212" s="1">
        <v>45513</v>
      </c>
      <c r="C212" s="14">
        <f>YEAR(B212)</f>
        <v>2024</v>
      </c>
      <c r="D212" s="1" t="str">
        <f>TEXT(Table1[[#This Row],[Order_Date]],"MMMM")</f>
        <v>August</v>
      </c>
      <c r="E212" t="s">
        <v>436</v>
      </c>
      <c r="F212" t="s">
        <v>24</v>
      </c>
      <c r="G212" t="s">
        <v>32</v>
      </c>
      <c r="H212" t="s">
        <v>42</v>
      </c>
      <c r="I212" t="s">
        <v>33</v>
      </c>
      <c r="J212">
        <v>10</v>
      </c>
      <c r="K212" s="2">
        <v>384.12</v>
      </c>
      <c r="L212">
        <v>0.23</v>
      </c>
      <c r="M212">
        <v>2957.7240000000002</v>
      </c>
      <c r="N212" s="2">
        <v>2957.72</v>
      </c>
      <c r="O212" s="2">
        <f>Table1[[#This Row],[Quantity]]*Table1[[#This Row],[Unit_Price]]*(1-Table1[[#This Row],[Discount]])</f>
        <v>2957.7239999999997</v>
      </c>
      <c r="P212" t="s">
        <v>49</v>
      </c>
      <c r="Q212" t="s">
        <v>53</v>
      </c>
    </row>
    <row r="213" spans="1:17" x14ac:dyDescent="0.25">
      <c r="A213" t="s">
        <v>437</v>
      </c>
      <c r="B213" s="1">
        <v>45514</v>
      </c>
      <c r="C213" s="14">
        <f>YEAR(B213)</f>
        <v>2024</v>
      </c>
      <c r="D213" s="1" t="str">
        <f>TEXT(Table1[[#This Row],[Order_Date]],"MMMM")</f>
        <v>August</v>
      </c>
      <c r="E213" t="s">
        <v>243</v>
      </c>
      <c r="F213" t="s">
        <v>16</v>
      </c>
      <c r="G213" t="s">
        <v>37</v>
      </c>
      <c r="H213" t="s">
        <v>26</v>
      </c>
      <c r="I213" t="s">
        <v>33</v>
      </c>
      <c r="J213">
        <v>7</v>
      </c>
      <c r="K213" s="2">
        <v>1594.4</v>
      </c>
      <c r="L213">
        <v>0.12</v>
      </c>
      <c r="M213">
        <v>9821.5040000000008</v>
      </c>
      <c r="N213" s="2">
        <v>9821.5</v>
      </c>
      <c r="O213" s="2">
        <f>Table1[[#This Row],[Quantity]]*Table1[[#This Row],[Unit_Price]]*(1-Table1[[#This Row],[Discount]])</f>
        <v>9821.5040000000008</v>
      </c>
      <c r="P213" t="s">
        <v>20</v>
      </c>
      <c r="Q213" t="s">
        <v>53</v>
      </c>
    </row>
    <row r="214" spans="1:17" x14ac:dyDescent="0.25">
      <c r="A214" t="s">
        <v>438</v>
      </c>
      <c r="B214" s="1">
        <v>45515</v>
      </c>
      <c r="C214" s="14">
        <f>YEAR(B214)</f>
        <v>2024</v>
      </c>
      <c r="D214" s="1" t="str">
        <f>TEXT(Table1[[#This Row],[Order_Date]],"MMMM")</f>
        <v>August</v>
      </c>
      <c r="E214" t="s">
        <v>439</v>
      </c>
      <c r="F214" t="s">
        <v>24</v>
      </c>
      <c r="G214" t="s">
        <v>25</v>
      </c>
      <c r="H214" t="s">
        <v>38</v>
      </c>
      <c r="I214" t="s">
        <v>19</v>
      </c>
      <c r="J214">
        <v>7</v>
      </c>
      <c r="K214" s="2">
        <v>1202.97</v>
      </c>
      <c r="L214">
        <v>0.08</v>
      </c>
      <c r="M214">
        <v>7747.1268</v>
      </c>
      <c r="N214" s="2">
        <v>7747.13</v>
      </c>
      <c r="O214" s="2">
        <f>Table1[[#This Row],[Quantity]]*Table1[[#This Row],[Unit_Price]]*(1-Table1[[#This Row],[Discount]])</f>
        <v>7747.1268000000009</v>
      </c>
      <c r="P214" t="s">
        <v>49</v>
      </c>
      <c r="Q214" t="s">
        <v>43</v>
      </c>
    </row>
    <row r="215" spans="1:17" x14ac:dyDescent="0.25">
      <c r="A215" t="s">
        <v>440</v>
      </c>
      <c r="B215" s="1">
        <v>45516</v>
      </c>
      <c r="C215" s="14">
        <f>YEAR(B215)</f>
        <v>2024</v>
      </c>
      <c r="D215" s="1" t="str">
        <f>TEXT(Table1[[#This Row],[Order_Date]],"MMMM")</f>
        <v>August</v>
      </c>
      <c r="E215" t="s">
        <v>441</v>
      </c>
      <c r="F215" t="s">
        <v>109</v>
      </c>
      <c r="G215" t="s">
        <v>25</v>
      </c>
      <c r="H215" t="s">
        <v>18</v>
      </c>
      <c r="I215" t="s">
        <v>59</v>
      </c>
      <c r="J215">
        <v>2</v>
      </c>
      <c r="K215" s="2">
        <v>1659.61</v>
      </c>
      <c r="L215">
        <v>0.28999999999999998</v>
      </c>
      <c r="M215">
        <v>2356.6462000000001</v>
      </c>
      <c r="N215" s="2">
        <v>2356.65</v>
      </c>
      <c r="O215" s="2">
        <f>Table1[[#This Row],[Quantity]]*Table1[[#This Row],[Unit_Price]]*(1-Table1[[#This Row],[Discount]])</f>
        <v>2356.6461999999997</v>
      </c>
      <c r="P215" t="s">
        <v>34</v>
      </c>
      <c r="Q215" t="s">
        <v>53</v>
      </c>
    </row>
    <row r="216" spans="1:17" x14ac:dyDescent="0.25">
      <c r="A216" t="s">
        <v>442</v>
      </c>
      <c r="B216" s="1">
        <v>45517</v>
      </c>
      <c r="C216" s="14">
        <f>YEAR(B216)</f>
        <v>2024</v>
      </c>
      <c r="D216" s="1" t="str">
        <f>TEXT(Table1[[#This Row],[Order_Date]],"MMMM")</f>
        <v>August</v>
      </c>
      <c r="E216" t="s">
        <v>443</v>
      </c>
      <c r="F216" t="s">
        <v>69</v>
      </c>
      <c r="G216" t="s">
        <v>32</v>
      </c>
      <c r="H216" t="s">
        <v>38</v>
      </c>
      <c r="I216" t="s">
        <v>27</v>
      </c>
      <c r="J216">
        <v>6</v>
      </c>
      <c r="K216" s="2">
        <v>1542.93</v>
      </c>
      <c r="L216">
        <v>0.14000000000000001</v>
      </c>
      <c r="M216">
        <v>7961.5187999999998</v>
      </c>
      <c r="N216" s="2">
        <v>7961.52</v>
      </c>
      <c r="O216" s="2">
        <f>Table1[[#This Row],[Quantity]]*Table1[[#This Row],[Unit_Price]]*(1-Table1[[#This Row],[Discount]])</f>
        <v>7961.5187999999998</v>
      </c>
      <c r="P216" t="s">
        <v>34</v>
      </c>
      <c r="Q216" t="s">
        <v>43</v>
      </c>
    </row>
    <row r="217" spans="1:17" x14ac:dyDescent="0.25">
      <c r="A217" t="s">
        <v>444</v>
      </c>
      <c r="B217" s="1">
        <v>45518</v>
      </c>
      <c r="C217" s="14">
        <f>YEAR(B217)</f>
        <v>2024</v>
      </c>
      <c r="D217" s="1" t="str">
        <f>TEXT(Table1[[#This Row],[Order_Date]],"MMMM")</f>
        <v>August</v>
      </c>
      <c r="E217" t="s">
        <v>445</v>
      </c>
      <c r="F217" t="s">
        <v>109</v>
      </c>
      <c r="G217" t="s">
        <v>37</v>
      </c>
      <c r="H217" t="s">
        <v>26</v>
      </c>
      <c r="I217" t="s">
        <v>33</v>
      </c>
      <c r="J217">
        <v>9</v>
      </c>
      <c r="K217" s="2">
        <v>1546.56</v>
      </c>
      <c r="L217">
        <v>0.12</v>
      </c>
      <c r="M217">
        <v>12248.7552</v>
      </c>
      <c r="N217" s="2">
        <v>12248.76</v>
      </c>
      <c r="O217" s="2">
        <f>Table1[[#This Row],[Quantity]]*Table1[[#This Row],[Unit_Price]]*(1-Table1[[#This Row],[Discount]])</f>
        <v>12248.7552</v>
      </c>
      <c r="P217" t="s">
        <v>34</v>
      </c>
      <c r="Q217" t="s">
        <v>43</v>
      </c>
    </row>
    <row r="218" spans="1:17" x14ac:dyDescent="0.25">
      <c r="A218" t="s">
        <v>446</v>
      </c>
      <c r="B218" s="1">
        <v>45519</v>
      </c>
      <c r="C218" s="14">
        <f>YEAR(B218)</f>
        <v>2024</v>
      </c>
      <c r="D218" s="1" t="str">
        <f>TEXT(Table1[[#This Row],[Order_Date]],"MMMM")</f>
        <v>August</v>
      </c>
      <c r="E218" t="s">
        <v>447</v>
      </c>
      <c r="F218" t="s">
        <v>48</v>
      </c>
      <c r="G218" t="s">
        <v>17</v>
      </c>
      <c r="H218" t="s">
        <v>26</v>
      </c>
      <c r="I218" t="s">
        <v>59</v>
      </c>
      <c r="J218">
        <v>2</v>
      </c>
      <c r="K218" s="2">
        <v>1682.79</v>
      </c>
      <c r="L218">
        <v>0.21</v>
      </c>
      <c r="M218">
        <v>2658.8081999999999</v>
      </c>
      <c r="N218" s="2">
        <v>2658.81</v>
      </c>
      <c r="O218" s="2">
        <f>Table1[[#This Row],[Quantity]]*Table1[[#This Row],[Unit_Price]]*(1-Table1[[#This Row],[Discount]])</f>
        <v>2658.8081999999999</v>
      </c>
      <c r="P218" t="s">
        <v>28</v>
      </c>
      <c r="Q218" t="s">
        <v>29</v>
      </c>
    </row>
    <row r="219" spans="1:17" x14ac:dyDescent="0.25">
      <c r="A219" t="s">
        <v>448</v>
      </c>
      <c r="B219" s="1">
        <v>45520</v>
      </c>
      <c r="C219" s="14">
        <f>YEAR(B219)</f>
        <v>2024</v>
      </c>
      <c r="D219" s="1" t="str">
        <f>TEXT(Table1[[#This Row],[Order_Date]],"MMMM")</f>
        <v>August</v>
      </c>
      <c r="E219" t="s">
        <v>449</v>
      </c>
      <c r="F219" t="s">
        <v>16</v>
      </c>
      <c r="G219" t="s">
        <v>37</v>
      </c>
      <c r="H219" t="s">
        <v>18</v>
      </c>
      <c r="I219" t="s">
        <v>19</v>
      </c>
      <c r="J219">
        <v>5</v>
      </c>
      <c r="K219" s="2">
        <v>652.48</v>
      </c>
      <c r="L219">
        <v>0.05</v>
      </c>
      <c r="M219">
        <v>3099.28</v>
      </c>
      <c r="N219" s="2">
        <v>3099.28</v>
      </c>
      <c r="O219" s="2">
        <f>Table1[[#This Row],[Quantity]]*Table1[[#This Row],[Unit_Price]]*(1-Table1[[#This Row],[Discount]])</f>
        <v>3099.2799999999997</v>
      </c>
      <c r="P219" t="s">
        <v>34</v>
      </c>
      <c r="Q219" t="s">
        <v>43</v>
      </c>
    </row>
    <row r="220" spans="1:17" x14ac:dyDescent="0.25">
      <c r="A220" t="s">
        <v>450</v>
      </c>
      <c r="B220" s="1">
        <v>45521</v>
      </c>
      <c r="C220" s="14">
        <f>YEAR(B220)</f>
        <v>2024</v>
      </c>
      <c r="D220" s="1" t="str">
        <f>TEXT(Table1[[#This Row],[Order_Date]],"MMMM")</f>
        <v>August</v>
      </c>
      <c r="E220" t="s">
        <v>451</v>
      </c>
      <c r="F220" t="s">
        <v>24</v>
      </c>
      <c r="G220" t="s">
        <v>32</v>
      </c>
      <c r="H220" t="s">
        <v>42</v>
      </c>
      <c r="I220" t="s">
        <v>39</v>
      </c>
      <c r="J220">
        <v>1</v>
      </c>
      <c r="K220" s="2">
        <v>543.73</v>
      </c>
      <c r="L220">
        <v>0.16</v>
      </c>
      <c r="M220">
        <v>-456.73320000000001</v>
      </c>
      <c r="N220" s="2">
        <v>456.73</v>
      </c>
      <c r="O220" s="2">
        <f>Table1[[#This Row],[Quantity]]*Table1[[#This Row],[Unit_Price]]*(1-Table1[[#This Row],[Discount]])</f>
        <v>456.73320000000001</v>
      </c>
      <c r="P220" t="s">
        <v>28</v>
      </c>
      <c r="Q220" t="s">
        <v>29</v>
      </c>
    </row>
    <row r="221" spans="1:17" x14ac:dyDescent="0.25">
      <c r="A221" t="s">
        <v>452</v>
      </c>
      <c r="B221" s="1">
        <v>45522</v>
      </c>
      <c r="C221" s="14">
        <f>YEAR(B221)</f>
        <v>2024</v>
      </c>
      <c r="D221" s="1" t="str">
        <f>TEXT(Table1[[#This Row],[Order_Date]],"MMMM")</f>
        <v>August</v>
      </c>
      <c r="E221" t="s">
        <v>326</v>
      </c>
      <c r="F221" t="s">
        <v>109</v>
      </c>
      <c r="G221" t="s">
        <v>32</v>
      </c>
      <c r="H221" t="s">
        <v>62</v>
      </c>
      <c r="I221" t="s">
        <v>59</v>
      </c>
      <c r="J221">
        <v>6</v>
      </c>
      <c r="K221" s="2">
        <v>1205.6099999999999</v>
      </c>
      <c r="L221">
        <v>0.25</v>
      </c>
      <c r="M221">
        <v>5425.2449999999999</v>
      </c>
      <c r="N221" s="2">
        <v>5425.25</v>
      </c>
      <c r="O221" s="2">
        <f>Table1[[#This Row],[Quantity]]*Table1[[#This Row],[Unit_Price]]*(1-Table1[[#This Row],[Discount]])</f>
        <v>5425.2449999999999</v>
      </c>
      <c r="P221" t="s">
        <v>28</v>
      </c>
      <c r="Q221" t="s">
        <v>43</v>
      </c>
    </row>
    <row r="222" spans="1:17" x14ac:dyDescent="0.25">
      <c r="A222" t="s">
        <v>453</v>
      </c>
      <c r="B222" s="1">
        <v>45523</v>
      </c>
      <c r="C222" s="14">
        <f>YEAR(B222)</f>
        <v>2024</v>
      </c>
      <c r="D222" s="1" t="str">
        <f>TEXT(Table1[[#This Row],[Order_Date]],"MMMM")</f>
        <v>August</v>
      </c>
      <c r="E222" t="s">
        <v>454</v>
      </c>
      <c r="F222" t="s">
        <v>69</v>
      </c>
      <c r="G222" t="s">
        <v>32</v>
      </c>
      <c r="H222" t="s">
        <v>38</v>
      </c>
      <c r="I222" t="s">
        <v>59</v>
      </c>
      <c r="J222">
        <v>9</v>
      </c>
      <c r="K222" s="2">
        <v>501.87</v>
      </c>
      <c r="L222">
        <v>0.12</v>
      </c>
      <c r="M222">
        <v>3974.8103999999998</v>
      </c>
      <c r="N222" s="2">
        <v>3974.81</v>
      </c>
      <c r="O222" s="2">
        <f>Table1[[#This Row],[Quantity]]*Table1[[#This Row],[Unit_Price]]*(1-Table1[[#This Row],[Discount]])</f>
        <v>3974.8103999999998</v>
      </c>
      <c r="P222" t="s">
        <v>28</v>
      </c>
      <c r="Q222" t="s">
        <v>53</v>
      </c>
    </row>
    <row r="223" spans="1:17" x14ac:dyDescent="0.25">
      <c r="A223" t="s">
        <v>455</v>
      </c>
      <c r="B223" s="1">
        <v>45524</v>
      </c>
      <c r="C223" s="14">
        <f>YEAR(B223)</f>
        <v>2024</v>
      </c>
      <c r="D223" s="1" t="str">
        <f>TEXT(Table1[[#This Row],[Order_Date]],"MMMM")</f>
        <v>August</v>
      </c>
      <c r="E223" t="s">
        <v>456</v>
      </c>
      <c r="F223" t="s">
        <v>16</v>
      </c>
      <c r="G223" t="s">
        <v>32</v>
      </c>
      <c r="H223" t="s">
        <v>18</v>
      </c>
      <c r="I223" t="s">
        <v>33</v>
      </c>
      <c r="J223">
        <v>8</v>
      </c>
      <c r="K223" s="2">
        <v>117.28</v>
      </c>
      <c r="L223">
        <v>0.14000000000000001</v>
      </c>
      <c r="M223">
        <v>806.88639999999998</v>
      </c>
      <c r="N223" s="2">
        <v>806.89</v>
      </c>
      <c r="O223" s="2">
        <f>Table1[[#This Row],[Quantity]]*Table1[[#This Row],[Unit_Price]]*(1-Table1[[#This Row],[Discount]])</f>
        <v>806.88639999999998</v>
      </c>
      <c r="P223" t="s">
        <v>20</v>
      </c>
      <c r="Q223" t="s">
        <v>21</v>
      </c>
    </row>
    <row r="224" spans="1:17" x14ac:dyDescent="0.25">
      <c r="A224" t="s">
        <v>457</v>
      </c>
      <c r="B224" s="1">
        <v>45525</v>
      </c>
      <c r="C224" s="14">
        <f>YEAR(B224)</f>
        <v>2024</v>
      </c>
      <c r="D224" s="1" t="str">
        <f>TEXT(Table1[[#This Row],[Order_Date]],"MMMM")</f>
        <v>August</v>
      </c>
      <c r="E224" t="s">
        <v>458</v>
      </c>
      <c r="F224" t="s">
        <v>69</v>
      </c>
      <c r="G224" t="s">
        <v>25</v>
      </c>
      <c r="H224" t="s">
        <v>62</v>
      </c>
      <c r="I224" t="s">
        <v>39</v>
      </c>
      <c r="J224">
        <v>2</v>
      </c>
      <c r="K224" s="2">
        <v>1502.12</v>
      </c>
      <c r="L224">
        <v>0.06</v>
      </c>
      <c r="M224">
        <v>2823.9856</v>
      </c>
      <c r="N224" s="2">
        <v>2823.99</v>
      </c>
      <c r="O224" s="2">
        <f>Table1[[#This Row],[Quantity]]*Table1[[#This Row],[Unit_Price]]*(1-Table1[[#This Row],[Discount]])</f>
        <v>2823.9855999999995</v>
      </c>
      <c r="P224" t="s">
        <v>49</v>
      </c>
      <c r="Q224" t="s">
        <v>43</v>
      </c>
    </row>
    <row r="225" spans="1:17" x14ac:dyDescent="0.25">
      <c r="A225" t="s">
        <v>459</v>
      </c>
      <c r="B225" s="1">
        <v>45526</v>
      </c>
      <c r="C225" s="14">
        <f>YEAR(B225)</f>
        <v>2024</v>
      </c>
      <c r="D225" s="1" t="str">
        <f>TEXT(Table1[[#This Row],[Order_Date]],"MMMM")</f>
        <v>August</v>
      </c>
      <c r="E225" t="s">
        <v>460</v>
      </c>
      <c r="F225" t="s">
        <v>69</v>
      </c>
      <c r="G225" t="s">
        <v>37</v>
      </c>
      <c r="H225" t="s">
        <v>26</v>
      </c>
      <c r="I225" t="s">
        <v>27</v>
      </c>
      <c r="J225">
        <v>6</v>
      </c>
      <c r="K225" s="2">
        <v>363.33</v>
      </c>
      <c r="L225">
        <v>0.28999999999999998</v>
      </c>
      <c r="M225">
        <v>1547.7858000000001</v>
      </c>
      <c r="N225" s="2">
        <v>1547.79</v>
      </c>
      <c r="O225" s="2">
        <f>Table1[[#This Row],[Quantity]]*Table1[[#This Row],[Unit_Price]]*(1-Table1[[#This Row],[Discount]])</f>
        <v>1547.7857999999999</v>
      </c>
      <c r="P225" t="s">
        <v>49</v>
      </c>
      <c r="Q225" t="s">
        <v>29</v>
      </c>
    </row>
    <row r="226" spans="1:17" x14ac:dyDescent="0.25">
      <c r="A226" t="s">
        <v>461</v>
      </c>
      <c r="B226" s="1">
        <v>45527</v>
      </c>
      <c r="C226" s="14">
        <f>YEAR(B226)</f>
        <v>2024</v>
      </c>
      <c r="D226" s="1" t="str">
        <f>TEXT(Table1[[#This Row],[Order_Date]],"MMMM")</f>
        <v>August</v>
      </c>
      <c r="E226" t="s">
        <v>462</v>
      </c>
      <c r="F226" t="s">
        <v>109</v>
      </c>
      <c r="G226" t="s">
        <v>25</v>
      </c>
      <c r="H226" t="s">
        <v>42</v>
      </c>
      <c r="I226" t="s">
        <v>33</v>
      </c>
      <c r="J226">
        <v>4</v>
      </c>
      <c r="K226" s="2">
        <v>420.72</v>
      </c>
      <c r="L226">
        <v>0.22</v>
      </c>
      <c r="M226">
        <v>1312.6464000000001</v>
      </c>
      <c r="N226" s="2">
        <v>1312.65</v>
      </c>
      <c r="O226" s="2">
        <f>Table1[[#This Row],[Quantity]]*Table1[[#This Row],[Unit_Price]]*(1-Table1[[#This Row],[Discount]])</f>
        <v>1312.6464000000001</v>
      </c>
      <c r="P226" t="s">
        <v>49</v>
      </c>
      <c r="Q226" t="s">
        <v>43</v>
      </c>
    </row>
    <row r="227" spans="1:17" x14ac:dyDescent="0.25">
      <c r="A227" t="s">
        <v>463</v>
      </c>
      <c r="B227" s="1">
        <v>45528</v>
      </c>
      <c r="C227" s="14">
        <f>YEAR(B227)</f>
        <v>2024</v>
      </c>
      <c r="D227" s="1" t="str">
        <f>TEXT(Table1[[#This Row],[Order_Date]],"MMMM")</f>
        <v>August</v>
      </c>
      <c r="E227" t="s">
        <v>464</v>
      </c>
      <c r="F227" t="s">
        <v>52</v>
      </c>
      <c r="G227" t="s">
        <v>37</v>
      </c>
      <c r="H227" t="s">
        <v>18</v>
      </c>
      <c r="I227" t="s">
        <v>27</v>
      </c>
      <c r="J227">
        <v>7</v>
      </c>
      <c r="K227" s="2">
        <v>1996.72</v>
      </c>
      <c r="L227">
        <v>0.08</v>
      </c>
      <c r="M227">
        <v>12858.8768</v>
      </c>
      <c r="N227" s="2">
        <v>12858.88</v>
      </c>
      <c r="O227" s="2">
        <f>Table1[[#This Row],[Quantity]]*Table1[[#This Row],[Unit_Price]]*(1-Table1[[#This Row],[Discount]])</f>
        <v>12858.876800000002</v>
      </c>
      <c r="P227" t="s">
        <v>49</v>
      </c>
      <c r="Q227" t="s">
        <v>21</v>
      </c>
    </row>
    <row r="228" spans="1:17" x14ac:dyDescent="0.25">
      <c r="A228" t="s">
        <v>465</v>
      </c>
      <c r="B228" s="1">
        <v>45529</v>
      </c>
      <c r="C228" s="14">
        <f>YEAR(B228)</f>
        <v>2024</v>
      </c>
      <c r="D228" s="1" t="str">
        <f>TEXT(Table1[[#This Row],[Order_Date]],"MMMM")</f>
        <v>August</v>
      </c>
      <c r="E228" t="s">
        <v>466</v>
      </c>
      <c r="F228" t="s">
        <v>52</v>
      </c>
      <c r="G228" t="s">
        <v>37</v>
      </c>
      <c r="H228" t="s">
        <v>58</v>
      </c>
      <c r="I228" t="s">
        <v>39</v>
      </c>
      <c r="J228">
        <v>2</v>
      </c>
      <c r="K228" s="2">
        <v>222.42</v>
      </c>
      <c r="L228">
        <v>0.25</v>
      </c>
      <c r="M228">
        <v>333.63</v>
      </c>
      <c r="N228" s="2">
        <v>333.63</v>
      </c>
      <c r="O228" s="2">
        <f>Table1[[#This Row],[Quantity]]*Table1[[#This Row],[Unit_Price]]*(1-Table1[[#This Row],[Discount]])</f>
        <v>333.63</v>
      </c>
      <c r="P228" t="s">
        <v>34</v>
      </c>
      <c r="Q228" t="s">
        <v>43</v>
      </c>
    </row>
    <row r="229" spans="1:17" x14ac:dyDescent="0.25">
      <c r="A229" t="s">
        <v>467</v>
      </c>
      <c r="B229" s="1">
        <v>45531</v>
      </c>
      <c r="C229" s="14">
        <f>YEAR(B229)</f>
        <v>2024</v>
      </c>
      <c r="D229" s="1" t="str">
        <f>TEXT(Table1[[#This Row],[Order_Date]],"MMMM")</f>
        <v>August</v>
      </c>
      <c r="E229" t="s">
        <v>468</v>
      </c>
      <c r="F229" t="s">
        <v>69</v>
      </c>
      <c r="G229" t="s">
        <v>32</v>
      </c>
      <c r="H229" t="s">
        <v>38</v>
      </c>
      <c r="I229" t="s">
        <v>33</v>
      </c>
      <c r="J229">
        <v>8</v>
      </c>
      <c r="K229" s="2">
        <v>1208.04</v>
      </c>
      <c r="L229">
        <v>0.16</v>
      </c>
      <c r="M229">
        <v>8118.0288</v>
      </c>
      <c r="N229" s="2">
        <v>8118.03</v>
      </c>
      <c r="O229" s="2">
        <f>Table1[[#This Row],[Quantity]]*Table1[[#This Row],[Unit_Price]]*(1-Table1[[#This Row],[Discount]])</f>
        <v>8118.0287999999991</v>
      </c>
      <c r="P229" t="s">
        <v>28</v>
      </c>
      <c r="Q229" t="s">
        <v>53</v>
      </c>
    </row>
    <row r="230" spans="1:17" x14ac:dyDescent="0.25">
      <c r="A230" t="s">
        <v>469</v>
      </c>
      <c r="B230" s="1">
        <v>45532</v>
      </c>
      <c r="C230" s="14">
        <f>YEAR(B230)</f>
        <v>2024</v>
      </c>
      <c r="D230" s="1" t="str">
        <f>TEXT(Table1[[#This Row],[Order_Date]],"MMMM")</f>
        <v>August</v>
      </c>
      <c r="E230" t="s">
        <v>470</v>
      </c>
      <c r="F230" t="s">
        <v>24</v>
      </c>
      <c r="G230" t="s">
        <v>17</v>
      </c>
      <c r="H230" t="s">
        <v>62</v>
      </c>
      <c r="I230" t="s">
        <v>27</v>
      </c>
      <c r="J230">
        <v>8</v>
      </c>
      <c r="K230" s="2">
        <v>157.44999999999999</v>
      </c>
      <c r="L230">
        <v>0.17</v>
      </c>
      <c r="M230">
        <v>1045.4680000000001</v>
      </c>
      <c r="N230" s="2">
        <v>1045.47</v>
      </c>
      <c r="O230" s="2">
        <f>Table1[[#This Row],[Quantity]]*Table1[[#This Row],[Unit_Price]]*(1-Table1[[#This Row],[Discount]])</f>
        <v>1045.4679999999998</v>
      </c>
      <c r="P230" t="s">
        <v>49</v>
      </c>
      <c r="Q230" t="s">
        <v>29</v>
      </c>
    </row>
    <row r="231" spans="1:17" x14ac:dyDescent="0.25">
      <c r="A231" t="s">
        <v>471</v>
      </c>
      <c r="B231" s="1">
        <v>45533</v>
      </c>
      <c r="C231" s="14">
        <f>YEAR(B231)</f>
        <v>2024</v>
      </c>
      <c r="D231" s="1" t="str">
        <f>TEXT(Table1[[#This Row],[Order_Date]],"MMMM")</f>
        <v>August</v>
      </c>
      <c r="E231" t="s">
        <v>367</v>
      </c>
      <c r="F231" t="s">
        <v>48</v>
      </c>
      <c r="G231" t="s">
        <v>32</v>
      </c>
      <c r="H231" t="s">
        <v>18</v>
      </c>
      <c r="I231" t="s">
        <v>33</v>
      </c>
      <c r="J231">
        <v>9</v>
      </c>
      <c r="K231" s="2">
        <v>459.01</v>
      </c>
      <c r="L231">
        <v>0.3</v>
      </c>
      <c r="M231">
        <v>2891.7629999999999</v>
      </c>
      <c r="N231" s="2">
        <v>2891.76</v>
      </c>
      <c r="O231" s="2">
        <f>Table1[[#This Row],[Quantity]]*Table1[[#This Row],[Unit_Price]]*(1-Table1[[#This Row],[Discount]])</f>
        <v>2891.7629999999999</v>
      </c>
      <c r="P231" t="s">
        <v>34</v>
      </c>
      <c r="Q231" t="s">
        <v>21</v>
      </c>
    </row>
    <row r="232" spans="1:17" x14ac:dyDescent="0.25">
      <c r="A232" t="s">
        <v>472</v>
      </c>
      <c r="B232" s="1">
        <v>45534</v>
      </c>
      <c r="C232" s="14">
        <f>YEAR(B232)</f>
        <v>2024</v>
      </c>
      <c r="D232" s="1" t="str">
        <f>TEXT(Table1[[#This Row],[Order_Date]],"MMMM")</f>
        <v>August</v>
      </c>
      <c r="E232" t="s">
        <v>473</v>
      </c>
      <c r="F232" t="s">
        <v>48</v>
      </c>
      <c r="G232" t="s">
        <v>32</v>
      </c>
      <c r="H232" t="s">
        <v>18</v>
      </c>
      <c r="I232" t="s">
        <v>27</v>
      </c>
      <c r="J232">
        <v>5</v>
      </c>
      <c r="K232" s="2">
        <v>1548.11</v>
      </c>
      <c r="L232">
        <v>0.25</v>
      </c>
      <c r="M232">
        <v>5805.4125000000004</v>
      </c>
      <c r="N232" s="2">
        <v>5805.41</v>
      </c>
      <c r="O232" s="2">
        <f>Table1[[#This Row],[Quantity]]*Table1[[#This Row],[Unit_Price]]*(1-Table1[[#This Row],[Discount]])</f>
        <v>5805.4124999999995</v>
      </c>
      <c r="P232" t="s">
        <v>20</v>
      </c>
      <c r="Q232" t="s">
        <v>29</v>
      </c>
    </row>
    <row r="233" spans="1:17" x14ac:dyDescent="0.25">
      <c r="A233" t="s">
        <v>474</v>
      </c>
      <c r="B233" s="1">
        <v>45535</v>
      </c>
      <c r="C233" s="14">
        <f>YEAR(B233)</f>
        <v>2024</v>
      </c>
      <c r="D233" s="1" t="str">
        <f>TEXT(Table1[[#This Row],[Order_Date]],"MMMM")</f>
        <v>August</v>
      </c>
      <c r="E233" t="s">
        <v>475</v>
      </c>
      <c r="F233" t="s">
        <v>52</v>
      </c>
      <c r="G233" t="s">
        <v>37</v>
      </c>
      <c r="H233" t="s">
        <v>26</v>
      </c>
      <c r="I233" t="s">
        <v>27</v>
      </c>
      <c r="J233">
        <v>3</v>
      </c>
      <c r="K233" s="2">
        <v>1478.9</v>
      </c>
      <c r="L233">
        <v>0.19</v>
      </c>
      <c r="M233">
        <v>3593.7269999999999</v>
      </c>
      <c r="N233" s="2">
        <v>3593.73</v>
      </c>
      <c r="O233" s="2">
        <f>Table1[[#This Row],[Quantity]]*Table1[[#This Row],[Unit_Price]]*(1-Table1[[#This Row],[Discount]])</f>
        <v>3593.7270000000008</v>
      </c>
      <c r="P233" t="s">
        <v>20</v>
      </c>
      <c r="Q233" t="s">
        <v>29</v>
      </c>
    </row>
    <row r="234" spans="1:17" x14ac:dyDescent="0.25">
      <c r="A234" t="s">
        <v>476</v>
      </c>
      <c r="B234" s="1">
        <v>45536</v>
      </c>
      <c r="C234" s="14">
        <f>YEAR(B234)</f>
        <v>2024</v>
      </c>
      <c r="D234" s="1" t="str">
        <f>TEXT(Table1[[#This Row],[Order_Date]],"MMMM")</f>
        <v>September</v>
      </c>
      <c r="E234" t="s">
        <v>477</v>
      </c>
      <c r="F234" t="s">
        <v>24</v>
      </c>
      <c r="G234" t="s">
        <v>17</v>
      </c>
      <c r="H234" t="s">
        <v>26</v>
      </c>
      <c r="I234" t="s">
        <v>39</v>
      </c>
      <c r="J234">
        <v>2</v>
      </c>
      <c r="K234" s="2">
        <v>570.65</v>
      </c>
      <c r="L234">
        <v>0.03</v>
      </c>
      <c r="M234">
        <v>1107.0609999999999</v>
      </c>
      <c r="N234" s="2">
        <v>1107.06</v>
      </c>
      <c r="O234" s="2">
        <f>Table1[[#This Row],[Quantity]]*Table1[[#This Row],[Unit_Price]]*(1-Table1[[#This Row],[Discount]])</f>
        <v>1107.0609999999999</v>
      </c>
      <c r="P234" t="s">
        <v>20</v>
      </c>
      <c r="Q234" t="s">
        <v>53</v>
      </c>
    </row>
    <row r="235" spans="1:17" x14ac:dyDescent="0.25">
      <c r="A235" t="s">
        <v>478</v>
      </c>
      <c r="B235" s="1">
        <v>45537</v>
      </c>
      <c r="C235" s="14">
        <f>YEAR(B235)</f>
        <v>2024</v>
      </c>
      <c r="D235" s="1" t="str">
        <f>TEXT(Table1[[#This Row],[Order_Date]],"MMMM")</f>
        <v>September</v>
      </c>
      <c r="E235" t="s">
        <v>479</v>
      </c>
      <c r="F235" t="s">
        <v>109</v>
      </c>
      <c r="G235" t="s">
        <v>17</v>
      </c>
      <c r="H235" t="s">
        <v>18</v>
      </c>
      <c r="I235" t="s">
        <v>39</v>
      </c>
      <c r="J235">
        <v>9</v>
      </c>
      <c r="K235" s="2">
        <v>1409.74</v>
      </c>
      <c r="L235">
        <v>0.06</v>
      </c>
      <c r="M235">
        <v>11926.4004</v>
      </c>
      <c r="N235" s="2">
        <v>11926.4</v>
      </c>
      <c r="O235" s="2">
        <f>Table1[[#This Row],[Quantity]]*Table1[[#This Row],[Unit_Price]]*(1-Table1[[#This Row],[Discount]])</f>
        <v>11926.400399999999</v>
      </c>
      <c r="P235" t="s">
        <v>20</v>
      </c>
      <c r="Q235" t="s">
        <v>21</v>
      </c>
    </row>
    <row r="236" spans="1:17" x14ac:dyDescent="0.25">
      <c r="A236" t="s">
        <v>172</v>
      </c>
      <c r="B236" s="1">
        <v>45538</v>
      </c>
      <c r="C236" s="14">
        <f>YEAR(B236)</f>
        <v>2024</v>
      </c>
      <c r="D236" s="1" t="str">
        <f>TEXT(Table1[[#This Row],[Order_Date]],"MMMM")</f>
        <v>September</v>
      </c>
      <c r="E236" t="s">
        <v>173</v>
      </c>
      <c r="F236" t="s">
        <v>58</v>
      </c>
      <c r="G236" t="s">
        <v>37</v>
      </c>
      <c r="H236" t="s">
        <v>26</v>
      </c>
      <c r="I236" t="s">
        <v>19</v>
      </c>
      <c r="J236">
        <v>6</v>
      </c>
      <c r="K236" s="2">
        <v>922.79</v>
      </c>
      <c r="L236">
        <v>0.26</v>
      </c>
      <c r="M236">
        <v>4097.1876000000002</v>
      </c>
      <c r="N236" s="2">
        <v>4097.1899999999996</v>
      </c>
      <c r="O236" s="2">
        <f>Table1[[#This Row],[Quantity]]*Table1[[#This Row],[Unit_Price]]*(1-Table1[[#This Row],[Discount]])</f>
        <v>4097.1876000000002</v>
      </c>
      <c r="P236" t="s">
        <v>49</v>
      </c>
      <c r="Q236" t="s">
        <v>29</v>
      </c>
    </row>
    <row r="237" spans="1:17" x14ac:dyDescent="0.25">
      <c r="A237" t="s">
        <v>480</v>
      </c>
      <c r="B237" s="1">
        <v>45538</v>
      </c>
      <c r="C237" s="14">
        <f>YEAR(B237)</f>
        <v>2024</v>
      </c>
      <c r="D237" s="1" t="str">
        <f>TEXT(Table1[[#This Row],[Order_Date]],"MMMM")</f>
        <v>September</v>
      </c>
      <c r="E237" t="s">
        <v>481</v>
      </c>
      <c r="F237" t="s">
        <v>16</v>
      </c>
      <c r="G237" t="s">
        <v>25</v>
      </c>
      <c r="H237" t="s">
        <v>42</v>
      </c>
      <c r="I237" t="s">
        <v>59</v>
      </c>
      <c r="J237">
        <v>1</v>
      </c>
      <c r="K237" s="2">
        <v>51.84</v>
      </c>
      <c r="L237">
        <v>0.01</v>
      </c>
      <c r="M237">
        <v>51.321599999999997</v>
      </c>
      <c r="N237" s="2">
        <v>51.32</v>
      </c>
      <c r="O237" s="2">
        <f>Table1[[#This Row],[Quantity]]*Table1[[#This Row],[Unit_Price]]*(1-Table1[[#This Row],[Discount]])</f>
        <v>51.321600000000004</v>
      </c>
      <c r="P237" t="s">
        <v>49</v>
      </c>
      <c r="Q237" t="s">
        <v>29</v>
      </c>
    </row>
    <row r="238" spans="1:17" x14ac:dyDescent="0.25">
      <c r="A238" t="s">
        <v>225</v>
      </c>
      <c r="B238" s="1">
        <v>45539</v>
      </c>
      <c r="C238" s="14">
        <f>YEAR(B238)</f>
        <v>2024</v>
      </c>
      <c r="D238" s="1" t="str">
        <f>TEXT(Table1[[#This Row],[Order_Date]],"MMMM")</f>
        <v>September</v>
      </c>
      <c r="E238" t="s">
        <v>226</v>
      </c>
      <c r="F238" t="s">
        <v>24</v>
      </c>
      <c r="G238" t="s">
        <v>17</v>
      </c>
      <c r="H238" t="s">
        <v>38</v>
      </c>
      <c r="I238" t="s">
        <v>59</v>
      </c>
      <c r="J238">
        <v>3</v>
      </c>
      <c r="K238" s="2">
        <v>1258.47</v>
      </c>
      <c r="L238">
        <v>0.25</v>
      </c>
      <c r="M238">
        <v>2831.5574999999999</v>
      </c>
      <c r="N238" s="2">
        <v>2831.56</v>
      </c>
      <c r="O238" s="2">
        <f>Table1[[#This Row],[Quantity]]*Table1[[#This Row],[Unit_Price]]*(1-Table1[[#This Row],[Discount]])</f>
        <v>2831.5574999999999</v>
      </c>
      <c r="P238" t="s">
        <v>20</v>
      </c>
      <c r="Q238" t="s">
        <v>53</v>
      </c>
    </row>
    <row r="239" spans="1:17" x14ac:dyDescent="0.25">
      <c r="A239" t="s">
        <v>482</v>
      </c>
      <c r="B239" s="1">
        <v>45540</v>
      </c>
      <c r="C239" s="14">
        <f>YEAR(B239)</f>
        <v>2024</v>
      </c>
      <c r="D239" s="1" t="str">
        <f>TEXT(Table1[[#This Row],[Order_Date]],"MMMM")</f>
        <v>September</v>
      </c>
      <c r="E239" t="s">
        <v>483</v>
      </c>
      <c r="F239" t="s">
        <v>109</v>
      </c>
      <c r="G239" t="s">
        <v>37</v>
      </c>
      <c r="H239" t="s">
        <v>18</v>
      </c>
      <c r="I239" t="s">
        <v>39</v>
      </c>
      <c r="J239">
        <v>1</v>
      </c>
      <c r="K239" s="2">
        <v>192.73</v>
      </c>
      <c r="L239">
        <v>0.2</v>
      </c>
      <c r="M239">
        <v>154.184</v>
      </c>
      <c r="N239" s="2">
        <v>154.18</v>
      </c>
      <c r="O239" s="2">
        <f>Table1[[#This Row],[Quantity]]*Table1[[#This Row],[Unit_Price]]*(1-Table1[[#This Row],[Discount]])</f>
        <v>154.184</v>
      </c>
      <c r="P239" t="s">
        <v>28</v>
      </c>
      <c r="Q239" t="s">
        <v>43</v>
      </c>
    </row>
    <row r="240" spans="1:17" x14ac:dyDescent="0.25">
      <c r="A240" t="s">
        <v>484</v>
      </c>
      <c r="B240" s="1">
        <v>45541</v>
      </c>
      <c r="C240" s="14">
        <f>YEAR(B240)</f>
        <v>2024</v>
      </c>
      <c r="D240" s="1" t="str">
        <f>TEXT(Table1[[#This Row],[Order_Date]],"MMMM")</f>
        <v>September</v>
      </c>
      <c r="E240" t="s">
        <v>485</v>
      </c>
      <c r="F240" t="s">
        <v>52</v>
      </c>
      <c r="G240" t="s">
        <v>25</v>
      </c>
      <c r="H240" t="s">
        <v>62</v>
      </c>
      <c r="I240" t="s">
        <v>27</v>
      </c>
      <c r="J240">
        <v>3</v>
      </c>
      <c r="K240" s="2">
        <v>1779.07</v>
      </c>
      <c r="L240">
        <v>0.17</v>
      </c>
      <c r="M240">
        <v>4429.8842999999997</v>
      </c>
      <c r="N240" s="2">
        <v>4429.88</v>
      </c>
      <c r="O240" s="2">
        <f>Table1[[#This Row],[Quantity]]*Table1[[#This Row],[Unit_Price]]*(1-Table1[[#This Row],[Discount]])</f>
        <v>4429.8842999999997</v>
      </c>
      <c r="P240" t="s">
        <v>20</v>
      </c>
      <c r="Q240" t="s">
        <v>53</v>
      </c>
    </row>
    <row r="241" spans="1:17" x14ac:dyDescent="0.25">
      <c r="A241" t="s">
        <v>486</v>
      </c>
      <c r="B241" s="1">
        <v>45542</v>
      </c>
      <c r="C241" s="14">
        <f>YEAR(B241)</f>
        <v>2024</v>
      </c>
      <c r="D241" s="1" t="str">
        <f>TEXT(Table1[[#This Row],[Order_Date]],"MMMM")</f>
        <v>September</v>
      </c>
      <c r="E241" t="s">
        <v>86</v>
      </c>
      <c r="F241" t="s">
        <v>16</v>
      </c>
      <c r="G241" t="s">
        <v>25</v>
      </c>
      <c r="H241" t="s">
        <v>38</v>
      </c>
      <c r="I241" t="s">
        <v>27</v>
      </c>
      <c r="J241">
        <v>7</v>
      </c>
      <c r="K241" s="2">
        <v>354.26</v>
      </c>
      <c r="L241">
        <v>0.03</v>
      </c>
      <c r="M241">
        <v>2405.4254000000001</v>
      </c>
      <c r="N241" s="2">
        <v>2405.4299999999998</v>
      </c>
      <c r="O241" s="2">
        <f>Table1[[#This Row],[Quantity]]*Table1[[#This Row],[Unit_Price]]*(1-Table1[[#This Row],[Discount]])</f>
        <v>2405.4253999999996</v>
      </c>
      <c r="P241" t="s">
        <v>20</v>
      </c>
      <c r="Q241" t="s">
        <v>43</v>
      </c>
    </row>
    <row r="242" spans="1:17" x14ac:dyDescent="0.25">
      <c r="A242" t="s">
        <v>487</v>
      </c>
      <c r="B242" s="1">
        <v>45543</v>
      </c>
      <c r="C242" s="14">
        <f>YEAR(B242)</f>
        <v>2024</v>
      </c>
      <c r="D242" s="1" t="str">
        <f>TEXT(Table1[[#This Row],[Order_Date]],"MMMM")</f>
        <v>September</v>
      </c>
      <c r="E242" t="s">
        <v>488</v>
      </c>
      <c r="F242" t="s">
        <v>109</v>
      </c>
      <c r="G242" t="s">
        <v>17</v>
      </c>
      <c r="H242" t="s">
        <v>38</v>
      </c>
      <c r="I242" t="s">
        <v>82</v>
      </c>
      <c r="J242">
        <v>8</v>
      </c>
      <c r="K242" s="2">
        <v>312.92</v>
      </c>
      <c r="L242">
        <v>0.2</v>
      </c>
      <c r="M242">
        <v>2002.6880000000001</v>
      </c>
      <c r="N242" s="2">
        <v>2002.69</v>
      </c>
      <c r="O242" s="2">
        <f>Table1[[#This Row],[Quantity]]*Table1[[#This Row],[Unit_Price]]*(1-Table1[[#This Row],[Discount]])</f>
        <v>2002.6880000000001</v>
      </c>
      <c r="P242" t="s">
        <v>34</v>
      </c>
      <c r="Q242" t="s">
        <v>29</v>
      </c>
    </row>
    <row r="243" spans="1:17" x14ac:dyDescent="0.25">
      <c r="A243" t="s">
        <v>489</v>
      </c>
      <c r="B243" s="1">
        <v>45544</v>
      </c>
      <c r="C243" s="14">
        <f>YEAR(B243)</f>
        <v>2024</v>
      </c>
      <c r="D243" s="1" t="str">
        <f>TEXT(Table1[[#This Row],[Order_Date]],"MMMM")</f>
        <v>September</v>
      </c>
      <c r="E243" t="s">
        <v>490</v>
      </c>
      <c r="F243" t="s">
        <v>48</v>
      </c>
      <c r="G243" t="s">
        <v>32</v>
      </c>
      <c r="H243" t="s">
        <v>38</v>
      </c>
      <c r="I243" t="s">
        <v>19</v>
      </c>
      <c r="J243">
        <v>5</v>
      </c>
      <c r="K243" s="2">
        <v>617.55999999999995</v>
      </c>
      <c r="L243">
        <v>0.15</v>
      </c>
      <c r="M243">
        <v>2624.63</v>
      </c>
      <c r="N243" s="2">
        <v>2624.63</v>
      </c>
      <c r="O243" s="2">
        <f>Table1[[#This Row],[Quantity]]*Table1[[#This Row],[Unit_Price]]*(1-Table1[[#This Row],[Discount]])</f>
        <v>2624.6299999999997</v>
      </c>
      <c r="P243" t="s">
        <v>20</v>
      </c>
      <c r="Q243" t="s">
        <v>21</v>
      </c>
    </row>
    <row r="244" spans="1:17" x14ac:dyDescent="0.25">
      <c r="A244" t="s">
        <v>491</v>
      </c>
      <c r="B244" s="1">
        <v>45545</v>
      </c>
      <c r="C244" s="14">
        <f>YEAR(B244)</f>
        <v>2024</v>
      </c>
      <c r="D244" s="1" t="str">
        <f>TEXT(Table1[[#This Row],[Order_Date]],"MMMM")</f>
        <v>September</v>
      </c>
      <c r="E244" t="s">
        <v>492</v>
      </c>
      <c r="F244" t="s">
        <v>52</v>
      </c>
      <c r="G244" t="s">
        <v>17</v>
      </c>
      <c r="H244" t="s">
        <v>38</v>
      </c>
      <c r="I244" t="s">
        <v>82</v>
      </c>
      <c r="J244">
        <v>6</v>
      </c>
      <c r="K244" s="2">
        <v>1577.65</v>
      </c>
      <c r="L244">
        <v>0.11</v>
      </c>
      <c r="M244">
        <v>8424.6509999999998</v>
      </c>
      <c r="N244" s="2">
        <v>8424.65</v>
      </c>
      <c r="O244" s="2">
        <f>Table1[[#This Row],[Quantity]]*Table1[[#This Row],[Unit_Price]]*(1-Table1[[#This Row],[Discount]])</f>
        <v>8424.6510000000017</v>
      </c>
      <c r="P244" t="s">
        <v>34</v>
      </c>
      <c r="Q244" t="s">
        <v>53</v>
      </c>
    </row>
    <row r="245" spans="1:17" x14ac:dyDescent="0.25">
      <c r="A245" t="s">
        <v>493</v>
      </c>
      <c r="B245" s="1">
        <v>45546</v>
      </c>
      <c r="C245" s="14">
        <f>YEAR(B245)</f>
        <v>2024</v>
      </c>
      <c r="D245" s="1" t="str">
        <f>TEXT(Table1[[#This Row],[Order_Date]],"MMMM")</f>
        <v>September</v>
      </c>
      <c r="E245" t="s">
        <v>494</v>
      </c>
      <c r="F245" t="s">
        <v>48</v>
      </c>
      <c r="G245" t="s">
        <v>37</v>
      </c>
      <c r="H245" t="s">
        <v>42</v>
      </c>
      <c r="I245" t="s">
        <v>33</v>
      </c>
      <c r="J245">
        <v>4</v>
      </c>
      <c r="K245" s="2">
        <v>1648.9</v>
      </c>
      <c r="L245">
        <v>0.24</v>
      </c>
      <c r="M245">
        <v>5012.6559999999999</v>
      </c>
      <c r="N245" s="2">
        <v>5012.66</v>
      </c>
      <c r="O245" s="2">
        <f>Table1[[#This Row],[Quantity]]*Table1[[#This Row],[Unit_Price]]*(1-Table1[[#This Row],[Discount]])</f>
        <v>5012.6559999999999</v>
      </c>
      <c r="P245" t="s">
        <v>20</v>
      </c>
      <c r="Q245" t="s">
        <v>43</v>
      </c>
    </row>
    <row r="246" spans="1:17" x14ac:dyDescent="0.25">
      <c r="A246" t="s">
        <v>495</v>
      </c>
      <c r="B246" s="1">
        <v>45547</v>
      </c>
      <c r="C246" s="14">
        <f>YEAR(B246)</f>
        <v>2024</v>
      </c>
      <c r="D246" s="1" t="str">
        <f>TEXT(Table1[[#This Row],[Order_Date]],"MMMM")</f>
        <v>September</v>
      </c>
      <c r="E246" t="s">
        <v>496</v>
      </c>
      <c r="F246" t="s">
        <v>16</v>
      </c>
      <c r="G246" t="s">
        <v>37</v>
      </c>
      <c r="H246" t="s">
        <v>62</v>
      </c>
      <c r="I246" t="s">
        <v>33</v>
      </c>
      <c r="J246">
        <v>7</v>
      </c>
      <c r="K246" s="2">
        <v>897.43</v>
      </c>
      <c r="L246">
        <v>0.27</v>
      </c>
      <c r="M246">
        <v>4585.8672999999999</v>
      </c>
      <c r="N246" s="2">
        <v>4585.87</v>
      </c>
      <c r="O246" s="2">
        <f>Table1[[#This Row],[Quantity]]*Table1[[#This Row],[Unit_Price]]*(1-Table1[[#This Row],[Discount]])</f>
        <v>4585.867299999999</v>
      </c>
      <c r="P246" t="s">
        <v>28</v>
      </c>
      <c r="Q246" t="s">
        <v>53</v>
      </c>
    </row>
    <row r="247" spans="1:17" x14ac:dyDescent="0.25">
      <c r="A247" t="s">
        <v>497</v>
      </c>
      <c r="B247" s="1">
        <v>45548</v>
      </c>
      <c r="C247" s="14">
        <f>YEAR(B247)</f>
        <v>2024</v>
      </c>
      <c r="D247" s="1" t="str">
        <f>TEXT(Table1[[#This Row],[Order_Date]],"MMMM")</f>
        <v>September</v>
      </c>
      <c r="E247" t="s">
        <v>498</v>
      </c>
      <c r="F247" t="s">
        <v>109</v>
      </c>
      <c r="G247" t="s">
        <v>32</v>
      </c>
      <c r="H247" t="s">
        <v>26</v>
      </c>
      <c r="I247" t="s">
        <v>59</v>
      </c>
      <c r="J247">
        <v>10</v>
      </c>
      <c r="K247" s="2">
        <v>1240.27</v>
      </c>
      <c r="L247">
        <v>0.23</v>
      </c>
      <c r="M247">
        <v>9550.0789999999997</v>
      </c>
      <c r="N247" s="2">
        <v>9550.08</v>
      </c>
      <c r="O247" s="2">
        <f>Table1[[#This Row],[Quantity]]*Table1[[#This Row],[Unit_Price]]*(1-Table1[[#This Row],[Discount]])</f>
        <v>9550.0790000000015</v>
      </c>
      <c r="P247" t="s">
        <v>34</v>
      </c>
      <c r="Q247" t="s">
        <v>43</v>
      </c>
    </row>
    <row r="248" spans="1:17" x14ac:dyDescent="0.25">
      <c r="A248" t="s">
        <v>499</v>
      </c>
      <c r="B248" s="1">
        <v>45550</v>
      </c>
      <c r="C248" s="14">
        <f>YEAR(B248)</f>
        <v>2024</v>
      </c>
      <c r="D248" s="1" t="str">
        <f>TEXT(Table1[[#This Row],[Order_Date]],"MMMM")</f>
        <v>September</v>
      </c>
      <c r="E248" t="s">
        <v>312</v>
      </c>
      <c r="F248" t="s">
        <v>24</v>
      </c>
      <c r="G248" t="s">
        <v>32</v>
      </c>
      <c r="H248" t="s">
        <v>62</v>
      </c>
      <c r="I248" t="s">
        <v>39</v>
      </c>
      <c r="J248">
        <v>2</v>
      </c>
      <c r="K248" s="2">
        <v>1457.19</v>
      </c>
      <c r="L248">
        <v>0.03</v>
      </c>
      <c r="M248">
        <v>2826.9486000000002</v>
      </c>
      <c r="N248" s="2">
        <v>2826.95</v>
      </c>
      <c r="O248" s="2">
        <f>Table1[[#This Row],[Quantity]]*Table1[[#This Row],[Unit_Price]]*(1-Table1[[#This Row],[Discount]])</f>
        <v>2826.9486000000002</v>
      </c>
      <c r="P248" t="s">
        <v>34</v>
      </c>
      <c r="Q248" t="s">
        <v>29</v>
      </c>
    </row>
    <row r="249" spans="1:17" x14ac:dyDescent="0.25">
      <c r="A249" t="s">
        <v>500</v>
      </c>
      <c r="B249" s="1">
        <v>45552</v>
      </c>
      <c r="C249" s="14">
        <f>YEAR(B249)</f>
        <v>2024</v>
      </c>
      <c r="D249" s="1" t="str">
        <f>TEXT(Table1[[#This Row],[Order_Date]],"MMMM")</f>
        <v>September</v>
      </c>
      <c r="E249" t="s">
        <v>501</v>
      </c>
      <c r="F249" t="s">
        <v>48</v>
      </c>
      <c r="G249" t="s">
        <v>25</v>
      </c>
      <c r="H249" t="s">
        <v>38</v>
      </c>
      <c r="I249" t="s">
        <v>33</v>
      </c>
      <c r="J249">
        <v>8</v>
      </c>
      <c r="K249" s="2">
        <v>1578.39</v>
      </c>
      <c r="L249">
        <v>0.24</v>
      </c>
      <c r="M249">
        <v>9596.6111999999994</v>
      </c>
      <c r="N249" s="2">
        <v>9596.61</v>
      </c>
      <c r="O249" s="2">
        <f>Table1[[#This Row],[Quantity]]*Table1[[#This Row],[Unit_Price]]*(1-Table1[[#This Row],[Discount]])</f>
        <v>9596.6112000000012</v>
      </c>
      <c r="P249" t="s">
        <v>34</v>
      </c>
      <c r="Q249" t="s">
        <v>43</v>
      </c>
    </row>
    <row r="250" spans="1:17" x14ac:dyDescent="0.25">
      <c r="A250" t="s">
        <v>502</v>
      </c>
      <c r="B250" s="1">
        <v>45553</v>
      </c>
      <c r="C250" s="14">
        <f>YEAR(B250)</f>
        <v>2024</v>
      </c>
      <c r="D250" s="1" t="str">
        <f>TEXT(Table1[[#This Row],[Order_Date]],"MMMM")</f>
        <v>September</v>
      </c>
      <c r="E250" t="s">
        <v>503</v>
      </c>
      <c r="F250" t="s">
        <v>52</v>
      </c>
      <c r="G250" t="s">
        <v>25</v>
      </c>
      <c r="H250" t="s">
        <v>26</v>
      </c>
      <c r="I250" t="s">
        <v>27</v>
      </c>
      <c r="J250">
        <v>2</v>
      </c>
      <c r="K250" s="2">
        <v>1479.37</v>
      </c>
      <c r="L250">
        <v>0.28000000000000003</v>
      </c>
      <c r="M250">
        <v>2130.2928000000002</v>
      </c>
      <c r="N250" s="2">
        <v>2130.29</v>
      </c>
      <c r="O250" s="2">
        <f>Table1[[#This Row],[Quantity]]*Table1[[#This Row],[Unit_Price]]*(1-Table1[[#This Row],[Discount]])</f>
        <v>2130.2927999999997</v>
      </c>
      <c r="P250" t="s">
        <v>49</v>
      </c>
      <c r="Q250" t="s">
        <v>53</v>
      </c>
    </row>
    <row r="251" spans="1:17" x14ac:dyDescent="0.25">
      <c r="A251" t="s">
        <v>504</v>
      </c>
      <c r="B251" s="1">
        <v>45554</v>
      </c>
      <c r="C251" s="14">
        <f>YEAR(B251)</f>
        <v>2024</v>
      </c>
      <c r="D251" s="1" t="str">
        <f>TEXT(Table1[[#This Row],[Order_Date]],"MMMM")</f>
        <v>September</v>
      </c>
      <c r="E251" t="s">
        <v>505</v>
      </c>
      <c r="F251" t="s">
        <v>52</v>
      </c>
      <c r="G251" t="s">
        <v>17</v>
      </c>
      <c r="H251" t="s">
        <v>18</v>
      </c>
      <c r="I251" t="s">
        <v>39</v>
      </c>
      <c r="J251">
        <v>4</v>
      </c>
      <c r="K251" s="2">
        <v>414.57</v>
      </c>
      <c r="L251">
        <v>0</v>
      </c>
      <c r="M251">
        <v>1658.28</v>
      </c>
      <c r="N251" s="2">
        <v>1658.28</v>
      </c>
      <c r="O251" s="2">
        <f>Table1[[#This Row],[Quantity]]*Table1[[#This Row],[Unit_Price]]*(1-Table1[[#This Row],[Discount]])</f>
        <v>1658.28</v>
      </c>
      <c r="P251" t="s">
        <v>49</v>
      </c>
      <c r="Q251" t="s">
        <v>53</v>
      </c>
    </row>
    <row r="252" spans="1:17" x14ac:dyDescent="0.25">
      <c r="A252" t="s">
        <v>506</v>
      </c>
      <c r="B252" s="1">
        <v>45555</v>
      </c>
      <c r="C252" s="14">
        <f>YEAR(B252)</f>
        <v>2024</v>
      </c>
      <c r="D252" s="1" t="str">
        <f>TEXT(Table1[[#This Row],[Order_Date]],"MMMM")</f>
        <v>September</v>
      </c>
      <c r="E252" t="s">
        <v>507</v>
      </c>
      <c r="F252" t="s">
        <v>24</v>
      </c>
      <c r="G252" t="s">
        <v>17</v>
      </c>
      <c r="H252" t="s">
        <v>26</v>
      </c>
      <c r="I252" t="s">
        <v>19</v>
      </c>
      <c r="J252">
        <v>7</v>
      </c>
      <c r="K252" s="2">
        <v>406.13</v>
      </c>
      <c r="L252">
        <v>0.08</v>
      </c>
      <c r="M252">
        <v>2615.4771999999998</v>
      </c>
      <c r="N252" s="2">
        <v>2615.48</v>
      </c>
      <c r="O252" s="2">
        <f>Table1[[#This Row],[Quantity]]*Table1[[#This Row],[Unit_Price]]*(1-Table1[[#This Row],[Discount]])</f>
        <v>2615.4771999999998</v>
      </c>
      <c r="P252" t="s">
        <v>34</v>
      </c>
      <c r="Q252" t="s">
        <v>21</v>
      </c>
    </row>
    <row r="253" spans="1:17" x14ac:dyDescent="0.25">
      <c r="A253" t="s">
        <v>508</v>
      </c>
      <c r="B253" s="1">
        <v>45556</v>
      </c>
      <c r="C253" s="14">
        <f>YEAR(B253)</f>
        <v>2024</v>
      </c>
      <c r="D253" s="1" t="str">
        <f>TEXT(Table1[[#This Row],[Order_Date]],"MMMM")</f>
        <v>September</v>
      </c>
      <c r="E253" t="s">
        <v>509</v>
      </c>
      <c r="F253" t="s">
        <v>48</v>
      </c>
      <c r="G253" t="s">
        <v>17</v>
      </c>
      <c r="H253" t="s">
        <v>38</v>
      </c>
      <c r="I253" t="s">
        <v>33</v>
      </c>
      <c r="J253">
        <v>7</v>
      </c>
      <c r="K253" s="2">
        <v>1797.62</v>
      </c>
      <c r="L253">
        <v>0.19</v>
      </c>
      <c r="M253">
        <v>10192.5054</v>
      </c>
      <c r="N253" s="2">
        <v>10192.51</v>
      </c>
      <c r="O253" s="2">
        <f>Table1[[#This Row],[Quantity]]*Table1[[#This Row],[Unit_Price]]*(1-Table1[[#This Row],[Discount]])</f>
        <v>10192.5054</v>
      </c>
      <c r="P253" t="s">
        <v>34</v>
      </c>
      <c r="Q253" t="s">
        <v>43</v>
      </c>
    </row>
    <row r="254" spans="1:17" x14ac:dyDescent="0.25">
      <c r="A254" t="s">
        <v>510</v>
      </c>
      <c r="B254" s="1">
        <v>45557</v>
      </c>
      <c r="C254" s="14">
        <f>YEAR(B254)</f>
        <v>2024</v>
      </c>
      <c r="D254" s="1" t="str">
        <f>TEXT(Table1[[#This Row],[Order_Date]],"MMMM")</f>
        <v>September</v>
      </c>
      <c r="E254" t="s">
        <v>511</v>
      </c>
      <c r="F254" t="s">
        <v>24</v>
      </c>
      <c r="G254" t="s">
        <v>32</v>
      </c>
      <c r="H254" t="s">
        <v>42</v>
      </c>
      <c r="I254" t="s">
        <v>59</v>
      </c>
      <c r="J254">
        <v>2</v>
      </c>
      <c r="K254" s="2">
        <v>1474.8</v>
      </c>
      <c r="L254">
        <v>0.11</v>
      </c>
      <c r="M254">
        <v>2625.1439999999998</v>
      </c>
      <c r="N254" s="2">
        <v>2625.14</v>
      </c>
      <c r="O254" s="2">
        <f>Table1[[#This Row],[Quantity]]*Table1[[#This Row],[Unit_Price]]*(1-Table1[[#This Row],[Discount]])</f>
        <v>2625.1439999999998</v>
      </c>
      <c r="P254" t="s">
        <v>28</v>
      </c>
      <c r="Q254" t="s">
        <v>53</v>
      </c>
    </row>
    <row r="255" spans="1:17" x14ac:dyDescent="0.25">
      <c r="A255" t="s">
        <v>512</v>
      </c>
      <c r="B255" s="1">
        <v>45558</v>
      </c>
      <c r="C255" s="14">
        <f>YEAR(B255)</f>
        <v>2024</v>
      </c>
      <c r="D255" s="1" t="str">
        <f>TEXT(Table1[[#This Row],[Order_Date]],"MMMM")</f>
        <v>September</v>
      </c>
      <c r="E255" t="s">
        <v>249</v>
      </c>
      <c r="F255" t="s">
        <v>48</v>
      </c>
      <c r="G255" t="s">
        <v>32</v>
      </c>
      <c r="H255" t="s">
        <v>42</v>
      </c>
      <c r="I255" t="s">
        <v>39</v>
      </c>
      <c r="J255">
        <v>4</v>
      </c>
      <c r="K255" s="2">
        <v>753.63</v>
      </c>
      <c r="L255">
        <v>0.02</v>
      </c>
      <c r="M255">
        <v>2954.2296000000001</v>
      </c>
      <c r="N255" s="2">
        <v>2954.23</v>
      </c>
      <c r="O255" s="2">
        <f>Table1[[#This Row],[Quantity]]*Table1[[#This Row],[Unit_Price]]*(1-Table1[[#This Row],[Discount]])</f>
        <v>2954.2296000000001</v>
      </c>
      <c r="P255" t="s">
        <v>49</v>
      </c>
      <c r="Q255" t="s">
        <v>43</v>
      </c>
    </row>
    <row r="256" spans="1:17" x14ac:dyDescent="0.25">
      <c r="A256" t="s">
        <v>513</v>
      </c>
      <c r="B256" s="1">
        <v>45560</v>
      </c>
      <c r="C256" s="14">
        <f>YEAR(B256)</f>
        <v>2024</v>
      </c>
      <c r="D256" s="1" t="str">
        <f>TEXT(Table1[[#This Row],[Order_Date]],"MMMM")</f>
        <v>September</v>
      </c>
      <c r="E256" t="s">
        <v>258</v>
      </c>
      <c r="F256" t="s">
        <v>24</v>
      </c>
      <c r="G256" t="s">
        <v>32</v>
      </c>
      <c r="H256" t="s">
        <v>38</v>
      </c>
      <c r="I256" t="s">
        <v>39</v>
      </c>
      <c r="J256">
        <v>9</v>
      </c>
      <c r="K256" s="2">
        <v>1227.97</v>
      </c>
      <c r="L256">
        <v>0.26</v>
      </c>
      <c r="M256">
        <v>8178.2802000000001</v>
      </c>
      <c r="N256" s="2">
        <v>8178.28</v>
      </c>
      <c r="O256" s="2">
        <f>Table1[[#This Row],[Quantity]]*Table1[[#This Row],[Unit_Price]]*(1-Table1[[#This Row],[Discount]])</f>
        <v>8178.2801999999992</v>
      </c>
      <c r="P256" t="s">
        <v>28</v>
      </c>
      <c r="Q256" t="s">
        <v>53</v>
      </c>
    </row>
    <row r="257" spans="1:17" x14ac:dyDescent="0.25">
      <c r="A257" t="s">
        <v>514</v>
      </c>
      <c r="B257" s="1">
        <v>45561</v>
      </c>
      <c r="C257" s="14">
        <f>YEAR(B257)</f>
        <v>2024</v>
      </c>
      <c r="D257" s="1" t="str">
        <f>TEXT(Table1[[#This Row],[Order_Date]],"MMMM")</f>
        <v>September</v>
      </c>
      <c r="E257" t="s">
        <v>515</v>
      </c>
      <c r="F257" t="s">
        <v>24</v>
      </c>
      <c r="G257" t="s">
        <v>17</v>
      </c>
      <c r="H257" t="s">
        <v>26</v>
      </c>
      <c r="I257" t="s">
        <v>19</v>
      </c>
      <c r="J257">
        <v>4</v>
      </c>
      <c r="K257" s="2">
        <v>50.67</v>
      </c>
      <c r="L257">
        <v>0.28999999999999998</v>
      </c>
      <c r="M257">
        <v>143.90280000000001</v>
      </c>
      <c r="N257" s="2">
        <v>143.9</v>
      </c>
      <c r="O257" s="2">
        <f>Table1[[#This Row],[Quantity]]*Table1[[#This Row],[Unit_Price]]*(1-Table1[[#This Row],[Discount]])</f>
        <v>143.90279999999998</v>
      </c>
      <c r="P257" t="s">
        <v>49</v>
      </c>
      <c r="Q257" t="s">
        <v>53</v>
      </c>
    </row>
    <row r="258" spans="1:17" x14ac:dyDescent="0.25">
      <c r="A258" t="s">
        <v>516</v>
      </c>
      <c r="B258" s="1">
        <v>45562</v>
      </c>
      <c r="C258" s="14">
        <f>YEAR(B258)</f>
        <v>2024</v>
      </c>
      <c r="D258" s="1" t="str">
        <f>TEXT(Table1[[#This Row],[Order_Date]],"MMMM")</f>
        <v>September</v>
      </c>
      <c r="E258" t="s">
        <v>71</v>
      </c>
      <c r="F258" t="s">
        <v>48</v>
      </c>
      <c r="G258" t="s">
        <v>32</v>
      </c>
      <c r="H258" t="s">
        <v>62</v>
      </c>
      <c r="I258" t="s">
        <v>33</v>
      </c>
      <c r="J258">
        <v>4</v>
      </c>
      <c r="K258" s="2">
        <v>1975.93</v>
      </c>
      <c r="L258">
        <v>0.27</v>
      </c>
      <c r="M258">
        <v>5769.7156000000004</v>
      </c>
      <c r="N258" s="2">
        <v>5769.72</v>
      </c>
      <c r="O258" s="2">
        <f>Table1[[#This Row],[Quantity]]*Table1[[#This Row],[Unit_Price]]*(1-Table1[[#This Row],[Discount]])</f>
        <v>5769.7156000000004</v>
      </c>
      <c r="P258" t="s">
        <v>34</v>
      </c>
      <c r="Q258" t="s">
        <v>43</v>
      </c>
    </row>
    <row r="259" spans="1:17" x14ac:dyDescent="0.25">
      <c r="A259" t="s">
        <v>517</v>
      </c>
      <c r="B259" s="1">
        <v>45563</v>
      </c>
      <c r="C259" s="14">
        <f>YEAR(B259)</f>
        <v>2024</v>
      </c>
      <c r="D259" s="1" t="str">
        <f>TEXT(Table1[[#This Row],[Order_Date]],"MMMM")</f>
        <v>September</v>
      </c>
      <c r="E259" t="s">
        <v>454</v>
      </c>
      <c r="F259" t="s">
        <v>52</v>
      </c>
      <c r="G259" t="s">
        <v>17</v>
      </c>
      <c r="H259" t="s">
        <v>42</v>
      </c>
      <c r="I259" t="s">
        <v>39</v>
      </c>
      <c r="J259">
        <v>2</v>
      </c>
      <c r="K259" s="2">
        <v>1395.31</v>
      </c>
      <c r="L259">
        <v>0.03</v>
      </c>
      <c r="M259">
        <v>2706.9014000000002</v>
      </c>
      <c r="N259" s="2">
        <v>2706.9</v>
      </c>
      <c r="O259" s="2">
        <f>Table1[[#This Row],[Quantity]]*Table1[[#This Row],[Unit_Price]]*(1-Table1[[#This Row],[Discount]])</f>
        <v>2706.9013999999997</v>
      </c>
      <c r="P259" t="s">
        <v>34</v>
      </c>
      <c r="Q259" t="s">
        <v>43</v>
      </c>
    </row>
    <row r="260" spans="1:17" x14ac:dyDescent="0.25">
      <c r="A260" t="s">
        <v>518</v>
      </c>
      <c r="B260" s="1">
        <v>45564</v>
      </c>
      <c r="C260" s="14">
        <f>YEAR(B260)</f>
        <v>2024</v>
      </c>
      <c r="D260" s="1" t="str">
        <f>TEXT(Table1[[#This Row],[Order_Date]],"MMMM")</f>
        <v>September</v>
      </c>
      <c r="E260" t="s">
        <v>519</v>
      </c>
      <c r="F260" t="s">
        <v>52</v>
      </c>
      <c r="G260" t="s">
        <v>32</v>
      </c>
      <c r="H260" t="s">
        <v>38</v>
      </c>
      <c r="I260" t="s">
        <v>39</v>
      </c>
      <c r="J260">
        <v>10</v>
      </c>
      <c r="K260" s="2">
        <v>1430.09</v>
      </c>
      <c r="L260">
        <v>0.09</v>
      </c>
      <c r="M260">
        <v>13013.819</v>
      </c>
      <c r="N260" s="2">
        <v>13013.82</v>
      </c>
      <c r="O260" s="2">
        <f>Table1[[#This Row],[Quantity]]*Table1[[#This Row],[Unit_Price]]*(1-Table1[[#This Row],[Discount]])</f>
        <v>13013.819</v>
      </c>
      <c r="P260" t="s">
        <v>34</v>
      </c>
      <c r="Q260" t="s">
        <v>53</v>
      </c>
    </row>
    <row r="261" spans="1:17" x14ac:dyDescent="0.25">
      <c r="A261" t="s">
        <v>520</v>
      </c>
      <c r="B261" s="1">
        <v>45566</v>
      </c>
      <c r="C261" s="14">
        <f>YEAR(B261)</f>
        <v>2024</v>
      </c>
      <c r="D261" s="1" t="str">
        <f>TEXT(Table1[[#This Row],[Order_Date]],"MMMM")</f>
        <v>October</v>
      </c>
      <c r="E261" t="s">
        <v>521</v>
      </c>
      <c r="F261" t="s">
        <v>52</v>
      </c>
      <c r="G261" t="s">
        <v>37</v>
      </c>
      <c r="H261" t="s">
        <v>38</v>
      </c>
      <c r="I261" t="s">
        <v>82</v>
      </c>
      <c r="J261">
        <v>2</v>
      </c>
      <c r="K261" s="2">
        <v>814.81</v>
      </c>
      <c r="L261">
        <v>0.03</v>
      </c>
      <c r="M261">
        <v>1580.7313999999999</v>
      </c>
      <c r="N261" s="2">
        <v>1580.73</v>
      </c>
      <c r="O261" s="2">
        <f>Table1[[#This Row],[Quantity]]*Table1[[#This Row],[Unit_Price]]*(1-Table1[[#This Row],[Discount]])</f>
        <v>1580.7313999999999</v>
      </c>
      <c r="P261" t="s">
        <v>49</v>
      </c>
      <c r="Q261" t="s">
        <v>29</v>
      </c>
    </row>
    <row r="262" spans="1:17" x14ac:dyDescent="0.25">
      <c r="A262" t="s">
        <v>523</v>
      </c>
      <c r="B262" s="1">
        <v>45568</v>
      </c>
      <c r="C262" s="14">
        <f>YEAR(B262)</f>
        <v>2024</v>
      </c>
      <c r="D262" s="1" t="str">
        <f>TEXT(Table1[[#This Row],[Order_Date]],"MMMM")</f>
        <v>October</v>
      </c>
      <c r="E262" t="s">
        <v>524</v>
      </c>
      <c r="F262" t="s">
        <v>48</v>
      </c>
      <c r="G262" t="s">
        <v>25</v>
      </c>
      <c r="H262" t="s">
        <v>18</v>
      </c>
      <c r="I262" t="s">
        <v>82</v>
      </c>
      <c r="J262">
        <v>5</v>
      </c>
      <c r="K262" s="2">
        <v>1220.3699999999999</v>
      </c>
      <c r="L262">
        <v>0.15</v>
      </c>
      <c r="M262">
        <v>5186.5725000000002</v>
      </c>
      <c r="N262" s="2">
        <v>5186.57</v>
      </c>
      <c r="O262" s="2">
        <f>Table1[[#This Row],[Quantity]]*Table1[[#This Row],[Unit_Price]]*(1-Table1[[#This Row],[Discount]])</f>
        <v>5186.5724999999993</v>
      </c>
      <c r="P262" t="s">
        <v>34</v>
      </c>
      <c r="Q262" t="s">
        <v>43</v>
      </c>
    </row>
    <row r="263" spans="1:17" x14ac:dyDescent="0.25">
      <c r="A263" t="s">
        <v>525</v>
      </c>
      <c r="B263" s="1">
        <v>45569</v>
      </c>
      <c r="C263" s="14">
        <f>YEAR(B263)</f>
        <v>2024</v>
      </c>
      <c r="D263" s="1" t="str">
        <f>TEXT(Table1[[#This Row],[Order_Date]],"MMMM")</f>
        <v>October</v>
      </c>
      <c r="E263" t="s">
        <v>526</v>
      </c>
      <c r="F263" t="s">
        <v>69</v>
      </c>
      <c r="G263" t="s">
        <v>32</v>
      </c>
      <c r="H263" t="s">
        <v>62</v>
      </c>
      <c r="I263" t="s">
        <v>19</v>
      </c>
      <c r="J263">
        <v>2</v>
      </c>
      <c r="K263" s="2">
        <v>1637.28</v>
      </c>
      <c r="L263">
        <v>0.04</v>
      </c>
      <c r="M263">
        <v>3143.5776000000001</v>
      </c>
      <c r="N263" s="2">
        <v>3143.58</v>
      </c>
      <c r="O263" s="2">
        <f>Table1[[#This Row],[Quantity]]*Table1[[#This Row],[Unit_Price]]*(1-Table1[[#This Row],[Discount]])</f>
        <v>3143.5775999999996</v>
      </c>
      <c r="P263" t="s">
        <v>28</v>
      </c>
      <c r="Q263" t="s">
        <v>53</v>
      </c>
    </row>
    <row r="264" spans="1:17" x14ac:dyDescent="0.25">
      <c r="A264" t="s">
        <v>527</v>
      </c>
      <c r="B264" s="1">
        <v>45570</v>
      </c>
      <c r="C264" s="14">
        <f>YEAR(B264)</f>
        <v>2024</v>
      </c>
      <c r="D264" s="1" t="str">
        <f>TEXT(Table1[[#This Row],[Order_Date]],"MMMM")</f>
        <v>October</v>
      </c>
      <c r="E264" t="s">
        <v>528</v>
      </c>
      <c r="F264" t="s">
        <v>69</v>
      </c>
      <c r="G264" t="s">
        <v>17</v>
      </c>
      <c r="H264" t="s">
        <v>26</v>
      </c>
      <c r="I264" t="s">
        <v>39</v>
      </c>
      <c r="J264">
        <v>7</v>
      </c>
      <c r="K264" s="2">
        <v>1726.46</v>
      </c>
      <c r="L264">
        <v>0.04</v>
      </c>
      <c r="M264">
        <v>11601.8112</v>
      </c>
      <c r="N264" s="2">
        <v>11601.81</v>
      </c>
      <c r="O264" s="2">
        <f>Table1[[#This Row],[Quantity]]*Table1[[#This Row],[Unit_Price]]*(1-Table1[[#This Row],[Discount]])</f>
        <v>11601.8112</v>
      </c>
      <c r="P264" t="s">
        <v>28</v>
      </c>
      <c r="Q264" t="s">
        <v>53</v>
      </c>
    </row>
    <row r="265" spans="1:17" x14ac:dyDescent="0.25">
      <c r="A265" t="s">
        <v>529</v>
      </c>
      <c r="B265" s="1">
        <v>45571</v>
      </c>
      <c r="C265" s="14">
        <f>YEAR(B265)</f>
        <v>2024</v>
      </c>
      <c r="D265" s="1" t="str">
        <f>TEXT(Table1[[#This Row],[Order_Date]],"MMMM")</f>
        <v>October</v>
      </c>
      <c r="E265" t="s">
        <v>530</v>
      </c>
      <c r="F265" t="s">
        <v>109</v>
      </c>
      <c r="G265" t="s">
        <v>25</v>
      </c>
      <c r="H265" t="s">
        <v>26</v>
      </c>
      <c r="I265" t="s">
        <v>59</v>
      </c>
      <c r="J265">
        <v>3</v>
      </c>
      <c r="K265" s="2">
        <v>494.35</v>
      </c>
      <c r="L265">
        <v>0.23</v>
      </c>
      <c r="M265">
        <v>1141.9485</v>
      </c>
      <c r="N265" s="2">
        <v>1141.95</v>
      </c>
      <c r="O265" s="2">
        <f>Table1[[#This Row],[Quantity]]*Table1[[#This Row],[Unit_Price]]*(1-Table1[[#This Row],[Discount]])</f>
        <v>1141.9485000000002</v>
      </c>
      <c r="P265" t="s">
        <v>49</v>
      </c>
      <c r="Q265" t="s">
        <v>29</v>
      </c>
    </row>
    <row r="266" spans="1:17" x14ac:dyDescent="0.25">
      <c r="A266" t="s">
        <v>531</v>
      </c>
      <c r="B266" s="1">
        <v>45572</v>
      </c>
      <c r="C266" s="14">
        <f>YEAR(B266)</f>
        <v>2024</v>
      </c>
      <c r="D266" s="1" t="str">
        <f>TEXT(Table1[[#This Row],[Order_Date]],"MMMM")</f>
        <v>October</v>
      </c>
      <c r="E266" t="s">
        <v>532</v>
      </c>
      <c r="F266" t="s">
        <v>58</v>
      </c>
      <c r="G266" t="s">
        <v>25</v>
      </c>
      <c r="H266" t="s">
        <v>42</v>
      </c>
      <c r="I266" t="s">
        <v>27</v>
      </c>
      <c r="J266">
        <v>5</v>
      </c>
      <c r="K266" s="2">
        <v>1848.85</v>
      </c>
      <c r="L266">
        <v>0.06</v>
      </c>
      <c r="M266">
        <v>8689.5949999999993</v>
      </c>
      <c r="N266" s="2">
        <v>8689.6</v>
      </c>
      <c r="O266" s="2">
        <f>Table1[[#This Row],[Quantity]]*Table1[[#This Row],[Unit_Price]]*(1-Table1[[#This Row],[Discount]])</f>
        <v>8689.5949999999993</v>
      </c>
      <c r="P266" t="s">
        <v>49</v>
      </c>
      <c r="Q266" t="s">
        <v>29</v>
      </c>
    </row>
    <row r="267" spans="1:17" x14ac:dyDescent="0.25">
      <c r="A267" t="s">
        <v>533</v>
      </c>
      <c r="B267" s="1">
        <v>45573</v>
      </c>
      <c r="C267" s="14">
        <f>YEAR(B267)</f>
        <v>2024</v>
      </c>
      <c r="D267" s="1" t="str">
        <f>TEXT(Table1[[#This Row],[Order_Date]],"MMMM")</f>
        <v>October</v>
      </c>
      <c r="E267" t="s">
        <v>534</v>
      </c>
      <c r="F267" t="s">
        <v>16</v>
      </c>
      <c r="G267" t="s">
        <v>17</v>
      </c>
      <c r="H267" t="s">
        <v>26</v>
      </c>
      <c r="I267" t="s">
        <v>39</v>
      </c>
      <c r="J267">
        <v>1</v>
      </c>
      <c r="K267" s="2">
        <v>1963.77</v>
      </c>
      <c r="L267">
        <v>0</v>
      </c>
      <c r="M267">
        <v>1963.77</v>
      </c>
      <c r="N267" s="2">
        <v>1963.77</v>
      </c>
      <c r="O267" s="2">
        <f>Table1[[#This Row],[Quantity]]*Table1[[#This Row],[Unit_Price]]*(1-Table1[[#This Row],[Discount]])</f>
        <v>1963.77</v>
      </c>
      <c r="P267" t="s">
        <v>34</v>
      </c>
      <c r="Q267" t="s">
        <v>21</v>
      </c>
    </row>
    <row r="268" spans="1:17" x14ac:dyDescent="0.25">
      <c r="A268" t="s">
        <v>535</v>
      </c>
      <c r="B268" s="1">
        <v>45574</v>
      </c>
      <c r="C268" s="14">
        <f>YEAR(B268)</f>
        <v>2024</v>
      </c>
      <c r="D268" s="1" t="str">
        <f>TEXT(Table1[[#This Row],[Order_Date]],"MMMM")</f>
        <v>October</v>
      </c>
      <c r="E268" t="s">
        <v>536</v>
      </c>
      <c r="F268" t="s">
        <v>109</v>
      </c>
      <c r="G268" t="s">
        <v>37</v>
      </c>
      <c r="H268" t="s">
        <v>38</v>
      </c>
      <c r="I268" t="s">
        <v>82</v>
      </c>
      <c r="J268">
        <v>4</v>
      </c>
      <c r="K268" s="2">
        <v>1116.8499999999999</v>
      </c>
      <c r="L268">
        <v>0.19</v>
      </c>
      <c r="M268">
        <v>-3618.5940000000001</v>
      </c>
      <c r="N268" s="2">
        <v>3618.59</v>
      </c>
      <c r="O268" s="2">
        <f>Table1[[#This Row],[Quantity]]*Table1[[#This Row],[Unit_Price]]*(1-Table1[[#This Row],[Discount]])</f>
        <v>3618.5940000000001</v>
      </c>
      <c r="P268" t="s">
        <v>34</v>
      </c>
      <c r="Q268" t="s">
        <v>43</v>
      </c>
    </row>
    <row r="269" spans="1:17" x14ac:dyDescent="0.25">
      <c r="A269" t="s">
        <v>537</v>
      </c>
      <c r="B269" s="1">
        <v>45575</v>
      </c>
      <c r="C269" s="14">
        <f>YEAR(B269)</f>
        <v>2024</v>
      </c>
      <c r="D269" s="1" t="str">
        <f>TEXT(Table1[[#This Row],[Order_Date]],"MMMM")</f>
        <v>October</v>
      </c>
      <c r="E269" t="s">
        <v>538</v>
      </c>
      <c r="F269" t="s">
        <v>52</v>
      </c>
      <c r="G269" t="s">
        <v>37</v>
      </c>
      <c r="H269" t="s">
        <v>18</v>
      </c>
      <c r="I269" t="s">
        <v>33</v>
      </c>
      <c r="J269">
        <v>8</v>
      </c>
      <c r="K269" s="2">
        <v>896.53</v>
      </c>
      <c r="L269">
        <v>0.3</v>
      </c>
      <c r="M269">
        <v>5020.5680000000002</v>
      </c>
      <c r="N269" s="2">
        <v>5020.57</v>
      </c>
      <c r="O269" s="2">
        <f>Table1[[#This Row],[Quantity]]*Table1[[#This Row],[Unit_Price]]*(1-Table1[[#This Row],[Discount]])</f>
        <v>5020.5679999999993</v>
      </c>
      <c r="P269" t="s">
        <v>20</v>
      </c>
      <c r="Q269" t="s">
        <v>53</v>
      </c>
    </row>
    <row r="270" spans="1:17" x14ac:dyDescent="0.25">
      <c r="A270" t="s">
        <v>541</v>
      </c>
      <c r="B270" s="1">
        <v>45577</v>
      </c>
      <c r="C270" s="14">
        <f>YEAR(B270)</f>
        <v>2024</v>
      </c>
      <c r="D270" s="1" t="str">
        <f>TEXT(Table1[[#This Row],[Order_Date]],"MMMM")</f>
        <v>October</v>
      </c>
      <c r="E270" t="s">
        <v>542</v>
      </c>
      <c r="F270" t="s">
        <v>48</v>
      </c>
      <c r="G270" t="s">
        <v>25</v>
      </c>
      <c r="H270" t="s">
        <v>62</v>
      </c>
      <c r="I270" t="s">
        <v>82</v>
      </c>
      <c r="J270">
        <v>1</v>
      </c>
      <c r="K270" s="2">
        <v>1999.63</v>
      </c>
      <c r="L270">
        <v>0.17</v>
      </c>
      <c r="M270">
        <v>1659.6929</v>
      </c>
      <c r="N270" s="2">
        <v>1659.69</v>
      </c>
      <c r="O270" s="2">
        <f>Table1[[#This Row],[Quantity]]*Table1[[#This Row],[Unit_Price]]*(1-Table1[[#This Row],[Discount]])</f>
        <v>1659.6929</v>
      </c>
      <c r="P270" t="s">
        <v>20</v>
      </c>
      <c r="Q270" t="s">
        <v>21</v>
      </c>
    </row>
    <row r="271" spans="1:17" x14ac:dyDescent="0.25">
      <c r="A271" t="s">
        <v>543</v>
      </c>
      <c r="B271" s="1">
        <v>45578</v>
      </c>
      <c r="C271" s="14">
        <f>YEAR(B271)</f>
        <v>2024</v>
      </c>
      <c r="D271" s="1" t="str">
        <f>TEXT(Table1[[#This Row],[Order_Date]],"MMMM")</f>
        <v>October</v>
      </c>
      <c r="E271" t="s">
        <v>544</v>
      </c>
      <c r="F271" t="s">
        <v>48</v>
      </c>
      <c r="G271" t="s">
        <v>17</v>
      </c>
      <c r="H271" t="s">
        <v>38</v>
      </c>
      <c r="I271" t="s">
        <v>19</v>
      </c>
      <c r="J271">
        <v>1</v>
      </c>
      <c r="K271" s="2">
        <v>968.41</v>
      </c>
      <c r="L271">
        <v>0.26</v>
      </c>
      <c r="M271">
        <v>716.62339999999995</v>
      </c>
      <c r="N271" s="2">
        <v>716.62</v>
      </c>
      <c r="O271" s="2">
        <f>Table1[[#This Row],[Quantity]]*Table1[[#This Row],[Unit_Price]]*(1-Table1[[#This Row],[Discount]])</f>
        <v>716.62339999999995</v>
      </c>
      <c r="P271" t="s">
        <v>20</v>
      </c>
      <c r="Q271" t="s">
        <v>43</v>
      </c>
    </row>
    <row r="272" spans="1:17" x14ac:dyDescent="0.25">
      <c r="A272" t="s">
        <v>545</v>
      </c>
      <c r="B272" s="1">
        <v>45579</v>
      </c>
      <c r="C272" s="14">
        <f>YEAR(B272)</f>
        <v>2024</v>
      </c>
      <c r="D272" s="1" t="str">
        <f>TEXT(Table1[[#This Row],[Order_Date]],"MMMM")</f>
        <v>October</v>
      </c>
      <c r="E272" t="s">
        <v>546</v>
      </c>
      <c r="F272" t="s">
        <v>52</v>
      </c>
      <c r="G272" t="s">
        <v>25</v>
      </c>
      <c r="H272" t="s">
        <v>62</v>
      </c>
      <c r="I272" t="s">
        <v>59</v>
      </c>
      <c r="J272">
        <v>8</v>
      </c>
      <c r="K272" s="2">
        <v>1732.34</v>
      </c>
      <c r="L272">
        <v>0.25</v>
      </c>
      <c r="M272">
        <v>10394.040000000001</v>
      </c>
      <c r="N272" s="2">
        <v>10394.040000000001</v>
      </c>
      <c r="O272" s="2">
        <f>Table1[[#This Row],[Quantity]]*Table1[[#This Row],[Unit_Price]]*(1-Table1[[#This Row],[Discount]])</f>
        <v>10394.039999999999</v>
      </c>
      <c r="P272" t="s">
        <v>49</v>
      </c>
      <c r="Q272" t="s">
        <v>43</v>
      </c>
    </row>
    <row r="273" spans="1:17" x14ac:dyDescent="0.25">
      <c r="A273" t="s">
        <v>547</v>
      </c>
      <c r="B273" s="1">
        <v>45580</v>
      </c>
      <c r="C273" s="14">
        <f>YEAR(B273)</f>
        <v>2024</v>
      </c>
      <c r="D273" s="1" t="str">
        <f>TEXT(Table1[[#This Row],[Order_Date]],"MMMM")</f>
        <v>October</v>
      </c>
      <c r="E273" t="s">
        <v>548</v>
      </c>
      <c r="F273" t="s">
        <v>52</v>
      </c>
      <c r="G273" t="s">
        <v>25</v>
      </c>
      <c r="H273" t="s">
        <v>18</v>
      </c>
      <c r="I273" t="s">
        <v>82</v>
      </c>
      <c r="J273">
        <v>5</v>
      </c>
      <c r="K273" s="2">
        <v>1794.86</v>
      </c>
      <c r="L273">
        <v>7.0000000000000007E-2</v>
      </c>
      <c r="M273">
        <v>8346.0990000000002</v>
      </c>
      <c r="N273" s="2">
        <v>8346.1</v>
      </c>
      <c r="O273" s="2">
        <f>Table1[[#This Row],[Quantity]]*Table1[[#This Row],[Unit_Price]]*(1-Table1[[#This Row],[Discount]])</f>
        <v>8346.0989999999983</v>
      </c>
      <c r="P273" t="s">
        <v>28</v>
      </c>
      <c r="Q273" t="s">
        <v>43</v>
      </c>
    </row>
    <row r="274" spans="1:17" x14ac:dyDescent="0.25">
      <c r="A274" t="s">
        <v>549</v>
      </c>
      <c r="B274" s="1">
        <v>45581</v>
      </c>
      <c r="C274" s="14">
        <f>YEAR(B274)</f>
        <v>2024</v>
      </c>
      <c r="D274" s="1" t="str">
        <f>TEXT(Table1[[#This Row],[Order_Date]],"MMMM")</f>
        <v>October</v>
      </c>
      <c r="E274" t="s">
        <v>550</v>
      </c>
      <c r="F274" t="s">
        <v>16</v>
      </c>
      <c r="G274" t="s">
        <v>37</v>
      </c>
      <c r="H274" t="s">
        <v>38</v>
      </c>
      <c r="I274" t="s">
        <v>39</v>
      </c>
      <c r="J274">
        <v>6</v>
      </c>
      <c r="K274" s="2">
        <v>744.2</v>
      </c>
      <c r="L274">
        <v>0.02</v>
      </c>
      <c r="M274">
        <v>4375.8959999999997</v>
      </c>
      <c r="N274" s="2">
        <v>4375.8999999999996</v>
      </c>
      <c r="O274" s="2">
        <f>Table1[[#This Row],[Quantity]]*Table1[[#This Row],[Unit_Price]]*(1-Table1[[#This Row],[Discount]])</f>
        <v>4375.8960000000006</v>
      </c>
      <c r="P274" t="s">
        <v>28</v>
      </c>
      <c r="Q274" t="s">
        <v>53</v>
      </c>
    </row>
    <row r="275" spans="1:17" x14ac:dyDescent="0.25">
      <c r="A275" t="s">
        <v>551</v>
      </c>
      <c r="B275" s="1">
        <v>45582</v>
      </c>
      <c r="C275" s="14">
        <f>YEAR(B275)</f>
        <v>2024</v>
      </c>
      <c r="D275" s="1" t="str">
        <f>TEXT(Table1[[#This Row],[Order_Date]],"MMMM")</f>
        <v>October</v>
      </c>
      <c r="E275" t="s">
        <v>354</v>
      </c>
      <c r="F275" t="s">
        <v>69</v>
      </c>
      <c r="G275" t="s">
        <v>37</v>
      </c>
      <c r="H275" t="s">
        <v>38</v>
      </c>
      <c r="I275" t="s">
        <v>27</v>
      </c>
      <c r="J275">
        <v>5</v>
      </c>
      <c r="K275" s="2">
        <v>1025.17</v>
      </c>
      <c r="L275">
        <v>0.22</v>
      </c>
      <c r="M275">
        <v>3998.163</v>
      </c>
      <c r="N275" s="2">
        <v>3998.16</v>
      </c>
      <c r="O275" s="2">
        <f>Table1[[#This Row],[Quantity]]*Table1[[#This Row],[Unit_Price]]*(1-Table1[[#This Row],[Discount]])</f>
        <v>3998.1630000000005</v>
      </c>
      <c r="P275" t="s">
        <v>49</v>
      </c>
      <c r="Q275" t="s">
        <v>43</v>
      </c>
    </row>
    <row r="276" spans="1:17" x14ac:dyDescent="0.25">
      <c r="A276" t="s">
        <v>552</v>
      </c>
      <c r="B276" s="1">
        <v>45583</v>
      </c>
      <c r="C276" s="14">
        <f>YEAR(B276)</f>
        <v>2024</v>
      </c>
      <c r="D276" s="1" t="str">
        <f>TEXT(Table1[[#This Row],[Order_Date]],"MMMM")</f>
        <v>October</v>
      </c>
      <c r="E276" t="s">
        <v>553</v>
      </c>
      <c r="F276" t="s">
        <v>52</v>
      </c>
      <c r="G276" t="s">
        <v>37</v>
      </c>
      <c r="H276" t="s">
        <v>26</v>
      </c>
      <c r="I276" t="s">
        <v>33</v>
      </c>
      <c r="J276">
        <v>7</v>
      </c>
      <c r="K276" s="2">
        <v>252.16</v>
      </c>
      <c r="L276">
        <v>0.13</v>
      </c>
      <c r="M276">
        <v>1535.6543999999999</v>
      </c>
      <c r="N276" s="2">
        <v>1535.65</v>
      </c>
      <c r="O276" s="2">
        <f>Table1[[#This Row],[Quantity]]*Table1[[#This Row],[Unit_Price]]*(1-Table1[[#This Row],[Discount]])</f>
        <v>1535.6543999999999</v>
      </c>
      <c r="P276" t="s">
        <v>28</v>
      </c>
      <c r="Q276" t="s">
        <v>29</v>
      </c>
    </row>
    <row r="277" spans="1:17" x14ac:dyDescent="0.25">
      <c r="A277" t="s">
        <v>554</v>
      </c>
      <c r="B277" s="1">
        <v>45584</v>
      </c>
      <c r="C277" s="14">
        <f>YEAR(B277)</f>
        <v>2024</v>
      </c>
      <c r="D277" s="1" t="str">
        <f>TEXT(Table1[[#This Row],[Order_Date]],"MMMM")</f>
        <v>October</v>
      </c>
      <c r="E277" t="s">
        <v>555</v>
      </c>
      <c r="F277" t="s">
        <v>24</v>
      </c>
      <c r="G277" t="s">
        <v>37</v>
      </c>
      <c r="H277" t="s">
        <v>62</v>
      </c>
      <c r="I277" t="s">
        <v>33</v>
      </c>
      <c r="J277">
        <v>9</v>
      </c>
      <c r="K277" s="2">
        <v>238.37</v>
      </c>
      <c r="L277">
        <v>0.16</v>
      </c>
      <c r="M277">
        <v>1802.0771999999999</v>
      </c>
      <c r="N277" s="2">
        <v>1802.08</v>
      </c>
      <c r="O277" s="2">
        <f>Table1[[#This Row],[Quantity]]*Table1[[#This Row],[Unit_Price]]*(1-Table1[[#This Row],[Discount]])</f>
        <v>1802.0771999999999</v>
      </c>
      <c r="P277" t="s">
        <v>20</v>
      </c>
      <c r="Q277" t="s">
        <v>53</v>
      </c>
    </row>
    <row r="278" spans="1:17" x14ac:dyDescent="0.25">
      <c r="A278" t="s">
        <v>556</v>
      </c>
      <c r="B278" s="1">
        <v>45585</v>
      </c>
      <c r="C278" s="14">
        <f>YEAR(B278)</f>
        <v>2024</v>
      </c>
      <c r="D278" s="1" t="str">
        <f>TEXT(Table1[[#This Row],[Order_Date]],"MMMM")</f>
        <v>October</v>
      </c>
      <c r="E278" t="s">
        <v>557</v>
      </c>
      <c r="F278" t="s">
        <v>69</v>
      </c>
      <c r="G278" t="s">
        <v>32</v>
      </c>
      <c r="H278" t="s">
        <v>42</v>
      </c>
      <c r="I278" t="s">
        <v>19</v>
      </c>
      <c r="J278">
        <v>8</v>
      </c>
      <c r="K278" s="2">
        <v>456.88</v>
      </c>
      <c r="L278">
        <v>0</v>
      </c>
      <c r="M278">
        <v>3655.04</v>
      </c>
      <c r="N278" s="2">
        <v>3655.04</v>
      </c>
      <c r="O278" s="2">
        <f>Table1[[#This Row],[Quantity]]*Table1[[#This Row],[Unit_Price]]*(1-Table1[[#This Row],[Discount]])</f>
        <v>3655.04</v>
      </c>
      <c r="P278" t="s">
        <v>20</v>
      </c>
      <c r="Q278" t="s">
        <v>53</v>
      </c>
    </row>
    <row r="279" spans="1:17" x14ac:dyDescent="0.25">
      <c r="A279" t="s">
        <v>558</v>
      </c>
      <c r="B279" s="1">
        <v>45586</v>
      </c>
      <c r="C279" s="14">
        <f>YEAR(B279)</f>
        <v>2024</v>
      </c>
      <c r="D279" s="1" t="str">
        <f>TEXT(Table1[[#This Row],[Order_Date]],"MMMM")</f>
        <v>October</v>
      </c>
      <c r="E279" t="s">
        <v>559</v>
      </c>
      <c r="F279" t="s">
        <v>24</v>
      </c>
      <c r="G279" t="s">
        <v>32</v>
      </c>
      <c r="H279" t="s">
        <v>26</v>
      </c>
      <c r="I279" t="s">
        <v>33</v>
      </c>
      <c r="J279">
        <v>7</v>
      </c>
      <c r="K279" s="2">
        <v>1496.62</v>
      </c>
      <c r="L279">
        <v>0.04</v>
      </c>
      <c r="M279">
        <v>10057.286400000001</v>
      </c>
      <c r="N279" s="2">
        <v>10057.290000000001</v>
      </c>
      <c r="O279" s="2">
        <f>Table1[[#This Row],[Quantity]]*Table1[[#This Row],[Unit_Price]]*(1-Table1[[#This Row],[Discount]])</f>
        <v>10057.286399999999</v>
      </c>
      <c r="P279" t="s">
        <v>49</v>
      </c>
      <c r="Q279" t="s">
        <v>43</v>
      </c>
    </row>
    <row r="280" spans="1:17" x14ac:dyDescent="0.25">
      <c r="A280" t="s">
        <v>560</v>
      </c>
      <c r="B280" s="1">
        <v>45587</v>
      </c>
      <c r="C280" s="14">
        <f>YEAR(B280)</f>
        <v>2024</v>
      </c>
      <c r="D280" s="1" t="str">
        <f>TEXT(Table1[[#This Row],[Order_Date]],"MMMM")</f>
        <v>October</v>
      </c>
      <c r="E280" t="s">
        <v>561</v>
      </c>
      <c r="F280" t="s">
        <v>69</v>
      </c>
      <c r="G280" t="s">
        <v>25</v>
      </c>
      <c r="H280" t="s">
        <v>38</v>
      </c>
      <c r="I280" t="s">
        <v>39</v>
      </c>
      <c r="J280">
        <v>8</v>
      </c>
      <c r="K280" s="2">
        <v>979.63</v>
      </c>
      <c r="L280">
        <v>0.02</v>
      </c>
      <c r="M280">
        <v>7680.2992000000004</v>
      </c>
      <c r="N280" s="2">
        <v>7680.3</v>
      </c>
      <c r="O280" s="2">
        <f>Table1[[#This Row],[Quantity]]*Table1[[#This Row],[Unit_Price]]*(1-Table1[[#This Row],[Discount]])</f>
        <v>7680.2991999999995</v>
      </c>
      <c r="P280" t="s">
        <v>34</v>
      </c>
      <c r="Q280" t="s">
        <v>43</v>
      </c>
    </row>
    <row r="281" spans="1:17" x14ac:dyDescent="0.25">
      <c r="A281" t="s">
        <v>562</v>
      </c>
      <c r="B281" s="1">
        <v>45588</v>
      </c>
      <c r="C281" s="14">
        <f>YEAR(B281)</f>
        <v>2024</v>
      </c>
      <c r="D281" s="1" t="str">
        <f>TEXT(Table1[[#This Row],[Order_Date]],"MMMM")</f>
        <v>October</v>
      </c>
      <c r="E281" t="s">
        <v>563</v>
      </c>
      <c r="F281" t="s">
        <v>69</v>
      </c>
      <c r="G281" t="s">
        <v>37</v>
      </c>
      <c r="H281" t="s">
        <v>58</v>
      </c>
      <c r="I281" t="s">
        <v>27</v>
      </c>
      <c r="J281">
        <v>10</v>
      </c>
      <c r="K281" s="2">
        <v>1227.21</v>
      </c>
      <c r="L281">
        <v>0.09</v>
      </c>
      <c r="M281">
        <v>11167.611000000001</v>
      </c>
      <c r="N281" s="2">
        <v>11167.61</v>
      </c>
      <c r="O281" s="2">
        <f>Table1[[#This Row],[Quantity]]*Table1[[#This Row],[Unit_Price]]*(1-Table1[[#This Row],[Discount]])</f>
        <v>11167.611000000001</v>
      </c>
      <c r="P281" t="s">
        <v>49</v>
      </c>
      <c r="Q281" t="s">
        <v>53</v>
      </c>
    </row>
    <row r="282" spans="1:17" x14ac:dyDescent="0.25">
      <c r="A282" t="s">
        <v>564</v>
      </c>
      <c r="B282" s="1">
        <v>45589</v>
      </c>
      <c r="C282" s="14">
        <f>YEAR(B282)</f>
        <v>2024</v>
      </c>
      <c r="D282" s="1" t="str">
        <f>TEXT(Table1[[#This Row],[Order_Date]],"MMMM")</f>
        <v>October</v>
      </c>
      <c r="E282" t="s">
        <v>565</v>
      </c>
      <c r="F282" t="s">
        <v>69</v>
      </c>
      <c r="G282" t="s">
        <v>25</v>
      </c>
      <c r="H282" t="s">
        <v>38</v>
      </c>
      <c r="I282" t="s">
        <v>33</v>
      </c>
      <c r="J282">
        <v>4</v>
      </c>
      <c r="K282" s="2">
        <v>645.87</v>
      </c>
      <c r="L282">
        <v>0.26</v>
      </c>
      <c r="M282">
        <v>1911.7752</v>
      </c>
      <c r="N282" s="2">
        <v>1911.78</v>
      </c>
      <c r="O282" s="2">
        <f>Table1[[#This Row],[Quantity]]*Table1[[#This Row],[Unit_Price]]*(1-Table1[[#This Row],[Discount]])</f>
        <v>1911.7752</v>
      </c>
      <c r="P282" t="s">
        <v>28</v>
      </c>
      <c r="Q282" t="s">
        <v>53</v>
      </c>
    </row>
    <row r="283" spans="1:17" x14ac:dyDescent="0.25">
      <c r="A283" t="s">
        <v>566</v>
      </c>
      <c r="B283" s="1">
        <v>45590</v>
      </c>
      <c r="C283" s="14">
        <f>YEAR(B283)</f>
        <v>2024</v>
      </c>
      <c r="D283" s="1" t="str">
        <f>TEXT(Table1[[#This Row],[Order_Date]],"MMMM")</f>
        <v>October</v>
      </c>
      <c r="E283" t="s">
        <v>375</v>
      </c>
      <c r="F283" t="s">
        <v>69</v>
      </c>
      <c r="G283" t="s">
        <v>17</v>
      </c>
      <c r="H283" t="s">
        <v>38</v>
      </c>
      <c r="I283" t="s">
        <v>33</v>
      </c>
      <c r="J283">
        <v>9</v>
      </c>
      <c r="K283" s="2">
        <v>765.29</v>
      </c>
      <c r="L283">
        <v>0.24</v>
      </c>
      <c r="M283">
        <v>5234.5835999999999</v>
      </c>
      <c r="N283" s="2">
        <v>5234.58</v>
      </c>
      <c r="O283" s="2">
        <f>Table1[[#This Row],[Quantity]]*Table1[[#This Row],[Unit_Price]]*(1-Table1[[#This Row],[Discount]])</f>
        <v>5234.5835999999999</v>
      </c>
      <c r="P283" t="s">
        <v>34</v>
      </c>
      <c r="Q283" t="s">
        <v>43</v>
      </c>
    </row>
    <row r="284" spans="1:17" x14ac:dyDescent="0.25">
      <c r="A284" t="s">
        <v>567</v>
      </c>
      <c r="B284" s="1">
        <v>45591</v>
      </c>
      <c r="C284" s="14">
        <f>YEAR(B284)</f>
        <v>2024</v>
      </c>
      <c r="D284" s="1" t="str">
        <f>TEXT(Table1[[#This Row],[Order_Date]],"MMMM")</f>
        <v>October</v>
      </c>
      <c r="E284" t="s">
        <v>335</v>
      </c>
      <c r="F284" t="s">
        <v>69</v>
      </c>
      <c r="G284" t="s">
        <v>25</v>
      </c>
      <c r="H284" t="s">
        <v>38</v>
      </c>
      <c r="I284" t="s">
        <v>33</v>
      </c>
      <c r="J284">
        <v>4</v>
      </c>
      <c r="K284" s="2">
        <v>1177.04</v>
      </c>
      <c r="L284">
        <v>0.12</v>
      </c>
      <c r="M284">
        <v>4143.1808000000001</v>
      </c>
      <c r="N284" s="2">
        <v>4143.18</v>
      </c>
      <c r="O284" s="2">
        <f>Table1[[#This Row],[Quantity]]*Table1[[#This Row],[Unit_Price]]*(1-Table1[[#This Row],[Discount]])</f>
        <v>4143.1808000000001</v>
      </c>
      <c r="P284" t="s">
        <v>34</v>
      </c>
      <c r="Q284" t="s">
        <v>21</v>
      </c>
    </row>
    <row r="285" spans="1:17" x14ac:dyDescent="0.25">
      <c r="A285" t="s">
        <v>568</v>
      </c>
      <c r="B285" s="1">
        <v>45592</v>
      </c>
      <c r="C285" s="14">
        <f>YEAR(B285)</f>
        <v>2024</v>
      </c>
      <c r="D285" s="1" t="str">
        <f>TEXT(Table1[[#This Row],[Order_Date]],"MMMM")</f>
        <v>October</v>
      </c>
      <c r="E285" t="s">
        <v>569</v>
      </c>
      <c r="F285" t="s">
        <v>52</v>
      </c>
      <c r="G285" t="s">
        <v>37</v>
      </c>
      <c r="H285" t="s">
        <v>42</v>
      </c>
      <c r="I285" t="s">
        <v>27</v>
      </c>
      <c r="J285">
        <v>10</v>
      </c>
      <c r="K285" s="2">
        <v>45.68</v>
      </c>
      <c r="L285">
        <v>0.17</v>
      </c>
      <c r="M285">
        <v>379.14400000000001</v>
      </c>
      <c r="N285" s="2">
        <v>379.14</v>
      </c>
      <c r="O285" s="2">
        <f>Table1[[#This Row],[Quantity]]*Table1[[#This Row],[Unit_Price]]*(1-Table1[[#This Row],[Discount]])</f>
        <v>379.14400000000001</v>
      </c>
      <c r="P285" t="s">
        <v>20</v>
      </c>
      <c r="Q285" t="s">
        <v>21</v>
      </c>
    </row>
    <row r="286" spans="1:17" x14ac:dyDescent="0.25">
      <c r="A286" t="s">
        <v>570</v>
      </c>
      <c r="B286" s="1">
        <v>45593</v>
      </c>
      <c r="C286" s="14">
        <f>YEAR(B286)</f>
        <v>2024</v>
      </c>
      <c r="D286" s="1" t="str">
        <f>TEXT(Table1[[#This Row],[Order_Date]],"MMMM")</f>
        <v>October</v>
      </c>
      <c r="E286" t="s">
        <v>571</v>
      </c>
      <c r="F286" t="s">
        <v>16</v>
      </c>
      <c r="G286" t="s">
        <v>32</v>
      </c>
      <c r="H286" t="s">
        <v>18</v>
      </c>
      <c r="I286" t="s">
        <v>33</v>
      </c>
      <c r="J286">
        <v>7</v>
      </c>
      <c r="K286" s="2">
        <v>1948.67</v>
      </c>
      <c r="L286">
        <v>0.05</v>
      </c>
      <c r="M286">
        <v>12958.655500000001</v>
      </c>
      <c r="N286" s="2">
        <v>12958.66</v>
      </c>
      <c r="O286" s="2">
        <f>Table1[[#This Row],[Quantity]]*Table1[[#This Row],[Unit_Price]]*(1-Table1[[#This Row],[Discount]])</f>
        <v>12958.655500000001</v>
      </c>
      <c r="P286" t="s">
        <v>20</v>
      </c>
      <c r="Q286" t="s">
        <v>43</v>
      </c>
    </row>
    <row r="287" spans="1:17" x14ac:dyDescent="0.25">
      <c r="A287" t="s">
        <v>572</v>
      </c>
      <c r="B287" s="1">
        <v>45594</v>
      </c>
      <c r="C287" s="14">
        <f>YEAR(B287)</f>
        <v>2024</v>
      </c>
      <c r="D287" s="1" t="str">
        <f>TEXT(Table1[[#This Row],[Order_Date]],"MMMM")</f>
        <v>October</v>
      </c>
      <c r="E287" t="s">
        <v>573</v>
      </c>
      <c r="F287" t="s">
        <v>109</v>
      </c>
      <c r="G287" t="s">
        <v>25</v>
      </c>
      <c r="H287" t="s">
        <v>62</v>
      </c>
      <c r="I287" t="s">
        <v>82</v>
      </c>
      <c r="J287">
        <v>7</v>
      </c>
      <c r="K287" s="2">
        <v>1762.26</v>
      </c>
      <c r="L287">
        <v>0.15</v>
      </c>
      <c r="M287">
        <v>10485.447</v>
      </c>
      <c r="N287" s="2">
        <v>10485.450000000001</v>
      </c>
      <c r="O287" s="2">
        <f>Table1[[#This Row],[Quantity]]*Table1[[#This Row],[Unit_Price]]*(1-Table1[[#This Row],[Discount]])</f>
        <v>10485.447</v>
      </c>
      <c r="P287" t="s">
        <v>49</v>
      </c>
      <c r="Q287" t="s">
        <v>43</v>
      </c>
    </row>
    <row r="288" spans="1:17" x14ac:dyDescent="0.25">
      <c r="A288" t="s">
        <v>574</v>
      </c>
      <c r="B288" s="1">
        <v>45595</v>
      </c>
      <c r="C288" s="14">
        <f>YEAR(B288)</f>
        <v>2024</v>
      </c>
      <c r="D288" s="1" t="str">
        <f>TEXT(Table1[[#This Row],[Order_Date]],"MMMM")</f>
        <v>October</v>
      </c>
      <c r="E288" t="s">
        <v>96</v>
      </c>
      <c r="F288" t="s">
        <v>109</v>
      </c>
      <c r="G288" t="s">
        <v>37</v>
      </c>
      <c r="H288" t="s">
        <v>18</v>
      </c>
      <c r="I288" t="s">
        <v>39</v>
      </c>
      <c r="J288">
        <v>1</v>
      </c>
      <c r="K288" s="2">
        <v>1119.01</v>
      </c>
      <c r="L288">
        <v>0.04</v>
      </c>
      <c r="M288">
        <v>1074.2496000000001</v>
      </c>
      <c r="N288" s="2">
        <v>1074.25</v>
      </c>
      <c r="O288" s="2">
        <f>Table1[[#This Row],[Quantity]]*Table1[[#This Row],[Unit_Price]]*(1-Table1[[#This Row],[Discount]])</f>
        <v>1074.2495999999999</v>
      </c>
      <c r="P288" t="s">
        <v>28</v>
      </c>
      <c r="Q288" t="s">
        <v>43</v>
      </c>
    </row>
    <row r="289" spans="1:17" x14ac:dyDescent="0.25">
      <c r="A289" t="s">
        <v>575</v>
      </c>
      <c r="B289" s="1">
        <v>45596</v>
      </c>
      <c r="C289" s="14">
        <f>YEAR(B289)</f>
        <v>2024</v>
      </c>
      <c r="D289" s="1" t="str">
        <f>TEXT(Table1[[#This Row],[Order_Date]],"MMMM")</f>
        <v>October</v>
      </c>
      <c r="E289" t="s">
        <v>576</v>
      </c>
      <c r="F289" t="s">
        <v>16</v>
      </c>
      <c r="G289" t="s">
        <v>37</v>
      </c>
      <c r="H289" t="s">
        <v>26</v>
      </c>
      <c r="I289" t="s">
        <v>33</v>
      </c>
      <c r="J289">
        <v>5</v>
      </c>
      <c r="K289" s="2">
        <v>494.69</v>
      </c>
      <c r="L289">
        <v>0.21</v>
      </c>
      <c r="M289">
        <v>1954.0255</v>
      </c>
      <c r="N289" s="2">
        <v>1954.03</v>
      </c>
      <c r="O289" s="2">
        <f>Table1[[#This Row],[Quantity]]*Table1[[#This Row],[Unit_Price]]*(1-Table1[[#This Row],[Discount]])</f>
        <v>1954.0255</v>
      </c>
      <c r="P289" t="s">
        <v>49</v>
      </c>
      <c r="Q289" t="s">
        <v>21</v>
      </c>
    </row>
    <row r="290" spans="1:17" x14ac:dyDescent="0.25">
      <c r="A290" t="s">
        <v>577</v>
      </c>
      <c r="B290" s="1">
        <v>45597</v>
      </c>
      <c r="C290" s="14">
        <f>YEAR(B290)</f>
        <v>2024</v>
      </c>
      <c r="D290" s="1" t="str">
        <f>TEXT(Table1[[#This Row],[Order_Date]],"MMMM")</f>
        <v>November</v>
      </c>
      <c r="E290" t="s">
        <v>578</v>
      </c>
      <c r="F290" t="s">
        <v>48</v>
      </c>
      <c r="G290" t="s">
        <v>17</v>
      </c>
      <c r="H290" t="s">
        <v>62</v>
      </c>
      <c r="I290" t="s">
        <v>33</v>
      </c>
      <c r="J290">
        <v>10</v>
      </c>
      <c r="K290" s="2">
        <v>1967.14</v>
      </c>
      <c r="L290">
        <v>0.18</v>
      </c>
      <c r="M290">
        <v>16130.548000000001</v>
      </c>
      <c r="N290" s="2">
        <v>16130.55</v>
      </c>
      <c r="O290" s="2">
        <f>Table1[[#This Row],[Quantity]]*Table1[[#This Row],[Unit_Price]]*(1-Table1[[#This Row],[Discount]])</f>
        <v>16130.548000000003</v>
      </c>
      <c r="P290" t="s">
        <v>34</v>
      </c>
      <c r="Q290" t="s">
        <v>21</v>
      </c>
    </row>
    <row r="291" spans="1:17" x14ac:dyDescent="0.25">
      <c r="A291" t="s">
        <v>579</v>
      </c>
      <c r="B291" s="1">
        <v>45598</v>
      </c>
      <c r="C291" s="14">
        <f>YEAR(B291)</f>
        <v>2024</v>
      </c>
      <c r="D291" s="1" t="str">
        <f>TEXT(Table1[[#This Row],[Order_Date]],"MMMM")</f>
        <v>November</v>
      </c>
      <c r="E291" t="s">
        <v>580</v>
      </c>
      <c r="F291" t="s">
        <v>52</v>
      </c>
      <c r="G291" t="s">
        <v>25</v>
      </c>
      <c r="H291" t="s">
        <v>58</v>
      </c>
      <c r="I291" t="s">
        <v>33</v>
      </c>
      <c r="J291">
        <v>7</v>
      </c>
      <c r="K291" s="2">
        <v>683.41</v>
      </c>
      <c r="L291">
        <v>0.06</v>
      </c>
      <c r="M291">
        <v>-4496.8378000000002</v>
      </c>
      <c r="N291" s="2">
        <v>4496.84</v>
      </c>
      <c r="O291" s="2">
        <f>Table1[[#This Row],[Quantity]]*Table1[[#This Row],[Unit_Price]]*(1-Table1[[#This Row],[Discount]])</f>
        <v>4496.8377999999993</v>
      </c>
      <c r="P291" t="s">
        <v>28</v>
      </c>
      <c r="Q291" t="s">
        <v>21</v>
      </c>
    </row>
    <row r="292" spans="1:17" x14ac:dyDescent="0.25">
      <c r="A292" t="s">
        <v>581</v>
      </c>
      <c r="B292" s="1">
        <v>45599</v>
      </c>
      <c r="C292" s="14">
        <f>YEAR(B292)</f>
        <v>2024</v>
      </c>
      <c r="D292" s="1" t="str">
        <f>TEXT(Table1[[#This Row],[Order_Date]],"MMMM")</f>
        <v>November</v>
      </c>
      <c r="E292" t="s">
        <v>582</v>
      </c>
      <c r="F292" t="s">
        <v>24</v>
      </c>
      <c r="G292" t="s">
        <v>17</v>
      </c>
      <c r="H292" t="s">
        <v>38</v>
      </c>
      <c r="I292" t="s">
        <v>19</v>
      </c>
      <c r="J292">
        <v>1</v>
      </c>
      <c r="K292" s="2">
        <v>1546.01</v>
      </c>
      <c r="L292">
        <v>0.03</v>
      </c>
      <c r="M292">
        <v>1499.6297</v>
      </c>
      <c r="N292" s="2">
        <v>1499.63</v>
      </c>
      <c r="O292" s="2">
        <f>Table1[[#This Row],[Quantity]]*Table1[[#This Row],[Unit_Price]]*(1-Table1[[#This Row],[Discount]])</f>
        <v>1499.6297</v>
      </c>
      <c r="P292" t="s">
        <v>28</v>
      </c>
      <c r="Q292" t="s">
        <v>21</v>
      </c>
    </row>
    <row r="293" spans="1:17" x14ac:dyDescent="0.25">
      <c r="A293" t="s">
        <v>583</v>
      </c>
      <c r="B293" s="1">
        <v>45600</v>
      </c>
      <c r="C293" s="14">
        <f>YEAR(B293)</f>
        <v>2024</v>
      </c>
      <c r="D293" s="1" t="str">
        <f>TEXT(Table1[[#This Row],[Order_Date]],"MMMM")</f>
        <v>November</v>
      </c>
      <c r="E293" t="s">
        <v>584</v>
      </c>
      <c r="F293" t="s">
        <v>16</v>
      </c>
      <c r="G293" t="s">
        <v>37</v>
      </c>
      <c r="H293" t="s">
        <v>38</v>
      </c>
      <c r="I293" t="s">
        <v>33</v>
      </c>
      <c r="J293">
        <v>2</v>
      </c>
      <c r="K293" s="2">
        <v>1010.54</v>
      </c>
      <c r="L293">
        <v>0.04</v>
      </c>
      <c r="M293">
        <v>1940.2367999999999</v>
      </c>
      <c r="N293" s="2">
        <v>1940.24</v>
      </c>
      <c r="O293" s="2">
        <f>Table1[[#This Row],[Quantity]]*Table1[[#This Row],[Unit_Price]]*(1-Table1[[#This Row],[Discount]])</f>
        <v>1940.2367999999999</v>
      </c>
      <c r="P293" t="s">
        <v>49</v>
      </c>
      <c r="Q293" t="s">
        <v>29</v>
      </c>
    </row>
    <row r="294" spans="1:17" x14ac:dyDescent="0.25">
      <c r="A294" t="s">
        <v>585</v>
      </c>
      <c r="B294" s="1">
        <v>45601</v>
      </c>
      <c r="C294" s="14">
        <f>YEAR(B294)</f>
        <v>2024</v>
      </c>
      <c r="D294" s="1" t="str">
        <f>TEXT(Table1[[#This Row],[Order_Date]],"MMMM")</f>
        <v>November</v>
      </c>
      <c r="E294" t="s">
        <v>586</v>
      </c>
      <c r="F294" t="s">
        <v>52</v>
      </c>
      <c r="G294" t="s">
        <v>32</v>
      </c>
      <c r="H294" t="s">
        <v>18</v>
      </c>
      <c r="I294" t="s">
        <v>33</v>
      </c>
      <c r="J294">
        <v>5</v>
      </c>
      <c r="K294" s="2">
        <v>1205.78</v>
      </c>
      <c r="L294">
        <v>0.28000000000000003</v>
      </c>
      <c r="M294">
        <v>4340.808</v>
      </c>
      <c r="N294" s="2">
        <v>4340.8100000000004</v>
      </c>
      <c r="O294" s="2">
        <f>Table1[[#This Row],[Quantity]]*Table1[[#This Row],[Unit_Price]]*(1-Table1[[#This Row],[Discount]])</f>
        <v>4340.808</v>
      </c>
      <c r="P294" t="s">
        <v>34</v>
      </c>
      <c r="Q294" t="s">
        <v>53</v>
      </c>
    </row>
    <row r="295" spans="1:17" x14ac:dyDescent="0.25">
      <c r="A295" t="s">
        <v>587</v>
      </c>
      <c r="B295" s="1">
        <v>45602</v>
      </c>
      <c r="C295" s="14">
        <f>YEAR(B295)</f>
        <v>2024</v>
      </c>
      <c r="D295" s="1" t="str">
        <f>TEXT(Table1[[#This Row],[Order_Date]],"MMMM")</f>
        <v>November</v>
      </c>
      <c r="E295" t="s">
        <v>354</v>
      </c>
      <c r="F295" t="s">
        <v>24</v>
      </c>
      <c r="G295" t="s">
        <v>32</v>
      </c>
      <c r="H295" t="s">
        <v>42</v>
      </c>
      <c r="I295" t="s">
        <v>39</v>
      </c>
      <c r="J295">
        <v>9</v>
      </c>
      <c r="K295" s="2">
        <v>255.18</v>
      </c>
      <c r="L295">
        <v>0.12</v>
      </c>
      <c r="M295">
        <v>2021.0255999999999</v>
      </c>
      <c r="N295" s="2">
        <v>2021.03</v>
      </c>
      <c r="O295" s="2">
        <f>Table1[[#This Row],[Quantity]]*Table1[[#This Row],[Unit_Price]]*(1-Table1[[#This Row],[Discount]])</f>
        <v>2021.0255999999999</v>
      </c>
      <c r="P295" t="s">
        <v>28</v>
      </c>
      <c r="Q295" t="s">
        <v>43</v>
      </c>
    </row>
    <row r="296" spans="1:17" x14ac:dyDescent="0.25">
      <c r="A296" t="s">
        <v>588</v>
      </c>
      <c r="B296" s="1">
        <v>45603</v>
      </c>
      <c r="C296" s="14">
        <f>YEAR(B296)</f>
        <v>2024</v>
      </c>
      <c r="D296" s="1" t="str">
        <f>TEXT(Table1[[#This Row],[Order_Date]],"MMMM")</f>
        <v>November</v>
      </c>
      <c r="E296" t="s">
        <v>589</v>
      </c>
      <c r="F296" t="s">
        <v>52</v>
      </c>
      <c r="G296" t="s">
        <v>37</v>
      </c>
      <c r="H296" t="s">
        <v>62</v>
      </c>
      <c r="I296" t="s">
        <v>59</v>
      </c>
      <c r="J296">
        <v>10</v>
      </c>
      <c r="K296" s="2">
        <v>1805.63</v>
      </c>
      <c r="L296">
        <v>0.04</v>
      </c>
      <c r="M296">
        <v>17334.047999999999</v>
      </c>
      <c r="N296" s="2">
        <v>17334.05</v>
      </c>
      <c r="O296" s="2">
        <f>Table1[[#This Row],[Quantity]]*Table1[[#This Row],[Unit_Price]]*(1-Table1[[#This Row],[Discount]])</f>
        <v>17334.048000000003</v>
      </c>
      <c r="P296" t="s">
        <v>20</v>
      </c>
      <c r="Q296" t="s">
        <v>21</v>
      </c>
    </row>
    <row r="297" spans="1:17" x14ac:dyDescent="0.25">
      <c r="A297" t="s">
        <v>590</v>
      </c>
      <c r="B297" s="1">
        <v>45604</v>
      </c>
      <c r="C297" s="14">
        <f>YEAR(B297)</f>
        <v>2024</v>
      </c>
      <c r="D297" s="1" t="str">
        <f>TEXT(Table1[[#This Row],[Order_Date]],"MMMM")</f>
        <v>November</v>
      </c>
      <c r="E297" t="s">
        <v>591</v>
      </c>
      <c r="F297" t="s">
        <v>69</v>
      </c>
      <c r="G297" t="s">
        <v>17</v>
      </c>
      <c r="H297" t="s">
        <v>58</v>
      </c>
      <c r="I297" t="s">
        <v>82</v>
      </c>
      <c r="J297">
        <v>7</v>
      </c>
      <c r="K297" s="2">
        <v>1470.98</v>
      </c>
      <c r="L297">
        <v>0.16</v>
      </c>
      <c r="M297">
        <v>8649.3624</v>
      </c>
      <c r="N297" s="2">
        <v>8649.36</v>
      </c>
      <c r="O297" s="2">
        <f>Table1[[#This Row],[Quantity]]*Table1[[#This Row],[Unit_Price]]*(1-Table1[[#This Row],[Discount]])</f>
        <v>8649.3624</v>
      </c>
      <c r="P297" t="s">
        <v>28</v>
      </c>
      <c r="Q297" t="s">
        <v>43</v>
      </c>
    </row>
    <row r="298" spans="1:17" x14ac:dyDescent="0.25">
      <c r="A298" t="s">
        <v>592</v>
      </c>
      <c r="B298" s="1">
        <v>45605</v>
      </c>
      <c r="C298" s="14">
        <f>YEAR(B298)</f>
        <v>2024</v>
      </c>
      <c r="D298" s="1" t="str">
        <f>TEXT(Table1[[#This Row],[Order_Date]],"MMMM")</f>
        <v>November</v>
      </c>
      <c r="E298" t="s">
        <v>593</v>
      </c>
      <c r="F298" t="s">
        <v>109</v>
      </c>
      <c r="G298" t="s">
        <v>32</v>
      </c>
      <c r="H298" t="s">
        <v>18</v>
      </c>
      <c r="I298" t="s">
        <v>27</v>
      </c>
      <c r="J298">
        <v>3</v>
      </c>
      <c r="K298" s="2">
        <v>1944</v>
      </c>
      <c r="L298">
        <v>0.11</v>
      </c>
      <c r="M298">
        <v>5190.4799999999996</v>
      </c>
      <c r="N298" s="2">
        <v>5190.4799999999996</v>
      </c>
      <c r="O298" s="2">
        <f>Table1[[#This Row],[Quantity]]*Table1[[#This Row],[Unit_Price]]*(1-Table1[[#This Row],[Discount]])</f>
        <v>5190.4800000000005</v>
      </c>
      <c r="P298" t="s">
        <v>49</v>
      </c>
      <c r="Q298" t="s">
        <v>29</v>
      </c>
    </row>
    <row r="299" spans="1:17" x14ac:dyDescent="0.25">
      <c r="A299" t="s">
        <v>539</v>
      </c>
      <c r="B299" s="1">
        <v>45606</v>
      </c>
      <c r="C299" s="14">
        <f>YEAR(B299)</f>
        <v>2024</v>
      </c>
      <c r="D299" s="1" t="str">
        <f>TEXT(Table1[[#This Row],[Order_Date]],"MMMM")</f>
        <v>November</v>
      </c>
      <c r="E299" t="s">
        <v>540</v>
      </c>
      <c r="F299" t="s">
        <v>16</v>
      </c>
      <c r="G299" t="s">
        <v>25</v>
      </c>
      <c r="H299" t="s">
        <v>26</v>
      </c>
      <c r="I299" t="s">
        <v>33</v>
      </c>
      <c r="J299">
        <v>8</v>
      </c>
      <c r="K299" s="2">
        <v>1362.67</v>
      </c>
      <c r="L299">
        <v>0</v>
      </c>
      <c r="M299">
        <v>10901.36</v>
      </c>
      <c r="N299" s="2">
        <v>10901.36</v>
      </c>
      <c r="O299" s="2">
        <f>Table1[[#This Row],[Quantity]]*Table1[[#This Row],[Unit_Price]]*(1-Table1[[#This Row],[Discount]])</f>
        <v>10901.36</v>
      </c>
      <c r="P299" t="s">
        <v>34</v>
      </c>
      <c r="Q299" t="s">
        <v>21</v>
      </c>
    </row>
    <row r="300" spans="1:17" x14ac:dyDescent="0.25">
      <c r="A300" t="s">
        <v>594</v>
      </c>
      <c r="B300" s="1">
        <v>45606</v>
      </c>
      <c r="C300" s="14">
        <f>YEAR(B300)</f>
        <v>2024</v>
      </c>
      <c r="D300" s="1" t="str">
        <f>TEXT(Table1[[#This Row],[Order_Date]],"MMMM")</f>
        <v>November</v>
      </c>
      <c r="E300" t="s">
        <v>307</v>
      </c>
      <c r="F300" t="s">
        <v>24</v>
      </c>
      <c r="G300" t="s">
        <v>37</v>
      </c>
      <c r="H300" t="s">
        <v>26</v>
      </c>
      <c r="I300" t="s">
        <v>82</v>
      </c>
      <c r="J300">
        <v>9</v>
      </c>
      <c r="K300" s="2">
        <v>1372.57</v>
      </c>
      <c r="L300">
        <v>0.05</v>
      </c>
      <c r="M300">
        <v>11735.4735</v>
      </c>
      <c r="N300" s="2">
        <v>11735.47</v>
      </c>
      <c r="O300" s="2">
        <f>Table1[[#This Row],[Quantity]]*Table1[[#This Row],[Unit_Price]]*(1-Table1[[#This Row],[Discount]])</f>
        <v>11735.473499999998</v>
      </c>
      <c r="P300" t="s">
        <v>28</v>
      </c>
      <c r="Q300" t="s">
        <v>21</v>
      </c>
    </row>
    <row r="301" spans="1:17" x14ac:dyDescent="0.25">
      <c r="A301" t="s">
        <v>595</v>
      </c>
      <c r="B301" s="1">
        <v>45607</v>
      </c>
      <c r="C301" s="14">
        <f>YEAR(B301)</f>
        <v>2024</v>
      </c>
      <c r="D301" s="1" t="str">
        <f>TEXT(Table1[[#This Row],[Order_Date]],"MMMM")</f>
        <v>November</v>
      </c>
      <c r="E301" t="s">
        <v>596</v>
      </c>
      <c r="F301" t="s">
        <v>16</v>
      </c>
      <c r="G301" t="s">
        <v>17</v>
      </c>
      <c r="H301" t="s">
        <v>26</v>
      </c>
      <c r="I301" t="s">
        <v>27</v>
      </c>
      <c r="J301">
        <v>2</v>
      </c>
      <c r="K301" s="2">
        <v>1185.18</v>
      </c>
      <c r="L301">
        <v>0.26</v>
      </c>
      <c r="M301">
        <v>1754.0663999999999</v>
      </c>
      <c r="N301" s="2">
        <v>1754.07</v>
      </c>
      <c r="O301" s="2">
        <f>Table1[[#This Row],[Quantity]]*Table1[[#This Row],[Unit_Price]]*(1-Table1[[#This Row],[Discount]])</f>
        <v>1754.0664000000002</v>
      </c>
      <c r="P301" t="s">
        <v>28</v>
      </c>
      <c r="Q301" t="s">
        <v>29</v>
      </c>
    </row>
    <row r="302" spans="1:17" x14ac:dyDescent="0.25">
      <c r="A302" t="s">
        <v>597</v>
      </c>
      <c r="B302" s="1">
        <v>45608</v>
      </c>
      <c r="C302" s="14">
        <f>YEAR(B302)</f>
        <v>2024</v>
      </c>
      <c r="D302" s="1" t="str">
        <f>TEXT(Table1[[#This Row],[Order_Date]],"MMMM")</f>
        <v>November</v>
      </c>
      <c r="E302" t="s">
        <v>180</v>
      </c>
      <c r="F302" t="s">
        <v>58</v>
      </c>
      <c r="G302" t="s">
        <v>25</v>
      </c>
      <c r="H302" t="s">
        <v>42</v>
      </c>
      <c r="I302" t="s">
        <v>82</v>
      </c>
      <c r="J302">
        <v>8</v>
      </c>
      <c r="K302" s="2">
        <v>1469.72</v>
      </c>
      <c r="L302">
        <v>0.04</v>
      </c>
      <c r="M302">
        <v>11287.4496</v>
      </c>
      <c r="N302" s="2">
        <v>11287.45</v>
      </c>
      <c r="O302" s="2">
        <f>Table1[[#This Row],[Quantity]]*Table1[[#This Row],[Unit_Price]]*(1-Table1[[#This Row],[Discount]])</f>
        <v>11287.4496</v>
      </c>
      <c r="P302" t="s">
        <v>28</v>
      </c>
      <c r="Q302" t="s">
        <v>29</v>
      </c>
    </row>
    <row r="303" spans="1:17" x14ac:dyDescent="0.25">
      <c r="A303" t="s">
        <v>598</v>
      </c>
      <c r="B303" s="1">
        <v>45609</v>
      </c>
      <c r="C303" s="14">
        <f>YEAR(B303)</f>
        <v>2024</v>
      </c>
      <c r="D303" s="1" t="str">
        <f>TEXT(Table1[[#This Row],[Order_Date]],"MMMM")</f>
        <v>November</v>
      </c>
      <c r="E303" t="s">
        <v>175</v>
      </c>
      <c r="F303" t="s">
        <v>69</v>
      </c>
      <c r="G303" t="s">
        <v>32</v>
      </c>
      <c r="H303" t="s">
        <v>62</v>
      </c>
      <c r="I303" t="s">
        <v>33</v>
      </c>
      <c r="J303">
        <v>3</v>
      </c>
      <c r="K303" s="2">
        <v>817</v>
      </c>
      <c r="L303">
        <v>0.19</v>
      </c>
      <c r="M303">
        <v>1985.31</v>
      </c>
      <c r="N303" s="2">
        <v>1985.31</v>
      </c>
      <c r="O303" s="2">
        <f>Table1[[#This Row],[Quantity]]*Table1[[#This Row],[Unit_Price]]*(1-Table1[[#This Row],[Discount]])</f>
        <v>1985.3100000000002</v>
      </c>
      <c r="P303" t="s">
        <v>49</v>
      </c>
      <c r="Q303" t="s">
        <v>43</v>
      </c>
    </row>
    <row r="304" spans="1:17" x14ac:dyDescent="0.25">
      <c r="A304" t="s">
        <v>599</v>
      </c>
      <c r="B304" s="1">
        <v>45610</v>
      </c>
      <c r="C304" s="14">
        <f>YEAR(B304)</f>
        <v>2024</v>
      </c>
      <c r="D304" s="1" t="str">
        <f>TEXT(Table1[[#This Row],[Order_Date]],"MMMM")</f>
        <v>November</v>
      </c>
      <c r="E304" t="s">
        <v>580</v>
      </c>
      <c r="F304" t="s">
        <v>16</v>
      </c>
      <c r="G304" t="s">
        <v>32</v>
      </c>
      <c r="H304" t="s">
        <v>42</v>
      </c>
      <c r="I304" t="s">
        <v>19</v>
      </c>
      <c r="J304">
        <v>8</v>
      </c>
      <c r="K304" s="2">
        <v>844.26</v>
      </c>
      <c r="L304">
        <v>7.0000000000000007E-2</v>
      </c>
      <c r="M304">
        <v>6281.2943999999998</v>
      </c>
      <c r="N304" s="2">
        <v>6281.29</v>
      </c>
      <c r="O304" s="2">
        <f>Table1[[#This Row],[Quantity]]*Table1[[#This Row],[Unit_Price]]*(1-Table1[[#This Row],[Discount]])</f>
        <v>6281.2943999999998</v>
      </c>
      <c r="P304" t="s">
        <v>28</v>
      </c>
      <c r="Q304" t="s">
        <v>43</v>
      </c>
    </row>
    <row r="305" spans="1:17" x14ac:dyDescent="0.25">
      <c r="A305" t="s">
        <v>600</v>
      </c>
      <c r="B305" s="1">
        <v>45611</v>
      </c>
      <c r="C305" s="14">
        <f>YEAR(B305)</f>
        <v>2024</v>
      </c>
      <c r="D305" s="1" t="str">
        <f>TEXT(Table1[[#This Row],[Order_Date]],"MMMM")</f>
        <v>November</v>
      </c>
      <c r="E305" t="s">
        <v>601</v>
      </c>
      <c r="F305" t="s">
        <v>52</v>
      </c>
      <c r="G305" t="s">
        <v>32</v>
      </c>
      <c r="H305" t="s">
        <v>58</v>
      </c>
      <c r="I305" t="s">
        <v>33</v>
      </c>
      <c r="J305">
        <v>7</v>
      </c>
      <c r="K305" s="2">
        <v>1440.04</v>
      </c>
      <c r="L305">
        <v>0.27</v>
      </c>
      <c r="M305">
        <v>7358.6044000000002</v>
      </c>
      <c r="N305" s="2">
        <v>7358.6</v>
      </c>
      <c r="O305" s="2">
        <f>Table1[[#This Row],[Quantity]]*Table1[[#This Row],[Unit_Price]]*(1-Table1[[#This Row],[Discount]])</f>
        <v>7358.6043999999993</v>
      </c>
      <c r="P305" t="s">
        <v>20</v>
      </c>
      <c r="Q305" t="s">
        <v>43</v>
      </c>
    </row>
    <row r="306" spans="1:17" x14ac:dyDescent="0.25">
      <c r="A306" t="s">
        <v>602</v>
      </c>
      <c r="B306" s="1">
        <v>45612</v>
      </c>
      <c r="C306" s="14">
        <f>YEAR(B306)</f>
        <v>2024</v>
      </c>
      <c r="D306" s="1" t="str">
        <f>TEXT(Table1[[#This Row],[Order_Date]],"MMMM")</f>
        <v>November</v>
      </c>
      <c r="E306" t="s">
        <v>603</v>
      </c>
      <c r="F306" t="s">
        <v>109</v>
      </c>
      <c r="G306" t="s">
        <v>25</v>
      </c>
      <c r="H306" t="s">
        <v>38</v>
      </c>
      <c r="I306" t="s">
        <v>39</v>
      </c>
      <c r="J306">
        <v>3</v>
      </c>
      <c r="K306" s="2">
        <v>1839.72</v>
      </c>
      <c r="L306">
        <v>0.04</v>
      </c>
      <c r="M306">
        <v>5298.3936000000003</v>
      </c>
      <c r="N306" s="2">
        <v>5298.39</v>
      </c>
      <c r="O306" s="2">
        <f>Table1[[#This Row],[Quantity]]*Table1[[#This Row],[Unit_Price]]*(1-Table1[[#This Row],[Discount]])</f>
        <v>5298.3935999999994</v>
      </c>
      <c r="P306" t="s">
        <v>28</v>
      </c>
      <c r="Q306" t="s">
        <v>53</v>
      </c>
    </row>
    <row r="307" spans="1:17" x14ac:dyDescent="0.25">
      <c r="A307" t="s">
        <v>604</v>
      </c>
      <c r="B307" s="1">
        <v>45613</v>
      </c>
      <c r="C307" s="14">
        <f>YEAR(B307)</f>
        <v>2024</v>
      </c>
      <c r="D307" s="1" t="str">
        <f>TEXT(Table1[[#This Row],[Order_Date]],"MMMM")</f>
        <v>November</v>
      </c>
      <c r="E307" t="s">
        <v>605</v>
      </c>
      <c r="F307" t="s">
        <v>24</v>
      </c>
      <c r="G307" t="s">
        <v>17</v>
      </c>
      <c r="H307" t="s">
        <v>18</v>
      </c>
      <c r="I307" t="s">
        <v>39</v>
      </c>
      <c r="J307">
        <v>5</v>
      </c>
      <c r="K307" s="2">
        <v>79.14</v>
      </c>
      <c r="L307">
        <v>0.19</v>
      </c>
      <c r="M307">
        <v>320.517</v>
      </c>
      <c r="N307" s="2">
        <v>320.52</v>
      </c>
      <c r="O307" s="2">
        <f>Table1[[#This Row],[Quantity]]*Table1[[#This Row],[Unit_Price]]*(1-Table1[[#This Row],[Discount]])</f>
        <v>320.517</v>
      </c>
      <c r="P307" t="s">
        <v>28</v>
      </c>
      <c r="Q307" t="s">
        <v>53</v>
      </c>
    </row>
    <row r="308" spans="1:17" x14ac:dyDescent="0.25">
      <c r="A308" t="s">
        <v>606</v>
      </c>
      <c r="B308" s="1">
        <v>45614</v>
      </c>
      <c r="C308" s="14">
        <f>YEAR(B308)</f>
        <v>2024</v>
      </c>
      <c r="D308" s="1" t="str">
        <f>TEXT(Table1[[#This Row],[Order_Date]],"MMMM")</f>
        <v>November</v>
      </c>
      <c r="E308" t="s">
        <v>607</v>
      </c>
      <c r="F308" t="s">
        <v>109</v>
      </c>
      <c r="G308" t="s">
        <v>17</v>
      </c>
      <c r="H308" t="s">
        <v>26</v>
      </c>
      <c r="I308" t="s">
        <v>39</v>
      </c>
      <c r="J308">
        <v>3</v>
      </c>
      <c r="K308" s="2">
        <v>101.5</v>
      </c>
      <c r="L308">
        <v>0.3</v>
      </c>
      <c r="M308">
        <v>213.15</v>
      </c>
      <c r="N308" s="2">
        <v>213.15</v>
      </c>
      <c r="O308" s="2">
        <f>Table1[[#This Row],[Quantity]]*Table1[[#This Row],[Unit_Price]]*(1-Table1[[#This Row],[Discount]])</f>
        <v>213.14999999999998</v>
      </c>
      <c r="P308" t="s">
        <v>20</v>
      </c>
      <c r="Q308" t="s">
        <v>21</v>
      </c>
    </row>
    <row r="309" spans="1:17" x14ac:dyDescent="0.25">
      <c r="A309" t="s">
        <v>608</v>
      </c>
      <c r="B309" s="1">
        <v>45615</v>
      </c>
      <c r="C309" s="14">
        <f>YEAR(B309)</f>
        <v>2024</v>
      </c>
      <c r="D309" s="1" t="str">
        <f>TEXT(Table1[[#This Row],[Order_Date]],"MMMM")</f>
        <v>November</v>
      </c>
      <c r="E309" t="s">
        <v>609</v>
      </c>
      <c r="F309" t="s">
        <v>109</v>
      </c>
      <c r="G309" t="s">
        <v>37</v>
      </c>
      <c r="H309" t="s">
        <v>62</v>
      </c>
      <c r="I309" t="s">
        <v>19</v>
      </c>
      <c r="J309">
        <v>2</v>
      </c>
      <c r="K309" s="2">
        <v>353.37</v>
      </c>
      <c r="L309">
        <v>0.2</v>
      </c>
      <c r="M309">
        <v>565.39200000000005</v>
      </c>
      <c r="N309" s="2">
        <v>565.39</v>
      </c>
      <c r="O309" s="2">
        <f>Table1[[#This Row],[Quantity]]*Table1[[#This Row],[Unit_Price]]*(1-Table1[[#This Row],[Discount]])</f>
        <v>565.39200000000005</v>
      </c>
      <c r="P309" t="s">
        <v>49</v>
      </c>
      <c r="Q309" t="s">
        <v>29</v>
      </c>
    </row>
    <row r="310" spans="1:17" x14ac:dyDescent="0.25">
      <c r="A310" t="s">
        <v>610</v>
      </c>
      <c r="B310" s="1">
        <v>45616</v>
      </c>
      <c r="C310" s="14">
        <f>YEAR(B310)</f>
        <v>2024</v>
      </c>
      <c r="D310" s="1" t="str">
        <f>TEXT(Table1[[#This Row],[Order_Date]],"MMMM")</f>
        <v>November</v>
      </c>
      <c r="E310" t="s">
        <v>611</v>
      </c>
      <c r="F310" t="s">
        <v>48</v>
      </c>
      <c r="G310" t="s">
        <v>17</v>
      </c>
      <c r="H310" t="s">
        <v>18</v>
      </c>
      <c r="I310" t="s">
        <v>19</v>
      </c>
      <c r="J310">
        <v>5</v>
      </c>
      <c r="K310" s="2">
        <v>780.51</v>
      </c>
      <c r="L310">
        <v>0.18</v>
      </c>
      <c r="M310">
        <v>3200.0909999999999</v>
      </c>
      <c r="N310" s="2">
        <v>3200.09</v>
      </c>
      <c r="O310" s="2">
        <f>Table1[[#This Row],[Quantity]]*Table1[[#This Row],[Unit_Price]]*(1-Table1[[#This Row],[Discount]])</f>
        <v>3200.0910000000003</v>
      </c>
      <c r="P310" t="s">
        <v>28</v>
      </c>
      <c r="Q310" t="s">
        <v>29</v>
      </c>
    </row>
    <row r="311" spans="1:17" x14ac:dyDescent="0.25">
      <c r="A311" t="s">
        <v>612</v>
      </c>
      <c r="B311" s="1">
        <v>45617</v>
      </c>
      <c r="C311" s="14">
        <f>YEAR(B311)</f>
        <v>2024</v>
      </c>
      <c r="D311" s="1" t="str">
        <f>TEXT(Table1[[#This Row],[Order_Date]],"MMMM")</f>
        <v>November</v>
      </c>
      <c r="E311" t="s">
        <v>613</v>
      </c>
      <c r="F311" t="s">
        <v>69</v>
      </c>
      <c r="G311" t="s">
        <v>25</v>
      </c>
      <c r="H311" t="s">
        <v>38</v>
      </c>
      <c r="I311" t="s">
        <v>27</v>
      </c>
      <c r="J311">
        <v>1</v>
      </c>
      <c r="K311" s="2">
        <v>1004.09</v>
      </c>
      <c r="L311">
        <v>0.18</v>
      </c>
      <c r="M311">
        <v>823.35379999999998</v>
      </c>
      <c r="N311" s="2">
        <v>823.35</v>
      </c>
      <c r="O311" s="2">
        <f>Table1[[#This Row],[Quantity]]*Table1[[#This Row],[Unit_Price]]*(1-Table1[[#This Row],[Discount]])</f>
        <v>823.35380000000009</v>
      </c>
      <c r="P311" t="s">
        <v>49</v>
      </c>
      <c r="Q311" t="s">
        <v>21</v>
      </c>
    </row>
    <row r="312" spans="1:17" x14ac:dyDescent="0.25">
      <c r="A312" t="s">
        <v>614</v>
      </c>
      <c r="B312" s="1">
        <v>45618</v>
      </c>
      <c r="C312" s="14">
        <f>YEAR(B312)</f>
        <v>2024</v>
      </c>
      <c r="D312" s="1" t="str">
        <f>TEXT(Table1[[#This Row],[Order_Date]],"MMMM")</f>
        <v>November</v>
      </c>
      <c r="E312" t="s">
        <v>615</v>
      </c>
      <c r="F312" t="s">
        <v>16</v>
      </c>
      <c r="G312" t="s">
        <v>37</v>
      </c>
      <c r="H312" t="s">
        <v>18</v>
      </c>
      <c r="I312" t="s">
        <v>27</v>
      </c>
      <c r="J312">
        <v>6</v>
      </c>
      <c r="K312" s="2">
        <v>90.05</v>
      </c>
      <c r="L312">
        <v>0.23</v>
      </c>
      <c r="M312">
        <v>416.03100000000001</v>
      </c>
      <c r="N312" s="2">
        <v>416.03</v>
      </c>
      <c r="O312" s="2">
        <f>Table1[[#This Row],[Quantity]]*Table1[[#This Row],[Unit_Price]]*(1-Table1[[#This Row],[Discount]])</f>
        <v>416.03099999999995</v>
      </c>
      <c r="P312" t="s">
        <v>49</v>
      </c>
      <c r="Q312" t="s">
        <v>29</v>
      </c>
    </row>
    <row r="313" spans="1:17" x14ac:dyDescent="0.25">
      <c r="A313" t="s">
        <v>616</v>
      </c>
      <c r="B313" s="1">
        <v>45619</v>
      </c>
      <c r="C313" s="14">
        <f>YEAR(B313)</f>
        <v>2024</v>
      </c>
      <c r="D313" s="1" t="str">
        <f>TEXT(Table1[[#This Row],[Order_Date]],"MMMM")</f>
        <v>November</v>
      </c>
      <c r="E313" t="s">
        <v>350</v>
      </c>
      <c r="F313" t="s">
        <v>52</v>
      </c>
      <c r="G313" t="s">
        <v>17</v>
      </c>
      <c r="H313" t="s">
        <v>18</v>
      </c>
      <c r="I313" t="s">
        <v>39</v>
      </c>
      <c r="J313">
        <v>3</v>
      </c>
      <c r="K313" s="2">
        <v>510.56</v>
      </c>
      <c r="L313">
        <v>0.01</v>
      </c>
      <c r="M313">
        <v>1516.3632</v>
      </c>
      <c r="N313" s="2">
        <v>1516.36</v>
      </c>
      <c r="O313" s="2">
        <f>Table1[[#This Row],[Quantity]]*Table1[[#This Row],[Unit_Price]]*(1-Table1[[#This Row],[Discount]])</f>
        <v>1516.3632</v>
      </c>
      <c r="P313" t="s">
        <v>20</v>
      </c>
      <c r="Q313" t="s">
        <v>53</v>
      </c>
    </row>
    <row r="314" spans="1:17" x14ac:dyDescent="0.25">
      <c r="A314" t="s">
        <v>617</v>
      </c>
      <c r="B314" s="1">
        <v>45620</v>
      </c>
      <c r="C314" s="14">
        <f>YEAR(B314)</f>
        <v>2024</v>
      </c>
      <c r="D314" s="1" t="str">
        <f>TEXT(Table1[[#This Row],[Order_Date]],"MMMM")</f>
        <v>November</v>
      </c>
      <c r="E314" t="s">
        <v>618</v>
      </c>
      <c r="F314" t="s">
        <v>69</v>
      </c>
      <c r="G314" t="s">
        <v>37</v>
      </c>
      <c r="H314" t="s">
        <v>18</v>
      </c>
      <c r="I314" t="s">
        <v>59</v>
      </c>
      <c r="J314">
        <v>8</v>
      </c>
      <c r="K314" s="2">
        <v>608.88</v>
      </c>
      <c r="L314">
        <v>0.13</v>
      </c>
      <c r="M314">
        <v>4237.8047999999999</v>
      </c>
      <c r="N314" s="2">
        <v>4237.8</v>
      </c>
      <c r="O314" s="2">
        <f>Table1[[#This Row],[Quantity]]*Table1[[#This Row],[Unit_Price]]*(1-Table1[[#This Row],[Discount]])</f>
        <v>4237.8047999999999</v>
      </c>
      <c r="P314" t="s">
        <v>34</v>
      </c>
      <c r="Q314" t="s">
        <v>53</v>
      </c>
    </row>
    <row r="315" spans="1:17" x14ac:dyDescent="0.25">
      <c r="A315" t="s">
        <v>619</v>
      </c>
      <c r="B315" s="1">
        <v>45621</v>
      </c>
      <c r="C315" s="14">
        <f>YEAR(B315)</f>
        <v>2024</v>
      </c>
      <c r="D315" s="1" t="str">
        <f>TEXT(Table1[[#This Row],[Order_Date]],"MMMM")</f>
        <v>November</v>
      </c>
      <c r="E315" t="s">
        <v>430</v>
      </c>
      <c r="F315" t="s">
        <v>48</v>
      </c>
      <c r="G315" t="s">
        <v>37</v>
      </c>
      <c r="H315" t="s">
        <v>18</v>
      </c>
      <c r="I315" t="s">
        <v>27</v>
      </c>
      <c r="J315">
        <v>3</v>
      </c>
      <c r="K315" s="2">
        <v>1406.66</v>
      </c>
      <c r="L315">
        <v>0.03</v>
      </c>
      <c r="M315">
        <v>4093.3806</v>
      </c>
      <c r="N315" s="2">
        <v>4093.38</v>
      </c>
      <c r="O315" s="2">
        <f>Table1[[#This Row],[Quantity]]*Table1[[#This Row],[Unit_Price]]*(1-Table1[[#This Row],[Discount]])</f>
        <v>4093.3806000000004</v>
      </c>
      <c r="P315" t="s">
        <v>20</v>
      </c>
      <c r="Q315" t="s">
        <v>21</v>
      </c>
    </row>
    <row r="316" spans="1:17" x14ac:dyDescent="0.25">
      <c r="A316" t="s">
        <v>620</v>
      </c>
      <c r="B316" s="1">
        <v>45622</v>
      </c>
      <c r="C316" s="14">
        <f>YEAR(B316)</f>
        <v>2024</v>
      </c>
      <c r="D316" s="1" t="str">
        <f>TEXT(Table1[[#This Row],[Order_Date]],"MMMM")</f>
        <v>November</v>
      </c>
      <c r="E316" t="s">
        <v>300</v>
      </c>
      <c r="F316" t="s">
        <v>109</v>
      </c>
      <c r="G316" t="s">
        <v>17</v>
      </c>
      <c r="H316" t="s">
        <v>26</v>
      </c>
      <c r="I316" t="s">
        <v>27</v>
      </c>
      <c r="J316">
        <v>9</v>
      </c>
      <c r="K316" s="2">
        <v>482.01</v>
      </c>
      <c r="L316">
        <v>0.03</v>
      </c>
      <c r="M316">
        <v>4207.9472999999998</v>
      </c>
      <c r="N316" s="2">
        <v>4207.95</v>
      </c>
      <c r="O316" s="2">
        <f>Table1[[#This Row],[Quantity]]*Table1[[#This Row],[Unit_Price]]*(1-Table1[[#This Row],[Discount]])</f>
        <v>4207.9472999999998</v>
      </c>
      <c r="P316" t="s">
        <v>49</v>
      </c>
      <c r="Q316" t="s">
        <v>21</v>
      </c>
    </row>
    <row r="317" spans="1:17" x14ac:dyDescent="0.25">
      <c r="A317" t="s">
        <v>621</v>
      </c>
      <c r="B317" s="1">
        <v>45623</v>
      </c>
      <c r="C317" s="14">
        <f>YEAR(B317)</f>
        <v>2024</v>
      </c>
      <c r="D317" s="1" t="str">
        <f>TEXT(Table1[[#This Row],[Order_Date]],"MMMM")</f>
        <v>November</v>
      </c>
      <c r="E317" t="s">
        <v>622</v>
      </c>
      <c r="F317" t="s">
        <v>52</v>
      </c>
      <c r="G317" t="s">
        <v>32</v>
      </c>
      <c r="H317" t="s">
        <v>42</v>
      </c>
      <c r="I317" t="s">
        <v>33</v>
      </c>
      <c r="J317">
        <v>1</v>
      </c>
      <c r="K317" s="2">
        <v>811.23</v>
      </c>
      <c r="L317">
        <v>0.17</v>
      </c>
      <c r="M317">
        <v>673.32090000000005</v>
      </c>
      <c r="N317" s="2">
        <v>673.32</v>
      </c>
      <c r="O317" s="2">
        <f>Table1[[#This Row],[Quantity]]*Table1[[#This Row],[Unit_Price]]*(1-Table1[[#This Row],[Discount]])</f>
        <v>673.32089999999994</v>
      </c>
      <c r="P317" t="s">
        <v>49</v>
      </c>
      <c r="Q317" t="s">
        <v>21</v>
      </c>
    </row>
    <row r="318" spans="1:17" x14ac:dyDescent="0.25">
      <c r="A318" t="s">
        <v>623</v>
      </c>
      <c r="B318" s="1">
        <v>45624</v>
      </c>
      <c r="C318" s="14">
        <f>YEAR(B318)</f>
        <v>2024</v>
      </c>
      <c r="D318" s="1" t="str">
        <f>TEXT(Table1[[#This Row],[Order_Date]],"MMMM")</f>
        <v>November</v>
      </c>
      <c r="E318" t="s">
        <v>624</v>
      </c>
      <c r="F318" t="s">
        <v>69</v>
      </c>
      <c r="G318" t="s">
        <v>32</v>
      </c>
      <c r="H318" t="s">
        <v>26</v>
      </c>
      <c r="I318" t="s">
        <v>59</v>
      </c>
      <c r="J318">
        <v>1</v>
      </c>
      <c r="K318" s="2">
        <v>613.76</v>
      </c>
      <c r="L318">
        <v>0.27</v>
      </c>
      <c r="M318">
        <v>448.04480000000001</v>
      </c>
      <c r="N318" s="2">
        <v>448.04</v>
      </c>
      <c r="O318" s="2">
        <f>Table1[[#This Row],[Quantity]]*Table1[[#This Row],[Unit_Price]]*(1-Table1[[#This Row],[Discount]])</f>
        <v>448.04480000000001</v>
      </c>
      <c r="P318" t="s">
        <v>49</v>
      </c>
      <c r="Q318" t="s">
        <v>43</v>
      </c>
    </row>
    <row r="319" spans="1:17" x14ac:dyDescent="0.25">
      <c r="A319" t="s">
        <v>625</v>
      </c>
      <c r="B319" s="1">
        <v>45625</v>
      </c>
      <c r="C319" s="14">
        <f>YEAR(B319)</f>
        <v>2024</v>
      </c>
      <c r="D319" s="1" t="str">
        <f>TEXT(Table1[[#This Row],[Order_Date]],"MMMM")</f>
        <v>November</v>
      </c>
      <c r="E319" t="s">
        <v>626</v>
      </c>
      <c r="F319" t="s">
        <v>109</v>
      </c>
      <c r="G319" t="s">
        <v>37</v>
      </c>
      <c r="H319" t="s">
        <v>62</v>
      </c>
      <c r="I319" t="s">
        <v>19</v>
      </c>
      <c r="J319">
        <v>5</v>
      </c>
      <c r="K319" s="2">
        <v>426.36</v>
      </c>
      <c r="L319">
        <v>0.16</v>
      </c>
      <c r="M319">
        <v>1790.712</v>
      </c>
      <c r="N319" s="2">
        <v>1790.71</v>
      </c>
      <c r="O319" s="2">
        <f>Table1[[#This Row],[Quantity]]*Table1[[#This Row],[Unit_Price]]*(1-Table1[[#This Row],[Discount]])</f>
        <v>1790.712</v>
      </c>
      <c r="P319" t="s">
        <v>49</v>
      </c>
      <c r="Q319" t="s">
        <v>43</v>
      </c>
    </row>
    <row r="320" spans="1:17" x14ac:dyDescent="0.25">
      <c r="A320" t="s">
        <v>627</v>
      </c>
      <c r="B320" s="1">
        <v>45626</v>
      </c>
      <c r="C320" s="14">
        <f>YEAR(B320)</f>
        <v>2024</v>
      </c>
      <c r="D320" s="1" t="str">
        <f>TEXT(Table1[[#This Row],[Order_Date]],"MMMM")</f>
        <v>November</v>
      </c>
      <c r="E320" t="s">
        <v>628</v>
      </c>
      <c r="F320" t="s">
        <v>24</v>
      </c>
      <c r="G320" t="s">
        <v>32</v>
      </c>
      <c r="H320" t="s">
        <v>38</v>
      </c>
      <c r="I320" t="s">
        <v>59</v>
      </c>
      <c r="J320">
        <v>10</v>
      </c>
      <c r="K320" s="2">
        <v>1608.46</v>
      </c>
      <c r="L320">
        <v>0.28000000000000003</v>
      </c>
      <c r="M320">
        <v>11580.912</v>
      </c>
      <c r="N320" s="2">
        <v>11580.91</v>
      </c>
      <c r="O320" s="2">
        <f>Table1[[#This Row],[Quantity]]*Table1[[#This Row],[Unit_Price]]*(1-Table1[[#This Row],[Discount]])</f>
        <v>11580.912</v>
      </c>
      <c r="P320" t="s">
        <v>49</v>
      </c>
      <c r="Q320" t="s">
        <v>29</v>
      </c>
    </row>
    <row r="321" spans="1:17" x14ac:dyDescent="0.25">
      <c r="A321" t="s">
        <v>629</v>
      </c>
      <c r="B321" s="1">
        <v>45627</v>
      </c>
      <c r="C321" s="14">
        <f>YEAR(B321)</f>
        <v>2024</v>
      </c>
      <c r="D321" s="1" t="str">
        <f>TEXT(Table1[[#This Row],[Order_Date]],"MMMM")</f>
        <v>December</v>
      </c>
      <c r="E321" t="s">
        <v>528</v>
      </c>
      <c r="F321" t="s">
        <v>24</v>
      </c>
      <c r="G321" t="s">
        <v>25</v>
      </c>
      <c r="H321" t="s">
        <v>62</v>
      </c>
      <c r="I321" t="s">
        <v>39</v>
      </c>
      <c r="J321">
        <v>4</v>
      </c>
      <c r="K321" s="2">
        <v>1509.97</v>
      </c>
      <c r="L321">
        <v>0</v>
      </c>
      <c r="M321">
        <v>6039.88</v>
      </c>
      <c r="N321" s="2">
        <v>6039.88</v>
      </c>
      <c r="O321" s="2">
        <f>Table1[[#This Row],[Quantity]]*Table1[[#This Row],[Unit_Price]]*(1-Table1[[#This Row],[Discount]])</f>
        <v>6039.88</v>
      </c>
      <c r="P321" t="s">
        <v>20</v>
      </c>
      <c r="Q321" t="s">
        <v>53</v>
      </c>
    </row>
    <row r="322" spans="1:17" x14ac:dyDescent="0.25">
      <c r="A322" t="s">
        <v>123</v>
      </c>
      <c r="B322" s="1">
        <v>45628</v>
      </c>
      <c r="C322" s="14">
        <f>YEAR(B322)</f>
        <v>2024</v>
      </c>
      <c r="D322" s="1" t="str">
        <f>TEXT(Table1[[#This Row],[Order_Date]],"MMMM")</f>
        <v>December</v>
      </c>
      <c r="E322" t="s">
        <v>124</v>
      </c>
      <c r="F322" t="s">
        <v>52</v>
      </c>
      <c r="G322" t="s">
        <v>25</v>
      </c>
      <c r="H322" t="s">
        <v>62</v>
      </c>
      <c r="I322" t="s">
        <v>39</v>
      </c>
      <c r="J322">
        <v>1</v>
      </c>
      <c r="K322" s="2">
        <v>804.51</v>
      </c>
      <c r="L322">
        <v>0.16</v>
      </c>
      <c r="M322">
        <v>675.78840000000002</v>
      </c>
      <c r="N322" s="2">
        <v>675.79</v>
      </c>
      <c r="O322" s="2">
        <f>Table1[[#This Row],[Quantity]]*Table1[[#This Row],[Unit_Price]]*(1-Table1[[#This Row],[Discount]])</f>
        <v>675.78839999999991</v>
      </c>
      <c r="P322" t="s">
        <v>20</v>
      </c>
      <c r="Q322" t="s">
        <v>53</v>
      </c>
    </row>
    <row r="323" spans="1:17" x14ac:dyDescent="0.25">
      <c r="A323" t="s">
        <v>630</v>
      </c>
      <c r="B323" s="1">
        <v>45628</v>
      </c>
      <c r="C323" s="14">
        <f>YEAR(B323)</f>
        <v>2024</v>
      </c>
      <c r="D323" s="1" t="str">
        <f>TEXT(Table1[[#This Row],[Order_Date]],"MMMM")</f>
        <v>December</v>
      </c>
      <c r="E323" t="s">
        <v>631</v>
      </c>
      <c r="F323" t="s">
        <v>48</v>
      </c>
      <c r="G323" t="s">
        <v>32</v>
      </c>
      <c r="H323" t="s">
        <v>62</v>
      </c>
      <c r="I323" t="s">
        <v>33</v>
      </c>
      <c r="J323">
        <v>1</v>
      </c>
      <c r="K323" s="2">
        <v>1293.8699999999999</v>
      </c>
      <c r="L323">
        <v>0.24</v>
      </c>
      <c r="M323">
        <v>983.34119999999996</v>
      </c>
      <c r="N323" s="2">
        <v>983.34</v>
      </c>
      <c r="O323" s="2">
        <f>Table1[[#This Row],[Quantity]]*Table1[[#This Row],[Unit_Price]]*(1-Table1[[#This Row],[Discount]])</f>
        <v>983.34119999999996</v>
      </c>
      <c r="P323" t="s">
        <v>49</v>
      </c>
      <c r="Q323" t="s">
        <v>43</v>
      </c>
    </row>
    <row r="324" spans="1:17" x14ac:dyDescent="0.25">
      <c r="A324" t="s">
        <v>632</v>
      </c>
      <c r="B324" s="1">
        <v>45629</v>
      </c>
      <c r="C324" s="14">
        <f>YEAR(B324)</f>
        <v>2024</v>
      </c>
      <c r="D324" s="1" t="str">
        <f>TEXT(Table1[[#This Row],[Order_Date]],"MMMM")</f>
        <v>December</v>
      </c>
      <c r="E324" t="s">
        <v>633</v>
      </c>
      <c r="F324" t="s">
        <v>16</v>
      </c>
      <c r="G324" t="s">
        <v>25</v>
      </c>
      <c r="H324" t="s">
        <v>62</v>
      </c>
      <c r="I324" t="s">
        <v>82</v>
      </c>
      <c r="J324">
        <v>5</v>
      </c>
      <c r="K324" s="2">
        <v>988.78</v>
      </c>
      <c r="L324">
        <v>0.28000000000000003</v>
      </c>
      <c r="M324">
        <v>3559.6080000000002</v>
      </c>
      <c r="N324" s="2">
        <v>3559.61</v>
      </c>
      <c r="O324" s="2">
        <f>Table1[[#This Row],[Quantity]]*Table1[[#This Row],[Unit_Price]]*(1-Table1[[#This Row],[Discount]])</f>
        <v>3559.6079999999997</v>
      </c>
      <c r="P324" t="s">
        <v>34</v>
      </c>
      <c r="Q324" t="s">
        <v>43</v>
      </c>
    </row>
    <row r="325" spans="1:17" x14ac:dyDescent="0.25">
      <c r="A325" t="s">
        <v>634</v>
      </c>
      <c r="B325" s="1">
        <v>45630</v>
      </c>
      <c r="C325" s="14">
        <f>YEAR(B325)</f>
        <v>2024</v>
      </c>
      <c r="D325" s="1" t="str">
        <f>TEXT(Table1[[#This Row],[Order_Date]],"MMMM")</f>
        <v>December</v>
      </c>
      <c r="E325" t="s">
        <v>635</v>
      </c>
      <c r="F325" t="s">
        <v>16</v>
      </c>
      <c r="G325" t="s">
        <v>32</v>
      </c>
      <c r="H325" t="s">
        <v>38</v>
      </c>
      <c r="I325" t="s">
        <v>59</v>
      </c>
      <c r="J325">
        <v>6</v>
      </c>
      <c r="K325" s="2">
        <v>1254.32</v>
      </c>
      <c r="L325">
        <v>0.18</v>
      </c>
      <c r="M325">
        <v>6171.2543999999998</v>
      </c>
      <c r="N325" s="2">
        <v>6171.25</v>
      </c>
      <c r="O325" s="2">
        <f>Table1[[#This Row],[Quantity]]*Table1[[#This Row],[Unit_Price]]*(1-Table1[[#This Row],[Discount]])</f>
        <v>6171.2544000000007</v>
      </c>
      <c r="P325" t="s">
        <v>20</v>
      </c>
      <c r="Q325" t="s">
        <v>21</v>
      </c>
    </row>
    <row r="326" spans="1:17" x14ac:dyDescent="0.25">
      <c r="A326" t="s">
        <v>636</v>
      </c>
      <c r="B326" s="1">
        <v>45631</v>
      </c>
      <c r="C326" s="14">
        <f>YEAR(B326)</f>
        <v>2024</v>
      </c>
      <c r="D326" s="1" t="str">
        <f>TEXT(Table1[[#This Row],[Order_Date]],"MMMM")</f>
        <v>December</v>
      </c>
      <c r="E326" t="s">
        <v>637</v>
      </c>
      <c r="F326" t="s">
        <v>48</v>
      </c>
      <c r="G326" t="s">
        <v>37</v>
      </c>
      <c r="H326" t="s">
        <v>62</v>
      </c>
      <c r="I326" t="s">
        <v>82</v>
      </c>
      <c r="J326">
        <v>4</v>
      </c>
      <c r="K326" s="2">
        <v>1976.45</v>
      </c>
      <c r="L326">
        <v>0.28000000000000003</v>
      </c>
      <c r="M326">
        <v>5692.1760000000004</v>
      </c>
      <c r="N326" s="2">
        <v>5692.18</v>
      </c>
      <c r="O326" s="2">
        <f>Table1[[#This Row],[Quantity]]*Table1[[#This Row],[Unit_Price]]*(1-Table1[[#This Row],[Discount]])</f>
        <v>5692.1759999999995</v>
      </c>
      <c r="P326" t="s">
        <v>28</v>
      </c>
      <c r="Q326" t="s">
        <v>21</v>
      </c>
    </row>
    <row r="327" spans="1:17" x14ac:dyDescent="0.25">
      <c r="A327" t="s">
        <v>638</v>
      </c>
      <c r="B327" s="1">
        <v>45632</v>
      </c>
      <c r="C327" s="14">
        <f>YEAR(B327)</f>
        <v>2024</v>
      </c>
      <c r="D327" s="1" t="str">
        <f>TEXT(Table1[[#This Row],[Order_Date]],"MMMM")</f>
        <v>December</v>
      </c>
      <c r="E327" t="s">
        <v>126</v>
      </c>
      <c r="F327" t="s">
        <v>24</v>
      </c>
      <c r="G327" t="s">
        <v>37</v>
      </c>
      <c r="H327" t="s">
        <v>26</v>
      </c>
      <c r="I327" t="s">
        <v>59</v>
      </c>
      <c r="J327">
        <v>6</v>
      </c>
      <c r="K327" s="2">
        <v>277.16000000000003</v>
      </c>
      <c r="L327">
        <v>0.11</v>
      </c>
      <c r="M327">
        <v>1480.0344</v>
      </c>
      <c r="N327" s="2">
        <v>1480.03</v>
      </c>
      <c r="O327" s="2">
        <f>Table1[[#This Row],[Quantity]]*Table1[[#This Row],[Unit_Price]]*(1-Table1[[#This Row],[Discount]])</f>
        <v>1480.0344</v>
      </c>
      <c r="P327" t="s">
        <v>34</v>
      </c>
      <c r="Q327" t="s">
        <v>21</v>
      </c>
    </row>
    <row r="328" spans="1:17" x14ac:dyDescent="0.25">
      <c r="A328" t="s">
        <v>639</v>
      </c>
      <c r="B328" s="1">
        <v>45633</v>
      </c>
      <c r="C328" s="14">
        <f>YEAR(B328)</f>
        <v>2024</v>
      </c>
      <c r="D328" s="1" t="str">
        <f>TEXT(Table1[[#This Row],[Order_Date]],"MMMM")</f>
        <v>December</v>
      </c>
      <c r="E328" t="s">
        <v>640</v>
      </c>
      <c r="F328" t="s">
        <v>16</v>
      </c>
      <c r="G328" t="s">
        <v>17</v>
      </c>
      <c r="H328" t="s">
        <v>38</v>
      </c>
      <c r="I328" t="s">
        <v>19</v>
      </c>
      <c r="J328">
        <v>10</v>
      </c>
      <c r="K328" s="2">
        <v>129.74</v>
      </c>
      <c r="L328">
        <v>0.12</v>
      </c>
      <c r="M328">
        <v>1141.712</v>
      </c>
      <c r="N328" s="2">
        <v>1141.71</v>
      </c>
      <c r="O328" s="2">
        <f>Table1[[#This Row],[Quantity]]*Table1[[#This Row],[Unit_Price]]*(1-Table1[[#This Row],[Discount]])</f>
        <v>1141.712</v>
      </c>
      <c r="P328" t="s">
        <v>34</v>
      </c>
      <c r="Q328" t="s">
        <v>53</v>
      </c>
    </row>
    <row r="329" spans="1:17" x14ac:dyDescent="0.25">
      <c r="A329" t="s">
        <v>641</v>
      </c>
      <c r="B329" s="1">
        <v>45634</v>
      </c>
      <c r="C329" s="14">
        <f>YEAR(B329)</f>
        <v>2024</v>
      </c>
      <c r="D329" s="1" t="str">
        <f>TEXT(Table1[[#This Row],[Order_Date]],"MMMM")</f>
        <v>December</v>
      </c>
      <c r="E329" t="s">
        <v>642</v>
      </c>
      <c r="F329" t="s">
        <v>16</v>
      </c>
      <c r="G329" t="s">
        <v>25</v>
      </c>
      <c r="H329" t="s">
        <v>26</v>
      </c>
      <c r="I329" t="s">
        <v>82</v>
      </c>
      <c r="J329">
        <v>10</v>
      </c>
      <c r="K329" s="2">
        <v>317.01</v>
      </c>
      <c r="L329">
        <v>0.18</v>
      </c>
      <c r="M329">
        <v>2599.482</v>
      </c>
      <c r="N329" s="2">
        <v>2599.48</v>
      </c>
      <c r="O329" s="2">
        <f>Table1[[#This Row],[Quantity]]*Table1[[#This Row],[Unit_Price]]*(1-Table1[[#This Row],[Discount]])</f>
        <v>2599.482</v>
      </c>
      <c r="P329" t="s">
        <v>49</v>
      </c>
      <c r="Q329" t="s">
        <v>21</v>
      </c>
    </row>
    <row r="330" spans="1:17" x14ac:dyDescent="0.25">
      <c r="A330" t="s">
        <v>643</v>
      </c>
      <c r="B330" s="1">
        <v>45635</v>
      </c>
      <c r="C330" s="14">
        <f>YEAR(B330)</f>
        <v>2024</v>
      </c>
      <c r="D330" s="1" t="str">
        <f>TEXT(Table1[[#This Row],[Order_Date]],"MMMM")</f>
        <v>December</v>
      </c>
      <c r="E330" t="s">
        <v>644</v>
      </c>
      <c r="F330" t="s">
        <v>69</v>
      </c>
      <c r="G330" t="s">
        <v>17</v>
      </c>
      <c r="H330" t="s">
        <v>38</v>
      </c>
      <c r="I330" t="s">
        <v>27</v>
      </c>
      <c r="J330">
        <v>5</v>
      </c>
      <c r="K330" s="2">
        <v>1752.22</v>
      </c>
      <c r="L330">
        <v>0.16</v>
      </c>
      <c r="M330">
        <v>7359.3239999999996</v>
      </c>
      <c r="N330" s="2">
        <v>7359.32</v>
      </c>
      <c r="O330" s="2">
        <f>Table1[[#This Row],[Quantity]]*Table1[[#This Row],[Unit_Price]]*(1-Table1[[#This Row],[Discount]])</f>
        <v>7359.3239999999996</v>
      </c>
      <c r="P330" t="s">
        <v>34</v>
      </c>
      <c r="Q330" t="s">
        <v>21</v>
      </c>
    </row>
    <row r="331" spans="1:17" x14ac:dyDescent="0.25">
      <c r="A331" t="s">
        <v>645</v>
      </c>
      <c r="B331" s="1">
        <v>45636</v>
      </c>
      <c r="C331" s="14">
        <f>YEAR(B331)</f>
        <v>2024</v>
      </c>
      <c r="D331" s="1" t="str">
        <f>TEXT(Table1[[#This Row],[Order_Date]],"MMMM")</f>
        <v>December</v>
      </c>
      <c r="E331" t="s">
        <v>646</v>
      </c>
      <c r="F331" t="s">
        <v>69</v>
      </c>
      <c r="G331" t="s">
        <v>37</v>
      </c>
      <c r="H331" t="s">
        <v>38</v>
      </c>
      <c r="I331" t="s">
        <v>19</v>
      </c>
      <c r="J331">
        <v>3</v>
      </c>
      <c r="K331" s="2">
        <v>177</v>
      </c>
      <c r="L331">
        <v>0.01</v>
      </c>
      <c r="M331">
        <v>525.69000000000005</v>
      </c>
      <c r="N331" s="2">
        <v>525.69000000000005</v>
      </c>
      <c r="O331" s="2">
        <f>Table1[[#This Row],[Quantity]]*Table1[[#This Row],[Unit_Price]]*(1-Table1[[#This Row],[Discount]])</f>
        <v>525.68999999999994</v>
      </c>
      <c r="P331" t="s">
        <v>34</v>
      </c>
      <c r="Q331" t="s">
        <v>29</v>
      </c>
    </row>
    <row r="332" spans="1:17" x14ac:dyDescent="0.25">
      <c r="A332" t="s">
        <v>647</v>
      </c>
      <c r="B332" s="1">
        <v>45637</v>
      </c>
      <c r="C332" s="14">
        <f>YEAR(B332)</f>
        <v>2024</v>
      </c>
      <c r="D332" s="1" t="str">
        <f>TEXT(Table1[[#This Row],[Order_Date]],"MMMM")</f>
        <v>December</v>
      </c>
      <c r="E332" t="s">
        <v>648</v>
      </c>
      <c r="F332" t="s">
        <v>24</v>
      </c>
      <c r="G332" t="s">
        <v>17</v>
      </c>
      <c r="H332" t="s">
        <v>58</v>
      </c>
      <c r="I332" t="s">
        <v>19</v>
      </c>
      <c r="J332">
        <v>9</v>
      </c>
      <c r="K332" s="2">
        <v>1451.64</v>
      </c>
      <c r="L332">
        <v>0.25</v>
      </c>
      <c r="M332">
        <v>9798.57</v>
      </c>
      <c r="N332" s="2">
        <v>9798.57</v>
      </c>
      <c r="O332" s="2">
        <f>Table1[[#This Row],[Quantity]]*Table1[[#This Row],[Unit_Price]]*(1-Table1[[#This Row],[Discount]])</f>
        <v>9798.57</v>
      </c>
      <c r="P332" t="s">
        <v>20</v>
      </c>
      <c r="Q332" t="s">
        <v>29</v>
      </c>
    </row>
    <row r="333" spans="1:17" x14ac:dyDescent="0.25">
      <c r="A333" t="s">
        <v>649</v>
      </c>
      <c r="B333" s="1">
        <v>45638</v>
      </c>
      <c r="C333" s="14">
        <f>YEAR(B333)</f>
        <v>2024</v>
      </c>
      <c r="D333" s="1" t="str">
        <f>TEXT(Table1[[#This Row],[Order_Date]],"MMMM")</f>
        <v>December</v>
      </c>
      <c r="E333" t="s">
        <v>650</v>
      </c>
      <c r="F333" t="s">
        <v>16</v>
      </c>
      <c r="G333" t="s">
        <v>17</v>
      </c>
      <c r="H333" t="s">
        <v>38</v>
      </c>
      <c r="I333" t="s">
        <v>33</v>
      </c>
      <c r="J333">
        <v>2</v>
      </c>
      <c r="K333" s="2">
        <v>753.45</v>
      </c>
      <c r="L333">
        <v>0.19</v>
      </c>
      <c r="M333">
        <v>1220.5889999999999</v>
      </c>
      <c r="N333" s="2">
        <v>1220.5899999999999</v>
      </c>
      <c r="O333" s="2">
        <f>Table1[[#This Row],[Quantity]]*Table1[[#This Row],[Unit_Price]]*(1-Table1[[#This Row],[Discount]])</f>
        <v>1220.5890000000002</v>
      </c>
      <c r="P333" t="s">
        <v>34</v>
      </c>
      <c r="Q333" t="s">
        <v>53</v>
      </c>
    </row>
    <row r="334" spans="1:17" x14ac:dyDescent="0.25">
      <c r="A334" t="s">
        <v>651</v>
      </c>
      <c r="B334" s="1">
        <v>45639</v>
      </c>
      <c r="C334" s="14">
        <f>YEAR(B334)</f>
        <v>2024</v>
      </c>
      <c r="D334" s="1" t="str">
        <f>TEXT(Table1[[#This Row],[Order_Date]],"MMMM")</f>
        <v>December</v>
      </c>
      <c r="E334" t="s">
        <v>652</v>
      </c>
      <c r="F334" t="s">
        <v>109</v>
      </c>
      <c r="G334" t="s">
        <v>32</v>
      </c>
      <c r="H334" t="s">
        <v>38</v>
      </c>
      <c r="I334" t="s">
        <v>82</v>
      </c>
      <c r="J334">
        <v>5</v>
      </c>
      <c r="K334" s="2">
        <v>1810.18</v>
      </c>
      <c r="L334">
        <v>0.3</v>
      </c>
      <c r="M334">
        <v>6335.63</v>
      </c>
      <c r="N334" s="2">
        <v>6335.63</v>
      </c>
      <c r="O334" s="2">
        <f>Table1[[#This Row],[Quantity]]*Table1[[#This Row],[Unit_Price]]*(1-Table1[[#This Row],[Discount]])</f>
        <v>6335.6299999999992</v>
      </c>
      <c r="P334" t="s">
        <v>49</v>
      </c>
      <c r="Q334" t="s">
        <v>43</v>
      </c>
    </row>
    <row r="335" spans="1:17" x14ac:dyDescent="0.25">
      <c r="A335" t="s">
        <v>653</v>
      </c>
      <c r="B335" s="1">
        <v>45640</v>
      </c>
      <c r="C335" s="14">
        <f>YEAR(B335)</f>
        <v>2024</v>
      </c>
      <c r="D335" s="1" t="str">
        <f>TEXT(Table1[[#This Row],[Order_Date]],"MMMM")</f>
        <v>December</v>
      </c>
      <c r="E335" t="s">
        <v>654</v>
      </c>
      <c r="F335" t="s">
        <v>52</v>
      </c>
      <c r="G335" t="s">
        <v>37</v>
      </c>
      <c r="H335" t="s">
        <v>38</v>
      </c>
      <c r="I335" t="s">
        <v>27</v>
      </c>
      <c r="J335">
        <v>4</v>
      </c>
      <c r="K335" s="2">
        <v>1637.91</v>
      </c>
      <c r="L335">
        <v>0.28999999999999998</v>
      </c>
      <c r="M335">
        <v>4651.6643999999997</v>
      </c>
      <c r="N335" s="2">
        <v>4651.66</v>
      </c>
      <c r="O335" s="2">
        <f>Table1[[#This Row],[Quantity]]*Table1[[#This Row],[Unit_Price]]*(1-Table1[[#This Row],[Discount]])</f>
        <v>4651.6643999999997</v>
      </c>
      <c r="P335" t="s">
        <v>49</v>
      </c>
      <c r="Q335" t="s">
        <v>29</v>
      </c>
    </row>
    <row r="336" spans="1:17" x14ac:dyDescent="0.25">
      <c r="A336" t="s">
        <v>655</v>
      </c>
      <c r="B336" s="1">
        <v>45641</v>
      </c>
      <c r="C336" s="14">
        <f>YEAR(B336)</f>
        <v>2024</v>
      </c>
      <c r="D336" s="1" t="str">
        <f>TEXT(Table1[[#This Row],[Order_Date]],"MMMM")</f>
        <v>December</v>
      </c>
      <c r="E336" t="s">
        <v>626</v>
      </c>
      <c r="F336" t="s">
        <v>109</v>
      </c>
      <c r="G336" t="s">
        <v>25</v>
      </c>
      <c r="H336" t="s">
        <v>18</v>
      </c>
      <c r="I336" t="s">
        <v>59</v>
      </c>
      <c r="J336">
        <v>1</v>
      </c>
      <c r="K336" s="2">
        <v>565.54999999999995</v>
      </c>
      <c r="L336">
        <v>0.15</v>
      </c>
      <c r="M336">
        <v>480.71749999999997</v>
      </c>
      <c r="N336" s="2">
        <v>480.72</v>
      </c>
      <c r="O336" s="2">
        <f>Table1[[#This Row],[Quantity]]*Table1[[#This Row],[Unit_Price]]*(1-Table1[[#This Row],[Discount]])</f>
        <v>480.71749999999997</v>
      </c>
      <c r="P336" t="s">
        <v>20</v>
      </c>
      <c r="Q336" t="s">
        <v>29</v>
      </c>
    </row>
    <row r="337" spans="1:17" x14ac:dyDescent="0.25">
      <c r="A337" t="s">
        <v>656</v>
      </c>
      <c r="B337" s="1">
        <v>45642</v>
      </c>
      <c r="C337" s="14">
        <f>YEAR(B337)</f>
        <v>2024</v>
      </c>
      <c r="D337" s="1" t="str">
        <f>TEXT(Table1[[#This Row],[Order_Date]],"MMMM")</f>
        <v>December</v>
      </c>
      <c r="E337" t="s">
        <v>119</v>
      </c>
      <c r="F337" t="s">
        <v>24</v>
      </c>
      <c r="G337" t="s">
        <v>32</v>
      </c>
      <c r="H337" t="s">
        <v>18</v>
      </c>
      <c r="I337" t="s">
        <v>33</v>
      </c>
      <c r="J337">
        <v>2</v>
      </c>
      <c r="K337" s="2">
        <v>1070.81</v>
      </c>
      <c r="L337">
        <v>0.11</v>
      </c>
      <c r="M337">
        <v>1906.0418</v>
      </c>
      <c r="N337" s="2">
        <v>1906.04</v>
      </c>
      <c r="O337" s="2">
        <f>Table1[[#This Row],[Quantity]]*Table1[[#This Row],[Unit_Price]]*(1-Table1[[#This Row],[Discount]])</f>
        <v>1906.0418</v>
      </c>
      <c r="P337" t="s">
        <v>20</v>
      </c>
      <c r="Q337" t="s">
        <v>53</v>
      </c>
    </row>
    <row r="338" spans="1:17" x14ac:dyDescent="0.25">
      <c r="A338" t="s">
        <v>657</v>
      </c>
      <c r="B338" s="1">
        <v>45643</v>
      </c>
      <c r="C338" s="14">
        <f>YEAR(B338)</f>
        <v>2024</v>
      </c>
      <c r="D338" s="1" t="str">
        <f>TEXT(Table1[[#This Row],[Order_Date]],"MMMM")</f>
        <v>December</v>
      </c>
      <c r="E338" t="s">
        <v>658</v>
      </c>
      <c r="F338" t="s">
        <v>48</v>
      </c>
      <c r="G338" t="s">
        <v>32</v>
      </c>
      <c r="H338" t="s">
        <v>18</v>
      </c>
      <c r="I338" t="s">
        <v>33</v>
      </c>
      <c r="J338">
        <v>1</v>
      </c>
      <c r="K338" s="2">
        <v>506.28</v>
      </c>
      <c r="L338">
        <v>0.02</v>
      </c>
      <c r="M338">
        <v>496.15440000000001</v>
      </c>
      <c r="N338" s="2">
        <v>496.15</v>
      </c>
      <c r="O338" s="2">
        <f>Table1[[#This Row],[Quantity]]*Table1[[#This Row],[Unit_Price]]*(1-Table1[[#This Row],[Discount]])</f>
        <v>496.15439999999995</v>
      </c>
      <c r="P338" t="s">
        <v>28</v>
      </c>
      <c r="Q338" t="s">
        <v>43</v>
      </c>
    </row>
    <row r="339" spans="1:17" x14ac:dyDescent="0.25">
      <c r="A339" t="s">
        <v>659</v>
      </c>
      <c r="B339" s="1">
        <v>45644</v>
      </c>
      <c r="C339" s="14">
        <f>YEAR(B339)</f>
        <v>2024</v>
      </c>
      <c r="D339" s="1" t="str">
        <f>TEXT(Table1[[#This Row],[Order_Date]],"MMMM")</f>
        <v>December</v>
      </c>
      <c r="E339" t="s">
        <v>55</v>
      </c>
      <c r="F339" t="s">
        <v>52</v>
      </c>
      <c r="G339" t="s">
        <v>25</v>
      </c>
      <c r="H339" t="s">
        <v>38</v>
      </c>
      <c r="I339" t="s">
        <v>59</v>
      </c>
      <c r="J339">
        <v>1</v>
      </c>
      <c r="K339" s="2">
        <v>1685.5</v>
      </c>
      <c r="L339">
        <v>0.12</v>
      </c>
      <c r="M339">
        <v>-1483.24</v>
      </c>
      <c r="N339" s="2">
        <v>1483.24</v>
      </c>
      <c r="O339" s="2">
        <f>Table1[[#This Row],[Quantity]]*Table1[[#This Row],[Unit_Price]]*(1-Table1[[#This Row],[Discount]])</f>
        <v>1483.24</v>
      </c>
      <c r="P339" t="s">
        <v>34</v>
      </c>
      <c r="Q339" t="s">
        <v>21</v>
      </c>
    </row>
    <row r="340" spans="1:17" x14ac:dyDescent="0.25">
      <c r="A340" t="s">
        <v>660</v>
      </c>
      <c r="B340" s="1">
        <v>45645</v>
      </c>
      <c r="C340" s="14">
        <f>YEAR(B340)</f>
        <v>2024</v>
      </c>
      <c r="D340" s="1" t="str">
        <f>TEXT(Table1[[#This Row],[Order_Date]],"MMMM")</f>
        <v>December</v>
      </c>
      <c r="E340" t="s">
        <v>661</v>
      </c>
      <c r="F340" t="s">
        <v>109</v>
      </c>
      <c r="G340" t="s">
        <v>25</v>
      </c>
      <c r="H340" t="s">
        <v>42</v>
      </c>
      <c r="I340" t="s">
        <v>82</v>
      </c>
      <c r="J340">
        <v>3</v>
      </c>
      <c r="K340" s="2">
        <v>126.63</v>
      </c>
      <c r="L340">
        <v>0.09</v>
      </c>
      <c r="M340">
        <v>345.69990000000001</v>
      </c>
      <c r="N340" s="2">
        <v>345.7</v>
      </c>
      <c r="O340" s="2">
        <f>Table1[[#This Row],[Quantity]]*Table1[[#This Row],[Unit_Price]]*(1-Table1[[#This Row],[Discount]])</f>
        <v>345.69990000000001</v>
      </c>
      <c r="P340" t="s">
        <v>34</v>
      </c>
      <c r="Q340" t="s">
        <v>53</v>
      </c>
    </row>
    <row r="341" spans="1:17" x14ac:dyDescent="0.25">
      <c r="A341" t="s">
        <v>662</v>
      </c>
      <c r="B341" s="1">
        <v>45646</v>
      </c>
      <c r="C341" s="14">
        <f>YEAR(B341)</f>
        <v>2024</v>
      </c>
      <c r="D341" s="1" t="str">
        <f>TEXT(Table1[[#This Row],[Order_Date]],"MMMM")</f>
        <v>December</v>
      </c>
      <c r="E341" t="s">
        <v>119</v>
      </c>
      <c r="F341" t="s">
        <v>69</v>
      </c>
      <c r="G341" t="s">
        <v>32</v>
      </c>
      <c r="H341" t="s">
        <v>38</v>
      </c>
      <c r="I341" t="s">
        <v>82</v>
      </c>
      <c r="J341">
        <v>4</v>
      </c>
      <c r="K341" s="2">
        <v>646.61</v>
      </c>
      <c r="L341">
        <v>0.21</v>
      </c>
      <c r="M341">
        <v>2043.2876000000001</v>
      </c>
      <c r="N341" s="2">
        <v>2043.29</v>
      </c>
      <c r="O341" s="2">
        <f>Table1[[#This Row],[Quantity]]*Table1[[#This Row],[Unit_Price]]*(1-Table1[[#This Row],[Discount]])</f>
        <v>2043.2876000000001</v>
      </c>
      <c r="P341" t="s">
        <v>28</v>
      </c>
      <c r="Q341" t="s">
        <v>29</v>
      </c>
    </row>
    <row r="342" spans="1:17" x14ac:dyDescent="0.25">
      <c r="A342" t="s">
        <v>663</v>
      </c>
      <c r="B342" s="1">
        <v>45647</v>
      </c>
      <c r="C342" s="14">
        <f>YEAR(B342)</f>
        <v>2024</v>
      </c>
      <c r="D342" s="1" t="str">
        <f>TEXT(Table1[[#This Row],[Order_Date]],"MMMM")</f>
        <v>December</v>
      </c>
      <c r="E342" t="s">
        <v>664</v>
      </c>
      <c r="F342" t="s">
        <v>69</v>
      </c>
      <c r="G342" t="s">
        <v>37</v>
      </c>
      <c r="H342" t="s">
        <v>58</v>
      </c>
      <c r="I342" t="s">
        <v>27</v>
      </c>
      <c r="J342">
        <v>9</v>
      </c>
      <c r="K342" s="2">
        <v>1668.32</v>
      </c>
      <c r="L342">
        <v>0.13</v>
      </c>
      <c r="M342">
        <v>13062.945599999999</v>
      </c>
      <c r="N342" s="2">
        <v>13062.95</v>
      </c>
      <c r="O342" s="2">
        <f>Table1[[#This Row],[Quantity]]*Table1[[#This Row],[Unit_Price]]*(1-Table1[[#This Row],[Discount]])</f>
        <v>13062.945599999999</v>
      </c>
      <c r="P342" t="s">
        <v>20</v>
      </c>
      <c r="Q342" t="s">
        <v>43</v>
      </c>
    </row>
    <row r="343" spans="1:17" x14ac:dyDescent="0.25">
      <c r="A343" t="s">
        <v>665</v>
      </c>
      <c r="B343" s="1">
        <v>45648</v>
      </c>
      <c r="C343" s="14">
        <f>YEAR(B343)</f>
        <v>2024</v>
      </c>
      <c r="D343" s="1" t="str">
        <f>TEXT(Table1[[#This Row],[Order_Date]],"MMMM")</f>
        <v>December</v>
      </c>
      <c r="E343" t="s">
        <v>666</v>
      </c>
      <c r="F343" t="s">
        <v>58</v>
      </c>
      <c r="G343" t="s">
        <v>25</v>
      </c>
      <c r="H343" t="s">
        <v>38</v>
      </c>
      <c r="I343" t="s">
        <v>39</v>
      </c>
      <c r="J343">
        <v>1</v>
      </c>
      <c r="K343" s="2">
        <v>608.09</v>
      </c>
      <c r="L343">
        <v>0.1</v>
      </c>
      <c r="M343">
        <v>547.28099999999995</v>
      </c>
      <c r="N343" s="2">
        <v>547.28</v>
      </c>
      <c r="O343" s="2">
        <f>Table1[[#This Row],[Quantity]]*Table1[[#This Row],[Unit_Price]]*(1-Table1[[#This Row],[Discount]])</f>
        <v>547.28100000000006</v>
      </c>
      <c r="P343" t="s">
        <v>20</v>
      </c>
      <c r="Q343" t="s">
        <v>43</v>
      </c>
    </row>
    <row r="344" spans="1:17" x14ac:dyDescent="0.25">
      <c r="A344" t="s">
        <v>667</v>
      </c>
      <c r="B344" s="1">
        <v>45649</v>
      </c>
      <c r="C344" s="14">
        <f>YEAR(B344)</f>
        <v>2024</v>
      </c>
      <c r="D344" s="1" t="str">
        <f>TEXT(Table1[[#This Row],[Order_Date]],"MMMM")</f>
        <v>December</v>
      </c>
      <c r="E344" t="s">
        <v>668</v>
      </c>
      <c r="F344" t="s">
        <v>69</v>
      </c>
      <c r="G344" t="s">
        <v>32</v>
      </c>
      <c r="H344" t="s">
        <v>42</v>
      </c>
      <c r="I344" t="s">
        <v>59</v>
      </c>
      <c r="J344">
        <v>2</v>
      </c>
      <c r="K344" s="2">
        <v>307.42</v>
      </c>
      <c r="L344">
        <v>0.19</v>
      </c>
      <c r="M344">
        <v>498.0204</v>
      </c>
      <c r="N344" s="2">
        <v>498.02</v>
      </c>
      <c r="O344" s="2">
        <f>Table1[[#This Row],[Quantity]]*Table1[[#This Row],[Unit_Price]]*(1-Table1[[#This Row],[Discount]])</f>
        <v>498.02040000000005</v>
      </c>
      <c r="P344" t="s">
        <v>20</v>
      </c>
      <c r="Q344" t="s">
        <v>43</v>
      </c>
    </row>
    <row r="345" spans="1:17" x14ac:dyDescent="0.25">
      <c r="A345" t="s">
        <v>669</v>
      </c>
      <c r="B345" s="1">
        <v>45650</v>
      </c>
      <c r="C345" s="14">
        <f>YEAR(B345)</f>
        <v>2024</v>
      </c>
      <c r="D345" s="1" t="str">
        <f>TEXT(Table1[[#This Row],[Order_Date]],"MMMM")</f>
        <v>December</v>
      </c>
      <c r="E345" t="s">
        <v>670</v>
      </c>
      <c r="F345" t="s">
        <v>48</v>
      </c>
      <c r="G345" t="s">
        <v>25</v>
      </c>
      <c r="H345" t="s">
        <v>38</v>
      </c>
      <c r="I345" t="s">
        <v>59</v>
      </c>
      <c r="J345">
        <v>10</v>
      </c>
      <c r="K345" s="2">
        <v>1239.55</v>
      </c>
      <c r="L345">
        <v>0.18</v>
      </c>
      <c r="M345">
        <v>10164.31</v>
      </c>
      <c r="N345" s="2">
        <v>10164.31</v>
      </c>
      <c r="O345" s="2">
        <f>Table1[[#This Row],[Quantity]]*Table1[[#This Row],[Unit_Price]]*(1-Table1[[#This Row],[Discount]])</f>
        <v>10164.310000000001</v>
      </c>
      <c r="P345" t="s">
        <v>49</v>
      </c>
      <c r="Q345" t="s">
        <v>43</v>
      </c>
    </row>
    <row r="346" spans="1:17" x14ac:dyDescent="0.25">
      <c r="A346" t="s">
        <v>671</v>
      </c>
      <c r="B346" s="1">
        <v>45651</v>
      </c>
      <c r="C346" s="14">
        <f>YEAR(B346)</f>
        <v>2024</v>
      </c>
      <c r="D346" s="1" t="str">
        <f>TEXT(Table1[[#This Row],[Order_Date]],"MMMM")</f>
        <v>December</v>
      </c>
      <c r="E346" t="s">
        <v>672</v>
      </c>
      <c r="F346" t="s">
        <v>24</v>
      </c>
      <c r="G346" t="s">
        <v>32</v>
      </c>
      <c r="H346" t="s">
        <v>62</v>
      </c>
      <c r="I346" t="s">
        <v>27</v>
      </c>
      <c r="J346">
        <v>9</v>
      </c>
      <c r="K346" s="2">
        <v>1881.43</v>
      </c>
      <c r="L346">
        <v>0.23</v>
      </c>
      <c r="M346">
        <v>13038.3099</v>
      </c>
      <c r="N346" s="2">
        <v>13038.31</v>
      </c>
      <c r="O346" s="2">
        <f>Table1[[#This Row],[Quantity]]*Table1[[#This Row],[Unit_Price]]*(1-Table1[[#This Row],[Discount]])</f>
        <v>13038.3099</v>
      </c>
      <c r="P346" t="s">
        <v>28</v>
      </c>
      <c r="Q346" t="s">
        <v>21</v>
      </c>
    </row>
    <row r="347" spans="1:17" x14ac:dyDescent="0.25">
      <c r="A347" t="s">
        <v>673</v>
      </c>
      <c r="B347" s="1">
        <v>45652</v>
      </c>
      <c r="C347" s="14">
        <f>YEAR(B347)</f>
        <v>2024</v>
      </c>
      <c r="D347" s="1" t="str">
        <f>TEXT(Table1[[#This Row],[Order_Date]],"MMMM")</f>
        <v>December</v>
      </c>
      <c r="E347" t="s">
        <v>674</v>
      </c>
      <c r="F347" t="s">
        <v>52</v>
      </c>
      <c r="G347" t="s">
        <v>37</v>
      </c>
      <c r="H347" t="s">
        <v>38</v>
      </c>
      <c r="I347" t="s">
        <v>39</v>
      </c>
      <c r="J347">
        <v>8</v>
      </c>
      <c r="K347" s="2">
        <v>1367.28</v>
      </c>
      <c r="L347">
        <v>0.18</v>
      </c>
      <c r="M347">
        <v>8969.3567999999996</v>
      </c>
      <c r="N347" s="2">
        <v>8969.36</v>
      </c>
      <c r="O347" s="2">
        <f>Table1[[#This Row],[Quantity]]*Table1[[#This Row],[Unit_Price]]*(1-Table1[[#This Row],[Discount]])</f>
        <v>8969.3568000000014</v>
      </c>
      <c r="P347" t="s">
        <v>34</v>
      </c>
      <c r="Q347" t="s">
        <v>29</v>
      </c>
    </row>
    <row r="348" spans="1:17" x14ac:dyDescent="0.25">
      <c r="A348" t="s">
        <v>675</v>
      </c>
      <c r="B348" s="1">
        <v>45653</v>
      </c>
      <c r="C348" s="14">
        <f>YEAR(B348)</f>
        <v>2024</v>
      </c>
      <c r="D348" s="1" t="str">
        <f>TEXT(Table1[[#This Row],[Order_Date]],"MMMM")</f>
        <v>December</v>
      </c>
      <c r="E348" t="s">
        <v>676</v>
      </c>
      <c r="F348" t="s">
        <v>58</v>
      </c>
      <c r="G348" t="s">
        <v>25</v>
      </c>
      <c r="H348" t="s">
        <v>26</v>
      </c>
      <c r="I348" t="s">
        <v>19</v>
      </c>
      <c r="J348">
        <v>6</v>
      </c>
      <c r="K348" s="2">
        <v>1527.41</v>
      </c>
      <c r="L348">
        <v>0.28000000000000003</v>
      </c>
      <c r="M348">
        <v>6598.4111999999996</v>
      </c>
      <c r="N348" s="2">
        <v>6598.41</v>
      </c>
      <c r="O348" s="2">
        <f>Table1[[#This Row],[Quantity]]*Table1[[#This Row],[Unit_Price]]*(1-Table1[[#This Row],[Discount]])</f>
        <v>6598.4112000000005</v>
      </c>
      <c r="P348" t="s">
        <v>49</v>
      </c>
      <c r="Q348" t="s">
        <v>21</v>
      </c>
    </row>
    <row r="349" spans="1:17" x14ac:dyDescent="0.25">
      <c r="A349" t="s">
        <v>677</v>
      </c>
      <c r="B349" s="1">
        <v>45654</v>
      </c>
      <c r="C349" s="14">
        <f>YEAR(B349)</f>
        <v>2024</v>
      </c>
      <c r="D349" s="1" t="str">
        <f>TEXT(Table1[[#This Row],[Order_Date]],"MMMM")</f>
        <v>December</v>
      </c>
      <c r="E349" t="s">
        <v>678</v>
      </c>
      <c r="F349" t="s">
        <v>69</v>
      </c>
      <c r="G349" t="s">
        <v>17</v>
      </c>
      <c r="H349" t="s">
        <v>38</v>
      </c>
      <c r="I349" t="s">
        <v>27</v>
      </c>
      <c r="J349">
        <v>2</v>
      </c>
      <c r="K349" s="2">
        <v>1830.26</v>
      </c>
      <c r="L349">
        <v>0.23</v>
      </c>
      <c r="M349">
        <v>2818.6003999999998</v>
      </c>
      <c r="N349" s="2">
        <v>2818.6</v>
      </c>
      <c r="O349" s="2">
        <f>Table1[[#This Row],[Quantity]]*Table1[[#This Row],[Unit_Price]]*(1-Table1[[#This Row],[Discount]])</f>
        <v>2818.6004000000003</v>
      </c>
      <c r="P349" t="s">
        <v>34</v>
      </c>
      <c r="Q349" t="s">
        <v>29</v>
      </c>
    </row>
    <row r="350" spans="1:17" x14ac:dyDescent="0.25">
      <c r="A350" t="s">
        <v>679</v>
      </c>
      <c r="B350" s="1">
        <v>45655</v>
      </c>
      <c r="C350" s="14">
        <f>YEAR(B350)</f>
        <v>2024</v>
      </c>
      <c r="D350" s="1" t="str">
        <f>TEXT(Table1[[#This Row],[Order_Date]],"MMMM")</f>
        <v>December</v>
      </c>
      <c r="E350" t="s">
        <v>680</v>
      </c>
      <c r="F350" t="s">
        <v>109</v>
      </c>
      <c r="G350" t="s">
        <v>17</v>
      </c>
      <c r="H350" t="s">
        <v>26</v>
      </c>
      <c r="I350" t="s">
        <v>27</v>
      </c>
      <c r="J350">
        <v>5</v>
      </c>
      <c r="K350" s="2">
        <v>1573.33</v>
      </c>
      <c r="L350">
        <v>0.26</v>
      </c>
      <c r="M350">
        <v>5821.3209999999999</v>
      </c>
      <c r="N350" s="2">
        <v>5821.32</v>
      </c>
      <c r="O350" s="2">
        <f>Table1[[#This Row],[Quantity]]*Table1[[#This Row],[Unit_Price]]*(1-Table1[[#This Row],[Discount]])</f>
        <v>5821.3209999999999</v>
      </c>
      <c r="P350" t="s">
        <v>20</v>
      </c>
      <c r="Q350" t="s">
        <v>43</v>
      </c>
    </row>
    <row r="351" spans="1:17" x14ac:dyDescent="0.25">
      <c r="A351" t="s">
        <v>681</v>
      </c>
      <c r="B351" s="1">
        <v>45656</v>
      </c>
      <c r="C351" s="14">
        <f>YEAR(B351)</f>
        <v>2024</v>
      </c>
      <c r="D351" s="1" t="str">
        <f>TEXT(Table1[[#This Row],[Order_Date]],"MMMM")</f>
        <v>December</v>
      </c>
      <c r="E351" t="s">
        <v>682</v>
      </c>
      <c r="F351" t="s">
        <v>48</v>
      </c>
      <c r="G351" t="s">
        <v>17</v>
      </c>
      <c r="H351" t="s">
        <v>38</v>
      </c>
      <c r="I351" t="s">
        <v>59</v>
      </c>
      <c r="J351">
        <v>2</v>
      </c>
      <c r="K351" s="2">
        <v>712.59</v>
      </c>
      <c r="L351">
        <v>0.28000000000000003</v>
      </c>
      <c r="M351">
        <v>1026.1296</v>
      </c>
      <c r="N351" s="2">
        <v>1026.1300000000001</v>
      </c>
      <c r="O351" s="2">
        <f>Table1[[#This Row],[Quantity]]*Table1[[#This Row],[Unit_Price]]*(1-Table1[[#This Row],[Discount]])</f>
        <v>1026.1296</v>
      </c>
      <c r="P351" t="s">
        <v>34</v>
      </c>
      <c r="Q351" t="s">
        <v>53</v>
      </c>
    </row>
    <row r="352" spans="1:17" x14ac:dyDescent="0.25">
      <c r="A352" t="s">
        <v>683</v>
      </c>
      <c r="B352" s="1">
        <v>45657</v>
      </c>
      <c r="C352" s="14">
        <f>YEAR(B352)</f>
        <v>2024</v>
      </c>
      <c r="D352" s="1" t="str">
        <f>TEXT(Table1[[#This Row],[Order_Date]],"MMMM")</f>
        <v>December</v>
      </c>
      <c r="E352" t="s">
        <v>540</v>
      </c>
      <c r="F352" t="s">
        <v>69</v>
      </c>
      <c r="G352" t="s">
        <v>17</v>
      </c>
      <c r="H352" t="s">
        <v>62</v>
      </c>
      <c r="I352" t="s">
        <v>19</v>
      </c>
      <c r="J352">
        <v>4</v>
      </c>
      <c r="K352" s="2">
        <v>1241.22</v>
      </c>
      <c r="L352">
        <v>0.26</v>
      </c>
      <c r="M352">
        <v>3674.0111999999999</v>
      </c>
      <c r="N352" s="2">
        <v>3674.01</v>
      </c>
      <c r="O352" s="2">
        <f>Table1[[#This Row],[Quantity]]*Table1[[#This Row],[Unit_Price]]*(1-Table1[[#This Row],[Discount]])</f>
        <v>3674.0111999999999</v>
      </c>
      <c r="P352" t="s">
        <v>28</v>
      </c>
      <c r="Q352" t="s">
        <v>21</v>
      </c>
    </row>
    <row r="353" spans="1:17" x14ac:dyDescent="0.25">
      <c r="A353" t="s">
        <v>684</v>
      </c>
      <c r="B353" s="1">
        <v>45658</v>
      </c>
      <c r="C353" s="14">
        <f>YEAR(B353)</f>
        <v>2025</v>
      </c>
      <c r="D353" s="1" t="str">
        <f>TEXT(Table1[[#This Row],[Order_Date]],"MMMM")</f>
        <v>January</v>
      </c>
      <c r="E353" t="s">
        <v>124</v>
      </c>
      <c r="F353" t="s">
        <v>109</v>
      </c>
      <c r="G353" t="s">
        <v>25</v>
      </c>
      <c r="H353" t="s">
        <v>38</v>
      </c>
      <c r="I353" t="s">
        <v>39</v>
      </c>
      <c r="J353">
        <v>7</v>
      </c>
      <c r="K353" s="2">
        <v>1474.46</v>
      </c>
      <c r="L353">
        <v>0.23</v>
      </c>
      <c r="M353">
        <v>7947.3393999999998</v>
      </c>
      <c r="N353" s="2">
        <v>7947.34</v>
      </c>
      <c r="O353" s="2">
        <f>Table1[[#This Row],[Quantity]]*Table1[[#This Row],[Unit_Price]]*(1-Table1[[#This Row],[Discount]])</f>
        <v>7947.3394000000008</v>
      </c>
      <c r="P353" t="s">
        <v>34</v>
      </c>
      <c r="Q353" t="s">
        <v>53</v>
      </c>
    </row>
    <row r="354" spans="1:17" x14ac:dyDescent="0.25">
      <c r="A354" t="s">
        <v>685</v>
      </c>
      <c r="B354" s="1">
        <v>45659</v>
      </c>
      <c r="C354" s="14">
        <f>YEAR(B354)</f>
        <v>2025</v>
      </c>
      <c r="D354" s="1" t="str">
        <f>TEXT(Table1[[#This Row],[Order_Date]],"MMMM")</f>
        <v>January</v>
      </c>
      <c r="E354" t="s">
        <v>686</v>
      </c>
      <c r="F354" t="s">
        <v>24</v>
      </c>
      <c r="G354" t="s">
        <v>37</v>
      </c>
      <c r="H354" t="s">
        <v>26</v>
      </c>
      <c r="I354" t="s">
        <v>82</v>
      </c>
      <c r="J354">
        <v>7</v>
      </c>
      <c r="K354" s="2">
        <v>640.82000000000005</v>
      </c>
      <c r="L354">
        <v>0.28999999999999998</v>
      </c>
      <c r="M354">
        <v>3184.8753999999999</v>
      </c>
      <c r="N354" s="2">
        <v>3184.88</v>
      </c>
      <c r="O354" s="2">
        <f>Table1[[#This Row],[Quantity]]*Table1[[#This Row],[Unit_Price]]*(1-Table1[[#This Row],[Discount]])</f>
        <v>3184.8754000000004</v>
      </c>
      <c r="P354" t="s">
        <v>49</v>
      </c>
      <c r="Q354" t="s">
        <v>43</v>
      </c>
    </row>
    <row r="355" spans="1:17" x14ac:dyDescent="0.25">
      <c r="A355" t="s">
        <v>739</v>
      </c>
      <c r="B355" s="1">
        <v>45659</v>
      </c>
      <c r="C355" s="14">
        <f>YEAR(B355)</f>
        <v>2025</v>
      </c>
      <c r="D355" s="1" t="str">
        <f>TEXT(Table1[[#This Row],[Order_Date]],"MMMM")</f>
        <v>January</v>
      </c>
      <c r="E355" t="s">
        <v>740</v>
      </c>
      <c r="F355" t="s">
        <v>69</v>
      </c>
      <c r="G355" t="s">
        <v>37</v>
      </c>
      <c r="H355" t="s">
        <v>38</v>
      </c>
      <c r="I355" t="s">
        <v>39</v>
      </c>
      <c r="J355">
        <v>9</v>
      </c>
      <c r="K355" s="2">
        <v>1528.36</v>
      </c>
      <c r="L355">
        <v>0.2</v>
      </c>
      <c r="M355">
        <v>11004.191999999999</v>
      </c>
      <c r="N355" s="2">
        <v>11004.19</v>
      </c>
      <c r="O355" s="2">
        <f>Table1[[#This Row],[Quantity]]*Table1[[#This Row],[Unit_Price]]*(1-Table1[[#This Row],[Discount]])</f>
        <v>11004.192000000001</v>
      </c>
      <c r="P355" t="s">
        <v>49</v>
      </c>
      <c r="Q355" t="s">
        <v>43</v>
      </c>
    </row>
    <row r="356" spans="1:17" x14ac:dyDescent="0.25">
      <c r="A356" t="s">
        <v>687</v>
      </c>
      <c r="B356" s="1">
        <v>45660</v>
      </c>
      <c r="C356" s="14">
        <f>YEAR(B356)</f>
        <v>2025</v>
      </c>
      <c r="D356" s="1" t="str">
        <f>TEXT(Table1[[#This Row],[Order_Date]],"MMMM")</f>
        <v>January</v>
      </c>
      <c r="E356" t="s">
        <v>688</v>
      </c>
      <c r="F356" t="s">
        <v>69</v>
      </c>
      <c r="G356" t="s">
        <v>25</v>
      </c>
      <c r="H356" t="s">
        <v>26</v>
      </c>
      <c r="I356" t="s">
        <v>33</v>
      </c>
      <c r="J356">
        <v>2</v>
      </c>
      <c r="K356" s="2">
        <v>1660.13</v>
      </c>
      <c r="L356">
        <v>0.06</v>
      </c>
      <c r="M356">
        <v>3121.0444000000002</v>
      </c>
      <c r="N356" s="2">
        <v>3121.04</v>
      </c>
      <c r="O356" s="2">
        <f>Table1[[#This Row],[Quantity]]*Table1[[#This Row],[Unit_Price]]*(1-Table1[[#This Row],[Discount]])</f>
        <v>3121.0444000000002</v>
      </c>
      <c r="P356" t="s">
        <v>34</v>
      </c>
      <c r="Q356" t="s">
        <v>29</v>
      </c>
    </row>
    <row r="357" spans="1:17" x14ac:dyDescent="0.25">
      <c r="A357" t="s">
        <v>689</v>
      </c>
      <c r="B357" s="1">
        <v>45661</v>
      </c>
      <c r="C357" s="14">
        <f>YEAR(B357)</f>
        <v>2025</v>
      </c>
      <c r="D357" s="1" t="str">
        <f>TEXT(Table1[[#This Row],[Order_Date]],"MMMM")</f>
        <v>January</v>
      </c>
      <c r="E357" t="s">
        <v>690</v>
      </c>
      <c r="F357" t="s">
        <v>52</v>
      </c>
      <c r="G357" t="s">
        <v>32</v>
      </c>
      <c r="H357" t="s">
        <v>18</v>
      </c>
      <c r="I357" t="s">
        <v>82</v>
      </c>
      <c r="J357">
        <v>1</v>
      </c>
      <c r="K357" s="2">
        <v>1182.25</v>
      </c>
      <c r="L357">
        <v>0.22</v>
      </c>
      <c r="M357">
        <v>922.15499999999997</v>
      </c>
      <c r="N357" s="2">
        <v>922.16</v>
      </c>
      <c r="O357" s="2">
        <f>Table1[[#This Row],[Quantity]]*Table1[[#This Row],[Unit_Price]]*(1-Table1[[#This Row],[Discount]])</f>
        <v>922.15500000000009</v>
      </c>
      <c r="P357" t="s">
        <v>49</v>
      </c>
      <c r="Q357" t="s">
        <v>21</v>
      </c>
    </row>
    <row r="358" spans="1:17" x14ac:dyDescent="0.25">
      <c r="A358" t="s">
        <v>691</v>
      </c>
      <c r="B358" s="1">
        <v>45662</v>
      </c>
      <c r="C358" s="14">
        <f>YEAR(B358)</f>
        <v>2025</v>
      </c>
      <c r="D358" s="1" t="str">
        <f>TEXT(Table1[[#This Row],[Order_Date]],"MMMM")</f>
        <v>January</v>
      </c>
      <c r="E358" t="s">
        <v>451</v>
      </c>
      <c r="F358" t="s">
        <v>52</v>
      </c>
      <c r="G358" t="s">
        <v>17</v>
      </c>
      <c r="H358" t="s">
        <v>38</v>
      </c>
      <c r="I358" t="s">
        <v>27</v>
      </c>
      <c r="J358">
        <v>5</v>
      </c>
      <c r="K358" s="2">
        <v>447.55</v>
      </c>
      <c r="L358">
        <v>0.21</v>
      </c>
      <c r="M358">
        <v>1767.8225</v>
      </c>
      <c r="N358" s="2">
        <v>1767.82</v>
      </c>
      <c r="O358" s="2">
        <f>Table1[[#This Row],[Quantity]]*Table1[[#This Row],[Unit_Price]]*(1-Table1[[#This Row],[Discount]])</f>
        <v>1767.8225</v>
      </c>
      <c r="P358" t="s">
        <v>34</v>
      </c>
      <c r="Q358" t="s">
        <v>53</v>
      </c>
    </row>
    <row r="359" spans="1:17" x14ac:dyDescent="0.25">
      <c r="A359" t="s">
        <v>692</v>
      </c>
      <c r="B359" s="1">
        <v>45663</v>
      </c>
      <c r="C359" s="14">
        <f>YEAR(B359)</f>
        <v>2025</v>
      </c>
      <c r="D359" s="1" t="str">
        <f>TEXT(Table1[[#This Row],[Order_Date]],"MMMM")</f>
        <v>January</v>
      </c>
      <c r="E359" t="s">
        <v>341</v>
      </c>
      <c r="F359" t="s">
        <v>58</v>
      </c>
      <c r="G359" t="s">
        <v>25</v>
      </c>
      <c r="H359" t="s">
        <v>18</v>
      </c>
      <c r="I359" t="s">
        <v>27</v>
      </c>
      <c r="J359">
        <v>9</v>
      </c>
      <c r="K359" s="2">
        <v>1881.55</v>
      </c>
      <c r="L359">
        <v>0.23</v>
      </c>
      <c r="M359">
        <v>13039.1415</v>
      </c>
      <c r="N359" s="2">
        <v>13039.14</v>
      </c>
      <c r="O359" s="2">
        <f>Table1[[#This Row],[Quantity]]*Table1[[#This Row],[Unit_Price]]*(1-Table1[[#This Row],[Discount]])</f>
        <v>13039.141500000002</v>
      </c>
      <c r="P359" t="s">
        <v>20</v>
      </c>
      <c r="Q359" t="s">
        <v>43</v>
      </c>
    </row>
    <row r="360" spans="1:17" x14ac:dyDescent="0.25">
      <c r="A360" t="s">
        <v>693</v>
      </c>
      <c r="B360" s="1">
        <v>45664</v>
      </c>
      <c r="C360" s="14">
        <f>YEAR(B360)</f>
        <v>2025</v>
      </c>
      <c r="D360" s="1" t="str">
        <f>TEXT(Table1[[#This Row],[Order_Date]],"MMMM")</f>
        <v>January</v>
      </c>
      <c r="E360" t="s">
        <v>694</v>
      </c>
      <c r="F360" t="s">
        <v>52</v>
      </c>
      <c r="G360" t="s">
        <v>17</v>
      </c>
      <c r="H360" t="s">
        <v>26</v>
      </c>
      <c r="I360" t="s">
        <v>59</v>
      </c>
      <c r="J360">
        <v>4</v>
      </c>
      <c r="K360" s="2">
        <v>1401.17</v>
      </c>
      <c r="L360">
        <v>0.17</v>
      </c>
      <c r="M360">
        <v>4651.8843999999999</v>
      </c>
      <c r="N360" s="2">
        <v>4651.88</v>
      </c>
      <c r="O360" s="2">
        <f>Table1[[#This Row],[Quantity]]*Table1[[#This Row],[Unit_Price]]*(1-Table1[[#This Row],[Discount]])</f>
        <v>4651.8843999999999</v>
      </c>
      <c r="P360" t="s">
        <v>34</v>
      </c>
      <c r="Q360" t="s">
        <v>53</v>
      </c>
    </row>
    <row r="361" spans="1:17" x14ac:dyDescent="0.25">
      <c r="A361" t="s">
        <v>695</v>
      </c>
      <c r="B361" s="1">
        <v>45665</v>
      </c>
      <c r="C361" s="14">
        <f>YEAR(B361)</f>
        <v>2025</v>
      </c>
      <c r="D361" s="1" t="str">
        <f>TEXT(Table1[[#This Row],[Order_Date]],"MMMM")</f>
        <v>January</v>
      </c>
      <c r="E361" t="s">
        <v>696</v>
      </c>
      <c r="F361" t="s">
        <v>48</v>
      </c>
      <c r="G361" t="s">
        <v>32</v>
      </c>
      <c r="H361" t="s">
        <v>62</v>
      </c>
      <c r="I361" t="s">
        <v>39</v>
      </c>
      <c r="J361">
        <v>7</v>
      </c>
      <c r="K361" s="2">
        <v>874.27</v>
      </c>
      <c r="L361">
        <v>0.21</v>
      </c>
      <c r="M361">
        <v>4834.7130999999999</v>
      </c>
      <c r="N361" s="2">
        <v>4834.71</v>
      </c>
      <c r="O361" s="2">
        <f>Table1[[#This Row],[Quantity]]*Table1[[#This Row],[Unit_Price]]*(1-Table1[[#This Row],[Discount]])</f>
        <v>4834.7130999999999</v>
      </c>
      <c r="P361" t="s">
        <v>34</v>
      </c>
      <c r="Q361" t="s">
        <v>29</v>
      </c>
    </row>
    <row r="362" spans="1:17" x14ac:dyDescent="0.25">
      <c r="A362" t="s">
        <v>697</v>
      </c>
      <c r="B362" s="1">
        <v>45666</v>
      </c>
      <c r="C362" s="14">
        <f>YEAR(B362)</f>
        <v>2025</v>
      </c>
      <c r="D362" s="1" t="str">
        <f>TEXT(Table1[[#This Row],[Order_Date]],"MMMM")</f>
        <v>January</v>
      </c>
      <c r="E362" t="s">
        <v>698</v>
      </c>
      <c r="F362" t="s">
        <v>58</v>
      </c>
      <c r="G362" t="s">
        <v>25</v>
      </c>
      <c r="H362" t="s">
        <v>42</v>
      </c>
      <c r="I362" t="s">
        <v>82</v>
      </c>
      <c r="J362">
        <v>7</v>
      </c>
      <c r="K362" s="2">
        <v>1876.19</v>
      </c>
      <c r="L362">
        <v>0.17</v>
      </c>
      <c r="M362">
        <v>10900.6639</v>
      </c>
      <c r="N362" s="2">
        <v>10900.66</v>
      </c>
      <c r="O362" s="2">
        <f>Table1[[#This Row],[Quantity]]*Table1[[#This Row],[Unit_Price]]*(1-Table1[[#This Row],[Discount]])</f>
        <v>10900.6639</v>
      </c>
      <c r="P362" t="s">
        <v>34</v>
      </c>
      <c r="Q362" t="s">
        <v>21</v>
      </c>
    </row>
    <row r="363" spans="1:17" x14ac:dyDescent="0.25">
      <c r="A363" t="s">
        <v>699</v>
      </c>
      <c r="B363" s="1">
        <v>45667</v>
      </c>
      <c r="C363" s="14">
        <f>YEAR(B363)</f>
        <v>2025</v>
      </c>
      <c r="D363" s="1" t="str">
        <f>TEXT(Table1[[#This Row],[Order_Date]],"MMMM")</f>
        <v>January</v>
      </c>
      <c r="E363" t="s">
        <v>700</v>
      </c>
      <c r="F363" t="s">
        <v>109</v>
      </c>
      <c r="G363" t="s">
        <v>17</v>
      </c>
      <c r="H363" t="s">
        <v>38</v>
      </c>
      <c r="I363" t="s">
        <v>33</v>
      </c>
      <c r="J363">
        <v>2</v>
      </c>
      <c r="K363" s="2">
        <v>1704</v>
      </c>
      <c r="L363">
        <v>0.17</v>
      </c>
      <c r="M363">
        <v>2828.64</v>
      </c>
      <c r="N363" s="2">
        <v>2828.64</v>
      </c>
      <c r="O363" s="2">
        <f>Table1[[#This Row],[Quantity]]*Table1[[#This Row],[Unit_Price]]*(1-Table1[[#This Row],[Discount]])</f>
        <v>2828.64</v>
      </c>
      <c r="P363" t="s">
        <v>34</v>
      </c>
      <c r="Q363" t="s">
        <v>43</v>
      </c>
    </row>
    <row r="364" spans="1:17" x14ac:dyDescent="0.25">
      <c r="A364" t="s">
        <v>701</v>
      </c>
      <c r="B364" s="1">
        <v>45668</v>
      </c>
      <c r="C364" s="14">
        <f>YEAR(B364)</f>
        <v>2025</v>
      </c>
      <c r="D364" s="1" t="str">
        <f>TEXT(Table1[[#This Row],[Order_Date]],"MMMM")</f>
        <v>January</v>
      </c>
      <c r="E364" t="s">
        <v>702</v>
      </c>
      <c r="F364" t="s">
        <v>109</v>
      </c>
      <c r="G364" t="s">
        <v>32</v>
      </c>
      <c r="H364" t="s">
        <v>38</v>
      </c>
      <c r="I364" t="s">
        <v>33</v>
      </c>
      <c r="J364">
        <v>6</v>
      </c>
      <c r="K364" s="2">
        <v>1481.28</v>
      </c>
      <c r="L364">
        <v>0.15</v>
      </c>
      <c r="M364">
        <v>7554.5280000000002</v>
      </c>
      <c r="N364" s="2">
        <v>7554.53</v>
      </c>
      <c r="O364" s="2">
        <f>Table1[[#This Row],[Quantity]]*Table1[[#This Row],[Unit_Price]]*(1-Table1[[#This Row],[Discount]])</f>
        <v>7554.5280000000002</v>
      </c>
      <c r="P364" t="s">
        <v>28</v>
      </c>
      <c r="Q364" t="s">
        <v>43</v>
      </c>
    </row>
    <row r="365" spans="1:17" x14ac:dyDescent="0.25">
      <c r="A365" t="s">
        <v>703</v>
      </c>
      <c r="B365" s="1">
        <v>45669</v>
      </c>
      <c r="C365" s="14">
        <f>YEAR(B365)</f>
        <v>2025</v>
      </c>
      <c r="D365" s="1" t="str">
        <f>TEXT(Table1[[#This Row],[Order_Date]],"MMMM")</f>
        <v>January</v>
      </c>
      <c r="E365" t="s">
        <v>704</v>
      </c>
      <c r="F365" t="s">
        <v>58</v>
      </c>
      <c r="G365" t="s">
        <v>32</v>
      </c>
      <c r="H365" t="s">
        <v>42</v>
      </c>
      <c r="I365" t="s">
        <v>33</v>
      </c>
      <c r="J365">
        <v>3</v>
      </c>
      <c r="K365" s="2">
        <v>1170.8599999999999</v>
      </c>
      <c r="L365">
        <v>0.17</v>
      </c>
      <c r="M365">
        <v>2915.4414000000002</v>
      </c>
      <c r="N365" s="2">
        <v>2915.44</v>
      </c>
      <c r="O365" s="2">
        <f>Table1[[#This Row],[Quantity]]*Table1[[#This Row],[Unit_Price]]*(1-Table1[[#This Row],[Discount]])</f>
        <v>2915.4413999999997</v>
      </c>
      <c r="P365" t="s">
        <v>28</v>
      </c>
      <c r="Q365" t="s">
        <v>53</v>
      </c>
    </row>
    <row r="366" spans="1:17" x14ac:dyDescent="0.25">
      <c r="A366" t="s">
        <v>705</v>
      </c>
      <c r="B366" s="1">
        <v>45670</v>
      </c>
      <c r="C366" s="14">
        <f>YEAR(B366)</f>
        <v>2025</v>
      </c>
      <c r="D366" s="1" t="str">
        <f>TEXT(Table1[[#This Row],[Order_Date]],"MMMM")</f>
        <v>January</v>
      </c>
      <c r="E366" t="s">
        <v>706</v>
      </c>
      <c r="F366" t="s">
        <v>24</v>
      </c>
      <c r="G366" t="s">
        <v>37</v>
      </c>
      <c r="H366" t="s">
        <v>18</v>
      </c>
      <c r="I366" t="s">
        <v>39</v>
      </c>
      <c r="J366">
        <v>4</v>
      </c>
      <c r="K366" s="2">
        <v>1833.08</v>
      </c>
      <c r="L366">
        <v>0.16</v>
      </c>
      <c r="M366">
        <v>6159.1487999999999</v>
      </c>
      <c r="N366" s="2">
        <v>6159.15</v>
      </c>
      <c r="O366" s="2">
        <f>Table1[[#This Row],[Quantity]]*Table1[[#This Row],[Unit_Price]]*(1-Table1[[#This Row],[Discount]])</f>
        <v>6159.1487999999999</v>
      </c>
      <c r="P366" t="s">
        <v>49</v>
      </c>
      <c r="Q366" t="s">
        <v>53</v>
      </c>
    </row>
    <row r="367" spans="1:17" x14ac:dyDescent="0.25">
      <c r="A367" t="s">
        <v>707</v>
      </c>
      <c r="B367" s="1">
        <v>45671</v>
      </c>
      <c r="C367" s="14">
        <f>YEAR(B367)</f>
        <v>2025</v>
      </c>
      <c r="D367" s="1" t="str">
        <f>TEXT(Table1[[#This Row],[Order_Date]],"MMMM")</f>
        <v>January</v>
      </c>
      <c r="E367" t="s">
        <v>605</v>
      </c>
      <c r="F367" t="s">
        <v>24</v>
      </c>
      <c r="G367" t="s">
        <v>37</v>
      </c>
      <c r="H367" t="s">
        <v>18</v>
      </c>
      <c r="I367" t="s">
        <v>19</v>
      </c>
      <c r="J367">
        <v>1</v>
      </c>
      <c r="K367" s="2">
        <v>260.74</v>
      </c>
      <c r="L367">
        <v>0.1</v>
      </c>
      <c r="M367">
        <v>234.666</v>
      </c>
      <c r="N367" s="2">
        <v>234.67</v>
      </c>
      <c r="O367" s="2">
        <f>Table1[[#This Row],[Quantity]]*Table1[[#This Row],[Unit_Price]]*(1-Table1[[#This Row],[Discount]])</f>
        <v>234.66600000000003</v>
      </c>
      <c r="P367" t="s">
        <v>34</v>
      </c>
      <c r="Q367" t="s">
        <v>21</v>
      </c>
    </row>
    <row r="368" spans="1:17" x14ac:dyDescent="0.25">
      <c r="A368" t="s">
        <v>708</v>
      </c>
      <c r="B368" s="1">
        <v>45672</v>
      </c>
      <c r="C368" s="14">
        <f>YEAR(B368)</f>
        <v>2025</v>
      </c>
      <c r="D368" s="1" t="str">
        <f>TEXT(Table1[[#This Row],[Order_Date]],"MMMM")</f>
        <v>January</v>
      </c>
      <c r="E368" t="s">
        <v>709</v>
      </c>
      <c r="F368" t="s">
        <v>69</v>
      </c>
      <c r="G368" t="s">
        <v>17</v>
      </c>
      <c r="H368" t="s">
        <v>42</v>
      </c>
      <c r="I368" t="s">
        <v>39</v>
      </c>
      <c r="J368">
        <v>1</v>
      </c>
      <c r="K368" s="2">
        <v>99.86</v>
      </c>
      <c r="L368">
        <v>0.25</v>
      </c>
      <c r="M368">
        <v>-74.894999999999996</v>
      </c>
      <c r="N368" s="2">
        <v>74.900000000000006</v>
      </c>
      <c r="O368" s="2">
        <f>Table1[[#This Row],[Quantity]]*Table1[[#This Row],[Unit_Price]]*(1-Table1[[#This Row],[Discount]])</f>
        <v>74.894999999999996</v>
      </c>
      <c r="P368" t="s">
        <v>49</v>
      </c>
      <c r="Q368" t="s">
        <v>29</v>
      </c>
    </row>
    <row r="369" spans="1:17" x14ac:dyDescent="0.25">
      <c r="A369" t="s">
        <v>710</v>
      </c>
      <c r="B369" s="1">
        <v>45673</v>
      </c>
      <c r="C369" s="14">
        <f>YEAR(B369)</f>
        <v>2025</v>
      </c>
      <c r="D369" s="1" t="str">
        <f>TEXT(Table1[[#This Row],[Order_Date]],"MMMM")</f>
        <v>January</v>
      </c>
      <c r="E369" t="s">
        <v>108</v>
      </c>
      <c r="F369" t="s">
        <v>48</v>
      </c>
      <c r="G369" t="s">
        <v>17</v>
      </c>
      <c r="H369" t="s">
        <v>38</v>
      </c>
      <c r="I369" t="s">
        <v>33</v>
      </c>
      <c r="J369">
        <v>3</v>
      </c>
      <c r="K369" s="2">
        <v>275.81</v>
      </c>
      <c r="L369">
        <v>0.13</v>
      </c>
      <c r="M369">
        <v>719.86410000000001</v>
      </c>
      <c r="N369" s="2">
        <v>719.86</v>
      </c>
      <c r="O369" s="2">
        <f>Table1[[#This Row],[Quantity]]*Table1[[#This Row],[Unit_Price]]*(1-Table1[[#This Row],[Discount]])</f>
        <v>719.86410000000001</v>
      </c>
      <c r="P369" t="s">
        <v>28</v>
      </c>
      <c r="Q369" t="s">
        <v>43</v>
      </c>
    </row>
    <row r="370" spans="1:17" x14ac:dyDescent="0.25">
      <c r="A370" t="s">
        <v>711</v>
      </c>
      <c r="B370" s="1">
        <v>45674</v>
      </c>
      <c r="C370" s="14">
        <f>YEAR(B370)</f>
        <v>2025</v>
      </c>
      <c r="D370" s="1" t="str">
        <f>TEXT(Table1[[#This Row],[Order_Date]],"MMMM")</f>
        <v>January</v>
      </c>
      <c r="E370" t="s">
        <v>712</v>
      </c>
      <c r="F370" t="s">
        <v>52</v>
      </c>
      <c r="G370" t="s">
        <v>25</v>
      </c>
      <c r="H370" t="s">
        <v>62</v>
      </c>
      <c r="I370" t="s">
        <v>33</v>
      </c>
      <c r="J370">
        <v>1</v>
      </c>
      <c r="K370" s="2">
        <v>962.81</v>
      </c>
      <c r="L370">
        <v>0.02</v>
      </c>
      <c r="M370">
        <v>943.55380000000002</v>
      </c>
      <c r="N370" s="2">
        <v>943.55</v>
      </c>
      <c r="O370" s="2">
        <f>Table1[[#This Row],[Quantity]]*Table1[[#This Row],[Unit_Price]]*(1-Table1[[#This Row],[Discount]])</f>
        <v>943.55379999999991</v>
      </c>
      <c r="P370" t="s">
        <v>49</v>
      </c>
      <c r="Q370" t="s">
        <v>21</v>
      </c>
    </row>
    <row r="371" spans="1:17" x14ac:dyDescent="0.25">
      <c r="A371" t="s">
        <v>713</v>
      </c>
      <c r="B371" s="1">
        <v>45675</v>
      </c>
      <c r="C371" s="14">
        <f>YEAR(B371)</f>
        <v>2025</v>
      </c>
      <c r="D371" s="1" t="str">
        <f>TEXT(Table1[[#This Row],[Order_Date]],"MMMM")</f>
        <v>January</v>
      </c>
      <c r="E371" t="s">
        <v>714</v>
      </c>
      <c r="F371" t="s">
        <v>16</v>
      </c>
      <c r="G371" t="s">
        <v>25</v>
      </c>
      <c r="H371" t="s">
        <v>38</v>
      </c>
      <c r="I371" t="s">
        <v>19</v>
      </c>
      <c r="J371">
        <v>8</v>
      </c>
      <c r="K371" s="2">
        <v>1342.93</v>
      </c>
      <c r="L371">
        <v>0.06</v>
      </c>
      <c r="M371">
        <v>10098.8336</v>
      </c>
      <c r="N371" s="2">
        <v>10098.83</v>
      </c>
      <c r="O371" s="2">
        <f>Table1[[#This Row],[Quantity]]*Table1[[#This Row],[Unit_Price]]*(1-Table1[[#This Row],[Discount]])</f>
        <v>10098.8336</v>
      </c>
      <c r="P371" t="s">
        <v>49</v>
      </c>
      <c r="Q371" t="s">
        <v>53</v>
      </c>
    </row>
    <row r="372" spans="1:17" x14ac:dyDescent="0.25">
      <c r="A372" t="s">
        <v>715</v>
      </c>
      <c r="B372" s="1">
        <v>45676</v>
      </c>
      <c r="C372" s="14">
        <f>YEAR(B372)</f>
        <v>2025</v>
      </c>
      <c r="D372" s="1" t="str">
        <f>TEXT(Table1[[#This Row],[Order_Date]],"MMMM")</f>
        <v>January</v>
      </c>
      <c r="E372" t="s">
        <v>716</v>
      </c>
      <c r="F372" t="s">
        <v>69</v>
      </c>
      <c r="G372" t="s">
        <v>17</v>
      </c>
      <c r="H372" t="s">
        <v>42</v>
      </c>
      <c r="I372" t="s">
        <v>39</v>
      </c>
      <c r="J372">
        <v>7</v>
      </c>
      <c r="K372" s="2">
        <v>783.09</v>
      </c>
      <c r="L372">
        <v>0.08</v>
      </c>
      <c r="M372">
        <v>5043.0995999999996</v>
      </c>
      <c r="N372" s="2">
        <v>5043.1000000000004</v>
      </c>
      <c r="O372" s="2">
        <f>Table1[[#This Row],[Quantity]]*Table1[[#This Row],[Unit_Price]]*(1-Table1[[#This Row],[Discount]])</f>
        <v>5043.0996000000005</v>
      </c>
      <c r="P372" t="s">
        <v>49</v>
      </c>
      <c r="Q372" t="s">
        <v>29</v>
      </c>
    </row>
    <row r="373" spans="1:17" x14ac:dyDescent="0.25">
      <c r="A373" t="s">
        <v>717</v>
      </c>
      <c r="B373" s="1">
        <v>45677</v>
      </c>
      <c r="C373" s="14">
        <f>YEAR(B373)</f>
        <v>2025</v>
      </c>
      <c r="D373" s="1" t="str">
        <f>TEXT(Table1[[#This Row],[Order_Date]],"MMMM")</f>
        <v>January</v>
      </c>
      <c r="E373" t="s">
        <v>718</v>
      </c>
      <c r="F373" t="s">
        <v>69</v>
      </c>
      <c r="G373" t="s">
        <v>25</v>
      </c>
      <c r="H373" t="s">
        <v>42</v>
      </c>
      <c r="I373" t="s">
        <v>19</v>
      </c>
      <c r="J373">
        <v>10</v>
      </c>
      <c r="K373" s="2">
        <v>1309.95</v>
      </c>
      <c r="L373">
        <v>7.0000000000000007E-2</v>
      </c>
      <c r="M373">
        <v>12182.535</v>
      </c>
      <c r="N373" s="2">
        <v>12182.54</v>
      </c>
      <c r="O373" s="2">
        <f>Table1[[#This Row],[Quantity]]*Table1[[#This Row],[Unit_Price]]*(1-Table1[[#This Row],[Discount]])</f>
        <v>12182.535</v>
      </c>
      <c r="P373" t="s">
        <v>49</v>
      </c>
      <c r="Q373" t="s">
        <v>21</v>
      </c>
    </row>
    <row r="374" spans="1:17" x14ac:dyDescent="0.25">
      <c r="A374" t="s">
        <v>719</v>
      </c>
      <c r="B374" s="1">
        <v>45678</v>
      </c>
      <c r="C374" s="14">
        <f>YEAR(B374)</f>
        <v>2025</v>
      </c>
      <c r="D374" s="1" t="str">
        <f>TEXT(Table1[[#This Row],[Order_Date]],"MMMM")</f>
        <v>January</v>
      </c>
      <c r="E374" t="s">
        <v>720</v>
      </c>
      <c r="F374" t="s">
        <v>24</v>
      </c>
      <c r="G374" t="s">
        <v>17</v>
      </c>
      <c r="H374" t="s">
        <v>38</v>
      </c>
      <c r="I374" t="s">
        <v>33</v>
      </c>
      <c r="J374">
        <v>4</v>
      </c>
      <c r="K374" s="2">
        <v>162.28</v>
      </c>
      <c r="L374">
        <v>0.08</v>
      </c>
      <c r="M374">
        <v>597.19039999999995</v>
      </c>
      <c r="N374" s="2">
        <v>597.19000000000005</v>
      </c>
      <c r="O374" s="2">
        <f>Table1[[#This Row],[Quantity]]*Table1[[#This Row],[Unit_Price]]*(1-Table1[[#This Row],[Discount]])</f>
        <v>597.19040000000007</v>
      </c>
      <c r="P374" t="s">
        <v>34</v>
      </c>
      <c r="Q374" t="s">
        <v>21</v>
      </c>
    </row>
    <row r="375" spans="1:17" x14ac:dyDescent="0.25">
      <c r="A375" t="s">
        <v>721</v>
      </c>
      <c r="B375" s="1">
        <v>45679</v>
      </c>
      <c r="C375" s="14">
        <f>YEAR(B375)</f>
        <v>2025</v>
      </c>
      <c r="D375" s="1" t="str">
        <f>TEXT(Table1[[#This Row],[Order_Date]],"MMMM")</f>
        <v>January</v>
      </c>
      <c r="E375" t="s">
        <v>722</v>
      </c>
      <c r="F375" t="s">
        <v>48</v>
      </c>
      <c r="G375" t="s">
        <v>25</v>
      </c>
      <c r="H375" t="s">
        <v>38</v>
      </c>
      <c r="I375" t="s">
        <v>39</v>
      </c>
      <c r="J375">
        <v>3</v>
      </c>
      <c r="K375" s="2">
        <v>711.88</v>
      </c>
      <c r="L375">
        <v>0.06</v>
      </c>
      <c r="M375">
        <v>2007.5016000000001</v>
      </c>
      <c r="N375" s="2">
        <v>2007.5</v>
      </c>
      <c r="O375" s="2">
        <f>Table1[[#This Row],[Quantity]]*Table1[[#This Row],[Unit_Price]]*(1-Table1[[#This Row],[Discount]])</f>
        <v>2007.5015999999998</v>
      </c>
      <c r="P375" t="s">
        <v>20</v>
      </c>
      <c r="Q375" t="s">
        <v>21</v>
      </c>
    </row>
    <row r="376" spans="1:17" x14ac:dyDescent="0.25">
      <c r="A376" t="s">
        <v>723</v>
      </c>
      <c r="B376" s="1">
        <v>45680</v>
      </c>
      <c r="C376" s="14">
        <f>YEAR(B376)</f>
        <v>2025</v>
      </c>
      <c r="D376" s="1" t="str">
        <f>TEXT(Table1[[#This Row],[Order_Date]],"MMMM")</f>
        <v>January</v>
      </c>
      <c r="E376" t="s">
        <v>218</v>
      </c>
      <c r="F376" t="s">
        <v>58</v>
      </c>
      <c r="G376" t="s">
        <v>32</v>
      </c>
      <c r="H376" t="s">
        <v>62</v>
      </c>
      <c r="I376" t="s">
        <v>33</v>
      </c>
      <c r="J376">
        <v>6</v>
      </c>
      <c r="K376" s="2">
        <v>86.08</v>
      </c>
      <c r="L376">
        <v>0.02</v>
      </c>
      <c r="M376">
        <v>506.15039999999999</v>
      </c>
      <c r="N376" s="2">
        <v>506.15</v>
      </c>
      <c r="O376" s="2">
        <f>Table1[[#This Row],[Quantity]]*Table1[[#This Row],[Unit_Price]]*(1-Table1[[#This Row],[Discount]])</f>
        <v>506.15039999999999</v>
      </c>
      <c r="P376" t="s">
        <v>34</v>
      </c>
      <c r="Q376" t="s">
        <v>29</v>
      </c>
    </row>
    <row r="377" spans="1:17" x14ac:dyDescent="0.25">
      <c r="A377" t="s">
        <v>724</v>
      </c>
      <c r="B377" s="1">
        <v>45681</v>
      </c>
      <c r="C377" s="14">
        <f>YEAR(B377)</f>
        <v>2025</v>
      </c>
      <c r="D377" s="1" t="str">
        <f>TEXT(Table1[[#This Row],[Order_Date]],"MMMM")</f>
        <v>January</v>
      </c>
      <c r="E377" t="s">
        <v>725</v>
      </c>
      <c r="F377" t="s">
        <v>52</v>
      </c>
      <c r="G377" t="s">
        <v>32</v>
      </c>
      <c r="H377" t="s">
        <v>38</v>
      </c>
      <c r="I377" t="s">
        <v>39</v>
      </c>
      <c r="J377">
        <v>9</v>
      </c>
      <c r="K377" s="2">
        <v>360.09</v>
      </c>
      <c r="L377">
        <v>0.15</v>
      </c>
      <c r="M377">
        <v>2754.6885000000002</v>
      </c>
      <c r="N377" s="2">
        <v>2754.69</v>
      </c>
      <c r="O377" s="2">
        <f>Table1[[#This Row],[Quantity]]*Table1[[#This Row],[Unit_Price]]*(1-Table1[[#This Row],[Discount]])</f>
        <v>2754.6884999999997</v>
      </c>
      <c r="P377" t="s">
        <v>28</v>
      </c>
      <c r="Q377" t="s">
        <v>29</v>
      </c>
    </row>
    <row r="378" spans="1:17" x14ac:dyDescent="0.25">
      <c r="A378" t="s">
        <v>726</v>
      </c>
      <c r="B378" s="1">
        <v>45682</v>
      </c>
      <c r="C378" s="14">
        <f>YEAR(B378)</f>
        <v>2025</v>
      </c>
      <c r="D378" s="1" t="str">
        <f>TEXT(Table1[[#This Row],[Order_Date]],"MMMM")</f>
        <v>January</v>
      </c>
      <c r="E378" t="s">
        <v>727</v>
      </c>
      <c r="F378" t="s">
        <v>48</v>
      </c>
      <c r="G378" t="s">
        <v>32</v>
      </c>
      <c r="H378" t="s">
        <v>38</v>
      </c>
      <c r="I378" t="s">
        <v>59</v>
      </c>
      <c r="J378">
        <v>5</v>
      </c>
      <c r="K378" s="2">
        <v>1018.7</v>
      </c>
      <c r="L378">
        <v>7.0000000000000007E-2</v>
      </c>
      <c r="M378">
        <v>4736.9549999999999</v>
      </c>
      <c r="N378" s="2">
        <v>4736.96</v>
      </c>
      <c r="O378" s="2">
        <f>Table1[[#This Row],[Quantity]]*Table1[[#This Row],[Unit_Price]]*(1-Table1[[#This Row],[Discount]])</f>
        <v>4736.9549999999999</v>
      </c>
      <c r="P378" t="s">
        <v>20</v>
      </c>
      <c r="Q378" t="s">
        <v>29</v>
      </c>
    </row>
    <row r="379" spans="1:17" x14ac:dyDescent="0.25">
      <c r="A379" t="s">
        <v>728</v>
      </c>
      <c r="B379" s="1">
        <v>45683</v>
      </c>
      <c r="C379" s="14">
        <f>YEAR(B379)</f>
        <v>2025</v>
      </c>
      <c r="D379" s="1" t="str">
        <f>TEXT(Table1[[#This Row],[Order_Date]],"MMMM")</f>
        <v>January</v>
      </c>
      <c r="E379" t="s">
        <v>729</v>
      </c>
      <c r="F379" t="s">
        <v>69</v>
      </c>
      <c r="G379" t="s">
        <v>32</v>
      </c>
      <c r="H379" t="s">
        <v>26</v>
      </c>
      <c r="I379" t="s">
        <v>33</v>
      </c>
      <c r="J379">
        <v>8</v>
      </c>
      <c r="K379" s="2">
        <v>650.44000000000005</v>
      </c>
      <c r="L379">
        <v>0.22</v>
      </c>
      <c r="M379">
        <v>4058.7456000000002</v>
      </c>
      <c r="N379" s="2">
        <v>4058.75</v>
      </c>
      <c r="O379" s="2">
        <f>Table1[[#This Row],[Quantity]]*Table1[[#This Row],[Unit_Price]]*(1-Table1[[#This Row],[Discount]])</f>
        <v>4058.7456000000006</v>
      </c>
      <c r="P379" t="s">
        <v>28</v>
      </c>
      <c r="Q379" t="s">
        <v>29</v>
      </c>
    </row>
    <row r="380" spans="1:17" x14ac:dyDescent="0.25">
      <c r="A380" t="s">
        <v>730</v>
      </c>
      <c r="B380" s="1">
        <v>45684</v>
      </c>
      <c r="C380" s="14">
        <f>YEAR(B380)</f>
        <v>2025</v>
      </c>
      <c r="D380" s="1" t="str">
        <f>TEXT(Table1[[#This Row],[Order_Date]],"MMMM")</f>
        <v>January</v>
      </c>
      <c r="E380" t="s">
        <v>731</v>
      </c>
      <c r="F380" t="s">
        <v>24</v>
      </c>
      <c r="G380" t="s">
        <v>17</v>
      </c>
      <c r="H380" t="s">
        <v>18</v>
      </c>
      <c r="I380" t="s">
        <v>33</v>
      </c>
      <c r="J380">
        <v>6</v>
      </c>
      <c r="K380" s="2">
        <v>765.84</v>
      </c>
      <c r="L380">
        <v>0.13</v>
      </c>
      <c r="M380">
        <v>3997.6848</v>
      </c>
      <c r="N380" s="2">
        <v>3997.68</v>
      </c>
      <c r="O380" s="2">
        <f>Table1[[#This Row],[Quantity]]*Table1[[#This Row],[Unit_Price]]*(1-Table1[[#This Row],[Discount]])</f>
        <v>3997.6848</v>
      </c>
      <c r="P380" t="s">
        <v>49</v>
      </c>
      <c r="Q380" t="s">
        <v>53</v>
      </c>
    </row>
    <row r="381" spans="1:17" x14ac:dyDescent="0.25">
      <c r="A381" t="s">
        <v>732</v>
      </c>
      <c r="B381" s="1">
        <v>45685</v>
      </c>
      <c r="C381" s="14">
        <f>YEAR(B381)</f>
        <v>2025</v>
      </c>
      <c r="D381" s="1" t="str">
        <f>TEXT(Table1[[#This Row],[Order_Date]],"MMMM")</f>
        <v>January</v>
      </c>
      <c r="E381" t="s">
        <v>733</v>
      </c>
      <c r="F381" t="s">
        <v>69</v>
      </c>
      <c r="G381" t="s">
        <v>25</v>
      </c>
      <c r="H381" t="s">
        <v>42</v>
      </c>
      <c r="I381" t="s">
        <v>19</v>
      </c>
      <c r="J381">
        <v>2</v>
      </c>
      <c r="K381" s="2">
        <v>1222.3900000000001</v>
      </c>
      <c r="L381">
        <v>0.08</v>
      </c>
      <c r="M381">
        <v>2249.1976</v>
      </c>
      <c r="N381" s="2">
        <v>2249.1999999999998</v>
      </c>
      <c r="O381" s="2">
        <f>Table1[[#This Row],[Quantity]]*Table1[[#This Row],[Unit_Price]]*(1-Table1[[#This Row],[Discount]])</f>
        <v>2249.1976000000004</v>
      </c>
      <c r="P381" t="s">
        <v>20</v>
      </c>
      <c r="Q381" t="s">
        <v>43</v>
      </c>
    </row>
    <row r="382" spans="1:17" x14ac:dyDescent="0.25">
      <c r="A382" t="s">
        <v>734</v>
      </c>
      <c r="B382" s="1">
        <v>45686</v>
      </c>
      <c r="C382" s="14">
        <f>YEAR(B382)</f>
        <v>2025</v>
      </c>
      <c r="D382" s="1" t="str">
        <f>TEXT(Table1[[#This Row],[Order_Date]],"MMMM")</f>
        <v>January</v>
      </c>
      <c r="E382" t="s">
        <v>735</v>
      </c>
      <c r="F382" t="s">
        <v>58</v>
      </c>
      <c r="G382" t="s">
        <v>37</v>
      </c>
      <c r="H382" t="s">
        <v>58</v>
      </c>
      <c r="I382" t="s">
        <v>59</v>
      </c>
      <c r="J382">
        <v>8</v>
      </c>
      <c r="K382" s="2">
        <v>1392.67</v>
      </c>
      <c r="L382">
        <v>0.3</v>
      </c>
      <c r="M382">
        <v>7798.9520000000002</v>
      </c>
      <c r="N382" s="2">
        <v>7798.95</v>
      </c>
      <c r="O382" s="2">
        <f>Table1[[#This Row],[Quantity]]*Table1[[#This Row],[Unit_Price]]*(1-Table1[[#This Row],[Discount]])</f>
        <v>7798.9520000000002</v>
      </c>
      <c r="P382" t="s">
        <v>20</v>
      </c>
      <c r="Q382" t="s">
        <v>43</v>
      </c>
    </row>
    <row r="383" spans="1:17" x14ac:dyDescent="0.25">
      <c r="A383" t="s">
        <v>734</v>
      </c>
      <c r="B383" s="1">
        <v>45686</v>
      </c>
      <c r="C383" s="14">
        <f>YEAR(B383)</f>
        <v>2025</v>
      </c>
      <c r="D383" s="1" t="str">
        <f>TEXT(Table1[[#This Row],[Order_Date]],"MMMM")</f>
        <v>January</v>
      </c>
      <c r="E383" t="s">
        <v>735</v>
      </c>
      <c r="F383" t="s">
        <v>58</v>
      </c>
      <c r="G383" t="s">
        <v>37</v>
      </c>
      <c r="H383" t="s">
        <v>58</v>
      </c>
      <c r="I383" t="s">
        <v>59</v>
      </c>
      <c r="J383">
        <v>8</v>
      </c>
      <c r="K383" s="2">
        <v>1392.67</v>
      </c>
      <c r="L383">
        <v>0.3</v>
      </c>
      <c r="M383">
        <v>7798.9520000000002</v>
      </c>
      <c r="N383" s="2">
        <v>7798.95</v>
      </c>
      <c r="O383" s="2">
        <f>Table1[[#This Row],[Quantity]]*Table1[[#This Row],[Unit_Price]]*(1-Table1[[#This Row],[Discount]])</f>
        <v>7798.9520000000002</v>
      </c>
      <c r="P383" t="s">
        <v>20</v>
      </c>
      <c r="Q383" t="s">
        <v>43</v>
      </c>
    </row>
    <row r="384" spans="1:17" x14ac:dyDescent="0.25">
      <c r="A384" t="s">
        <v>736</v>
      </c>
      <c r="B384" s="1">
        <v>45687</v>
      </c>
      <c r="C384" s="14">
        <f>YEAR(B384)</f>
        <v>2025</v>
      </c>
      <c r="D384" s="1" t="str">
        <f>TEXT(Table1[[#This Row],[Order_Date]],"MMMM")</f>
        <v>January</v>
      </c>
      <c r="E384" t="s">
        <v>737</v>
      </c>
      <c r="F384" t="s">
        <v>48</v>
      </c>
      <c r="G384" t="s">
        <v>25</v>
      </c>
      <c r="H384" t="s">
        <v>38</v>
      </c>
      <c r="I384" t="s">
        <v>82</v>
      </c>
      <c r="J384">
        <v>5</v>
      </c>
      <c r="K384" s="2">
        <v>317.06</v>
      </c>
      <c r="L384">
        <v>0.26</v>
      </c>
      <c r="M384">
        <v>1173.1220000000001</v>
      </c>
      <c r="N384" s="2">
        <v>1173.1199999999999</v>
      </c>
      <c r="O384" s="2">
        <f>Table1[[#This Row],[Quantity]]*Table1[[#This Row],[Unit_Price]]*(1-Table1[[#This Row],[Discount]])</f>
        <v>1173.1219999999998</v>
      </c>
      <c r="P384" t="s">
        <v>28</v>
      </c>
      <c r="Q384" t="s">
        <v>43</v>
      </c>
    </row>
    <row r="385" spans="1:17" x14ac:dyDescent="0.25">
      <c r="A385" t="s">
        <v>738</v>
      </c>
      <c r="B385" s="1">
        <v>45688</v>
      </c>
      <c r="C385" s="14">
        <f>YEAR(B385)</f>
        <v>2025</v>
      </c>
      <c r="D385" s="1" t="str">
        <f>TEXT(Table1[[#This Row],[Order_Date]],"MMMM")</f>
        <v>January</v>
      </c>
      <c r="E385" t="s">
        <v>718</v>
      </c>
      <c r="F385" t="s">
        <v>109</v>
      </c>
      <c r="G385" t="s">
        <v>32</v>
      </c>
      <c r="H385" t="s">
        <v>26</v>
      </c>
      <c r="I385" t="s">
        <v>27</v>
      </c>
      <c r="J385">
        <v>3</v>
      </c>
      <c r="K385" s="2">
        <v>1907.52</v>
      </c>
      <c r="L385">
        <v>0.17</v>
      </c>
      <c r="M385">
        <v>4749.7248</v>
      </c>
      <c r="N385" s="2">
        <v>4749.72</v>
      </c>
      <c r="O385" s="2">
        <f>Table1[[#This Row],[Quantity]]*Table1[[#This Row],[Unit_Price]]*(1-Table1[[#This Row],[Discount]])</f>
        <v>4749.724799999999</v>
      </c>
      <c r="P385" t="s">
        <v>49</v>
      </c>
      <c r="Q385" t="s">
        <v>29</v>
      </c>
    </row>
    <row r="386" spans="1:17" x14ac:dyDescent="0.25">
      <c r="A386" t="s">
        <v>741</v>
      </c>
      <c r="B386" s="1">
        <v>45690</v>
      </c>
      <c r="C386" s="14">
        <f>YEAR(B386)</f>
        <v>2025</v>
      </c>
      <c r="D386" s="1" t="str">
        <f>TEXT(Table1[[#This Row],[Order_Date]],"MMMM")</f>
        <v>February</v>
      </c>
      <c r="E386" t="s">
        <v>742</v>
      </c>
      <c r="F386" t="s">
        <v>24</v>
      </c>
      <c r="G386" t="s">
        <v>17</v>
      </c>
      <c r="H386" t="s">
        <v>62</v>
      </c>
      <c r="I386" t="s">
        <v>19</v>
      </c>
      <c r="J386">
        <v>7</v>
      </c>
      <c r="K386" s="2">
        <v>823.23</v>
      </c>
      <c r="L386">
        <v>0.05</v>
      </c>
      <c r="M386">
        <v>5474.4795000000004</v>
      </c>
      <c r="N386" s="2">
        <v>5474.48</v>
      </c>
      <c r="O386" s="2">
        <f>Table1[[#This Row],[Quantity]]*Table1[[#This Row],[Unit_Price]]*(1-Table1[[#This Row],[Discount]])</f>
        <v>5474.4795000000004</v>
      </c>
      <c r="P386" t="s">
        <v>28</v>
      </c>
      <c r="Q386" t="s">
        <v>29</v>
      </c>
    </row>
    <row r="387" spans="1:17" x14ac:dyDescent="0.25">
      <c r="A387" t="s">
        <v>743</v>
      </c>
      <c r="B387" s="1">
        <v>45691</v>
      </c>
      <c r="C387" s="14">
        <f>YEAR(B387)</f>
        <v>2025</v>
      </c>
      <c r="D387" s="1" t="str">
        <f>TEXT(Table1[[#This Row],[Order_Date]],"MMMM")</f>
        <v>February</v>
      </c>
      <c r="E387" t="s">
        <v>744</v>
      </c>
      <c r="F387" t="s">
        <v>16</v>
      </c>
      <c r="G387" t="s">
        <v>25</v>
      </c>
      <c r="H387" t="s">
        <v>38</v>
      </c>
      <c r="I387" t="s">
        <v>27</v>
      </c>
      <c r="J387">
        <v>4</v>
      </c>
      <c r="K387" s="2">
        <v>1935.29</v>
      </c>
      <c r="L387">
        <v>0.22</v>
      </c>
      <c r="M387">
        <v>-6038.1048000000001</v>
      </c>
      <c r="N387" s="2">
        <v>6038.1</v>
      </c>
      <c r="O387" s="2">
        <f>Table1[[#This Row],[Quantity]]*Table1[[#This Row],[Unit_Price]]*(1-Table1[[#This Row],[Discount]])</f>
        <v>6038.1048000000001</v>
      </c>
      <c r="P387" t="s">
        <v>20</v>
      </c>
      <c r="Q387" t="s">
        <v>29</v>
      </c>
    </row>
    <row r="388" spans="1:17" x14ac:dyDescent="0.25">
      <c r="A388" t="s">
        <v>745</v>
      </c>
      <c r="B388" s="1">
        <v>45692</v>
      </c>
      <c r="C388" s="14">
        <f>YEAR(B388)</f>
        <v>2025</v>
      </c>
      <c r="D388" s="1" t="str">
        <f>TEXT(Table1[[#This Row],[Order_Date]],"MMMM")</f>
        <v>February</v>
      </c>
      <c r="E388" t="s">
        <v>746</v>
      </c>
      <c r="F388" t="s">
        <v>48</v>
      </c>
      <c r="G388" t="s">
        <v>32</v>
      </c>
      <c r="H388" t="s">
        <v>18</v>
      </c>
      <c r="I388" t="s">
        <v>82</v>
      </c>
      <c r="J388">
        <v>7</v>
      </c>
      <c r="K388" s="2">
        <v>1090.06</v>
      </c>
      <c r="L388">
        <v>0.22</v>
      </c>
      <c r="M388">
        <v>5951.7276000000002</v>
      </c>
      <c r="N388" s="2">
        <v>5951.73</v>
      </c>
      <c r="O388" s="2">
        <f>Table1[[#This Row],[Quantity]]*Table1[[#This Row],[Unit_Price]]*(1-Table1[[#This Row],[Discount]])</f>
        <v>5951.7276000000002</v>
      </c>
      <c r="P388" t="s">
        <v>20</v>
      </c>
      <c r="Q388" t="s">
        <v>21</v>
      </c>
    </row>
    <row r="389" spans="1:17" x14ac:dyDescent="0.25">
      <c r="A389" t="s">
        <v>747</v>
      </c>
      <c r="B389" s="1">
        <v>45693</v>
      </c>
      <c r="C389" s="14">
        <f>YEAR(B389)</f>
        <v>2025</v>
      </c>
      <c r="D389" s="1" t="str">
        <f>TEXT(Table1[[#This Row],[Order_Date]],"MMMM")</f>
        <v>February</v>
      </c>
      <c r="E389" t="s">
        <v>171</v>
      </c>
      <c r="F389" t="s">
        <v>16</v>
      </c>
      <c r="G389" t="s">
        <v>37</v>
      </c>
      <c r="H389" t="s">
        <v>42</v>
      </c>
      <c r="I389" t="s">
        <v>19</v>
      </c>
      <c r="J389">
        <v>7</v>
      </c>
      <c r="K389" s="2">
        <v>233.58</v>
      </c>
      <c r="L389">
        <v>7.0000000000000007E-2</v>
      </c>
      <c r="M389">
        <v>1520.6058</v>
      </c>
      <c r="N389" s="2">
        <v>1520.61</v>
      </c>
      <c r="O389" s="2">
        <f>Table1[[#This Row],[Quantity]]*Table1[[#This Row],[Unit_Price]]*(1-Table1[[#This Row],[Discount]])</f>
        <v>1520.6058</v>
      </c>
      <c r="P389" t="s">
        <v>49</v>
      </c>
      <c r="Q389" t="s">
        <v>29</v>
      </c>
    </row>
    <row r="390" spans="1:17" x14ac:dyDescent="0.25">
      <c r="A390" t="s">
        <v>873</v>
      </c>
      <c r="B390" s="1">
        <v>45693</v>
      </c>
      <c r="C390" s="14">
        <f>YEAR(B390)</f>
        <v>2025</v>
      </c>
      <c r="D390" s="1" t="str">
        <f>TEXT(Table1[[#This Row],[Order_Date]],"MMMM")</f>
        <v>February</v>
      </c>
      <c r="E390" t="s">
        <v>631</v>
      </c>
      <c r="F390" t="s">
        <v>52</v>
      </c>
      <c r="G390" t="s">
        <v>37</v>
      </c>
      <c r="H390" t="s">
        <v>18</v>
      </c>
      <c r="I390" t="s">
        <v>39</v>
      </c>
      <c r="J390">
        <v>1</v>
      </c>
      <c r="K390" s="2">
        <v>1047.43</v>
      </c>
      <c r="L390">
        <v>0.15</v>
      </c>
      <c r="M390">
        <v>890.31550000000004</v>
      </c>
      <c r="N390" s="2">
        <v>890.32</v>
      </c>
      <c r="O390" s="2">
        <f>Table1[[#This Row],[Quantity]]*Table1[[#This Row],[Unit_Price]]*(1-Table1[[#This Row],[Discount]])</f>
        <v>890.31550000000004</v>
      </c>
      <c r="P390" t="s">
        <v>49</v>
      </c>
      <c r="Q390" t="s">
        <v>21</v>
      </c>
    </row>
    <row r="391" spans="1:17" x14ac:dyDescent="0.25">
      <c r="A391" t="s">
        <v>748</v>
      </c>
      <c r="B391" s="1">
        <v>45694</v>
      </c>
      <c r="C391" s="14">
        <f>YEAR(B391)</f>
        <v>2025</v>
      </c>
      <c r="D391" s="1" t="str">
        <f>TEXT(Table1[[#This Row],[Order_Date]],"MMMM")</f>
        <v>February</v>
      </c>
      <c r="E391" t="s">
        <v>749</v>
      </c>
      <c r="F391" t="s">
        <v>16</v>
      </c>
      <c r="G391" t="s">
        <v>17</v>
      </c>
      <c r="H391" t="s">
        <v>62</v>
      </c>
      <c r="I391" t="s">
        <v>39</v>
      </c>
      <c r="J391">
        <v>6</v>
      </c>
      <c r="K391" s="2">
        <v>1560.44</v>
      </c>
      <c r="L391">
        <v>0.28000000000000003</v>
      </c>
      <c r="M391">
        <v>6741.1008000000002</v>
      </c>
      <c r="N391" s="2">
        <v>6741.1</v>
      </c>
      <c r="O391" s="2">
        <f>Table1[[#This Row],[Quantity]]*Table1[[#This Row],[Unit_Price]]*(1-Table1[[#This Row],[Discount]])</f>
        <v>6741.1007999999993</v>
      </c>
      <c r="P391" t="s">
        <v>28</v>
      </c>
      <c r="Q391" t="s">
        <v>43</v>
      </c>
    </row>
    <row r="392" spans="1:17" x14ac:dyDescent="0.25">
      <c r="A392" t="s">
        <v>750</v>
      </c>
      <c r="B392" s="1">
        <v>45695</v>
      </c>
      <c r="C392" s="14">
        <f>YEAR(B392)</f>
        <v>2025</v>
      </c>
      <c r="D392" s="1" t="str">
        <f>TEXT(Table1[[#This Row],[Order_Date]],"MMMM")</f>
        <v>February</v>
      </c>
      <c r="E392" t="s">
        <v>298</v>
      </c>
      <c r="F392" t="s">
        <v>69</v>
      </c>
      <c r="G392" t="s">
        <v>17</v>
      </c>
      <c r="H392" t="s">
        <v>38</v>
      </c>
      <c r="I392" t="s">
        <v>27</v>
      </c>
      <c r="J392">
        <v>3</v>
      </c>
      <c r="K392" s="2">
        <v>279.08</v>
      </c>
      <c r="L392">
        <v>0.06</v>
      </c>
      <c r="M392">
        <v>787.00559999999996</v>
      </c>
      <c r="N392" s="2">
        <v>787.01</v>
      </c>
      <c r="O392" s="2">
        <f>Table1[[#This Row],[Quantity]]*Table1[[#This Row],[Unit_Price]]*(1-Table1[[#This Row],[Discount]])</f>
        <v>787.00559999999996</v>
      </c>
      <c r="P392" t="s">
        <v>34</v>
      </c>
      <c r="Q392" t="s">
        <v>21</v>
      </c>
    </row>
    <row r="393" spans="1:17" x14ac:dyDescent="0.25">
      <c r="A393" t="s">
        <v>751</v>
      </c>
      <c r="B393" s="1">
        <v>45696</v>
      </c>
      <c r="C393" s="14">
        <f>YEAR(B393)</f>
        <v>2025</v>
      </c>
      <c r="D393" s="1" t="str">
        <f>TEXT(Table1[[#This Row],[Order_Date]],"MMMM")</f>
        <v>February</v>
      </c>
      <c r="E393" t="s">
        <v>752</v>
      </c>
      <c r="F393" t="s">
        <v>16</v>
      </c>
      <c r="G393" t="s">
        <v>25</v>
      </c>
      <c r="H393" t="s">
        <v>42</v>
      </c>
      <c r="I393" t="s">
        <v>82</v>
      </c>
      <c r="J393">
        <v>10</v>
      </c>
      <c r="K393" s="2">
        <v>526.71</v>
      </c>
      <c r="L393">
        <v>0.13</v>
      </c>
      <c r="M393">
        <v>4582.3770000000004</v>
      </c>
      <c r="N393" s="2">
        <v>4582.38</v>
      </c>
      <c r="O393" s="2">
        <f>Table1[[#This Row],[Quantity]]*Table1[[#This Row],[Unit_Price]]*(1-Table1[[#This Row],[Discount]])</f>
        <v>4582.3770000000004</v>
      </c>
      <c r="P393" t="s">
        <v>20</v>
      </c>
      <c r="Q393" t="s">
        <v>21</v>
      </c>
    </row>
    <row r="394" spans="1:17" x14ac:dyDescent="0.25">
      <c r="A394" t="s">
        <v>753</v>
      </c>
      <c r="B394" s="1">
        <v>45697</v>
      </c>
      <c r="C394" s="14">
        <f>YEAR(B394)</f>
        <v>2025</v>
      </c>
      <c r="D394" s="1" t="str">
        <f>TEXT(Table1[[#This Row],[Order_Date]],"MMMM")</f>
        <v>February</v>
      </c>
      <c r="E394" t="s">
        <v>754</v>
      </c>
      <c r="F394" t="s">
        <v>109</v>
      </c>
      <c r="G394" t="s">
        <v>25</v>
      </c>
      <c r="H394" t="s">
        <v>42</v>
      </c>
      <c r="I394" t="s">
        <v>82</v>
      </c>
      <c r="J394">
        <v>8</v>
      </c>
      <c r="K394" s="2">
        <v>205.76</v>
      </c>
      <c r="L394">
        <v>0.15</v>
      </c>
      <c r="M394">
        <v>1399.1679999999999</v>
      </c>
      <c r="N394" s="2">
        <v>1399.17</v>
      </c>
      <c r="O394" s="2">
        <f>Table1[[#This Row],[Quantity]]*Table1[[#This Row],[Unit_Price]]*(1-Table1[[#This Row],[Discount]])</f>
        <v>1399.1679999999999</v>
      </c>
      <c r="P394" t="s">
        <v>34</v>
      </c>
      <c r="Q394" t="s">
        <v>21</v>
      </c>
    </row>
    <row r="395" spans="1:17" x14ac:dyDescent="0.25">
      <c r="A395" t="s">
        <v>755</v>
      </c>
      <c r="B395" s="1">
        <v>45698</v>
      </c>
      <c r="C395" s="14">
        <f>YEAR(B395)</f>
        <v>2025</v>
      </c>
      <c r="D395" s="1" t="str">
        <f>TEXT(Table1[[#This Row],[Order_Date]],"MMMM")</f>
        <v>February</v>
      </c>
      <c r="E395" t="s">
        <v>434</v>
      </c>
      <c r="F395" t="s">
        <v>58</v>
      </c>
      <c r="G395" t="s">
        <v>17</v>
      </c>
      <c r="H395" t="s">
        <v>42</v>
      </c>
      <c r="I395" t="s">
        <v>19</v>
      </c>
      <c r="J395">
        <v>5</v>
      </c>
      <c r="K395" s="2">
        <v>903.87</v>
      </c>
      <c r="L395">
        <v>0.12</v>
      </c>
      <c r="M395">
        <v>3977.0279999999998</v>
      </c>
      <c r="N395" s="2">
        <v>3977.03</v>
      </c>
      <c r="O395" s="2">
        <f>Table1[[#This Row],[Quantity]]*Table1[[#This Row],[Unit_Price]]*(1-Table1[[#This Row],[Discount]])</f>
        <v>3977.0280000000002</v>
      </c>
      <c r="P395" t="s">
        <v>28</v>
      </c>
      <c r="Q395" t="s">
        <v>53</v>
      </c>
    </row>
    <row r="396" spans="1:17" x14ac:dyDescent="0.25">
      <c r="A396" t="s">
        <v>756</v>
      </c>
      <c r="B396" s="1">
        <v>45699</v>
      </c>
      <c r="C396" s="14">
        <f>YEAR(B396)</f>
        <v>2025</v>
      </c>
      <c r="D396" s="1" t="str">
        <f>TEXT(Table1[[#This Row],[Order_Date]],"MMMM")</f>
        <v>February</v>
      </c>
      <c r="E396" t="s">
        <v>260</v>
      </c>
      <c r="F396" t="s">
        <v>69</v>
      </c>
      <c r="G396" t="s">
        <v>32</v>
      </c>
      <c r="H396" t="s">
        <v>62</v>
      </c>
      <c r="I396" t="s">
        <v>33</v>
      </c>
      <c r="J396">
        <v>2</v>
      </c>
      <c r="K396" s="2">
        <v>1628.73</v>
      </c>
      <c r="L396">
        <v>0.19</v>
      </c>
      <c r="M396">
        <v>2638.5426000000002</v>
      </c>
      <c r="N396" s="2">
        <v>2638.54</v>
      </c>
      <c r="O396" s="2">
        <f>Table1[[#This Row],[Quantity]]*Table1[[#This Row],[Unit_Price]]*(1-Table1[[#This Row],[Discount]])</f>
        <v>2638.5426000000002</v>
      </c>
      <c r="P396" t="s">
        <v>28</v>
      </c>
      <c r="Q396" t="s">
        <v>53</v>
      </c>
    </row>
    <row r="397" spans="1:17" x14ac:dyDescent="0.25">
      <c r="A397" t="s">
        <v>757</v>
      </c>
      <c r="B397" s="1">
        <v>45700</v>
      </c>
      <c r="C397" s="14">
        <f>YEAR(B397)</f>
        <v>2025</v>
      </c>
      <c r="D397" s="1" t="str">
        <f>TEXT(Table1[[#This Row],[Order_Date]],"MMMM")</f>
        <v>February</v>
      </c>
      <c r="E397" t="s">
        <v>758</v>
      </c>
      <c r="F397" t="s">
        <v>58</v>
      </c>
      <c r="G397" t="s">
        <v>17</v>
      </c>
      <c r="H397" t="s">
        <v>62</v>
      </c>
      <c r="I397" t="s">
        <v>33</v>
      </c>
      <c r="J397">
        <v>7</v>
      </c>
      <c r="K397" s="2">
        <v>1048.53</v>
      </c>
      <c r="L397">
        <v>0.04</v>
      </c>
      <c r="M397">
        <v>7046.1216000000004</v>
      </c>
      <c r="N397" s="2">
        <v>7046.12</v>
      </c>
      <c r="O397" s="2">
        <f>Table1[[#This Row],[Quantity]]*Table1[[#This Row],[Unit_Price]]*(1-Table1[[#This Row],[Discount]])</f>
        <v>7046.1215999999995</v>
      </c>
      <c r="P397" t="s">
        <v>28</v>
      </c>
      <c r="Q397" t="s">
        <v>43</v>
      </c>
    </row>
    <row r="398" spans="1:17" x14ac:dyDescent="0.25">
      <c r="A398" t="s">
        <v>759</v>
      </c>
      <c r="B398" s="1">
        <v>45701</v>
      </c>
      <c r="C398" s="14">
        <f>YEAR(B398)</f>
        <v>2025</v>
      </c>
      <c r="D398" s="1" t="str">
        <f>TEXT(Table1[[#This Row],[Order_Date]],"MMMM")</f>
        <v>February</v>
      </c>
      <c r="E398" t="s">
        <v>760</v>
      </c>
      <c r="F398" t="s">
        <v>16</v>
      </c>
      <c r="G398" t="s">
        <v>25</v>
      </c>
      <c r="H398" t="s">
        <v>62</v>
      </c>
      <c r="I398" t="s">
        <v>27</v>
      </c>
      <c r="J398">
        <v>9</v>
      </c>
      <c r="K398" s="2">
        <v>579.99</v>
      </c>
      <c r="L398">
        <v>0.15</v>
      </c>
      <c r="M398">
        <v>4436.9234999999999</v>
      </c>
      <c r="N398" s="2">
        <v>4436.92</v>
      </c>
      <c r="O398" s="2">
        <f>Table1[[#This Row],[Quantity]]*Table1[[#This Row],[Unit_Price]]*(1-Table1[[#This Row],[Discount]])</f>
        <v>4436.9234999999999</v>
      </c>
      <c r="P398" t="s">
        <v>34</v>
      </c>
      <c r="Q398" t="s">
        <v>53</v>
      </c>
    </row>
    <row r="399" spans="1:17" x14ac:dyDescent="0.25">
      <c r="A399" t="s">
        <v>761</v>
      </c>
      <c r="B399" s="1">
        <v>45702</v>
      </c>
      <c r="C399" s="14">
        <f>YEAR(B399)</f>
        <v>2025</v>
      </c>
      <c r="D399" s="1" t="str">
        <f>TEXT(Table1[[#This Row],[Order_Date]],"MMMM")</f>
        <v>February</v>
      </c>
      <c r="E399" t="s">
        <v>762</v>
      </c>
      <c r="F399" t="s">
        <v>69</v>
      </c>
      <c r="G399" t="s">
        <v>25</v>
      </c>
      <c r="H399" t="s">
        <v>38</v>
      </c>
      <c r="I399" t="s">
        <v>33</v>
      </c>
      <c r="J399">
        <v>8</v>
      </c>
      <c r="K399" s="2">
        <v>1405.96</v>
      </c>
      <c r="L399">
        <v>0.28000000000000003</v>
      </c>
      <c r="M399">
        <v>8098.3296</v>
      </c>
      <c r="N399" s="2">
        <v>8098.33</v>
      </c>
      <c r="O399" s="2">
        <f>Table1[[#This Row],[Quantity]]*Table1[[#This Row],[Unit_Price]]*(1-Table1[[#This Row],[Discount]])</f>
        <v>8098.3296</v>
      </c>
      <c r="P399" t="s">
        <v>34</v>
      </c>
      <c r="Q399" t="s">
        <v>21</v>
      </c>
    </row>
    <row r="400" spans="1:17" x14ac:dyDescent="0.25">
      <c r="A400" t="s">
        <v>763</v>
      </c>
      <c r="B400" s="1">
        <v>45703</v>
      </c>
      <c r="C400" s="14">
        <f>YEAR(B400)</f>
        <v>2025</v>
      </c>
      <c r="D400" s="1" t="str">
        <f>TEXT(Table1[[#This Row],[Order_Date]],"MMMM")</f>
        <v>February</v>
      </c>
      <c r="E400" t="s">
        <v>373</v>
      </c>
      <c r="F400" t="s">
        <v>109</v>
      </c>
      <c r="G400" t="s">
        <v>17</v>
      </c>
      <c r="H400" t="s">
        <v>42</v>
      </c>
      <c r="I400" t="s">
        <v>27</v>
      </c>
      <c r="J400">
        <v>4</v>
      </c>
      <c r="K400" s="2">
        <v>898.75</v>
      </c>
      <c r="L400">
        <v>0.1</v>
      </c>
      <c r="M400">
        <v>3235.5</v>
      </c>
      <c r="N400" s="2">
        <v>3235.5</v>
      </c>
      <c r="O400" s="2">
        <f>Table1[[#This Row],[Quantity]]*Table1[[#This Row],[Unit_Price]]*(1-Table1[[#This Row],[Discount]])</f>
        <v>3235.5</v>
      </c>
      <c r="P400" t="s">
        <v>49</v>
      </c>
      <c r="Q400" t="s">
        <v>53</v>
      </c>
    </row>
    <row r="401" spans="1:17" x14ac:dyDescent="0.25">
      <c r="A401" t="s">
        <v>764</v>
      </c>
      <c r="B401" s="1">
        <v>45704</v>
      </c>
      <c r="C401" s="14">
        <f>YEAR(B401)</f>
        <v>2025</v>
      </c>
      <c r="D401" s="1" t="str">
        <f>TEXT(Table1[[#This Row],[Order_Date]],"MMMM")</f>
        <v>February</v>
      </c>
      <c r="E401" t="s">
        <v>737</v>
      </c>
      <c r="F401" t="s">
        <v>48</v>
      </c>
      <c r="G401" t="s">
        <v>32</v>
      </c>
      <c r="H401" t="s">
        <v>26</v>
      </c>
      <c r="I401" t="s">
        <v>39</v>
      </c>
      <c r="J401">
        <v>1</v>
      </c>
      <c r="K401" s="2">
        <v>882.57</v>
      </c>
      <c r="L401">
        <v>0.22</v>
      </c>
      <c r="M401">
        <v>688.40459999999996</v>
      </c>
      <c r="N401" s="2">
        <v>688.4</v>
      </c>
      <c r="O401" s="2">
        <f>Table1[[#This Row],[Quantity]]*Table1[[#This Row],[Unit_Price]]*(1-Table1[[#This Row],[Discount]])</f>
        <v>688.40460000000007</v>
      </c>
      <c r="P401" t="s">
        <v>20</v>
      </c>
      <c r="Q401" t="s">
        <v>21</v>
      </c>
    </row>
    <row r="402" spans="1:17" x14ac:dyDescent="0.25">
      <c r="A402" t="s">
        <v>765</v>
      </c>
      <c r="B402" s="1">
        <v>45705</v>
      </c>
      <c r="C402" s="14">
        <f>YEAR(B402)</f>
        <v>2025</v>
      </c>
      <c r="D402" s="1" t="str">
        <f>TEXT(Table1[[#This Row],[Order_Date]],"MMMM")</f>
        <v>February</v>
      </c>
      <c r="E402" t="s">
        <v>766</v>
      </c>
      <c r="F402" t="s">
        <v>16</v>
      </c>
      <c r="G402" t="s">
        <v>25</v>
      </c>
      <c r="H402" t="s">
        <v>18</v>
      </c>
      <c r="I402" t="s">
        <v>19</v>
      </c>
      <c r="J402">
        <v>7</v>
      </c>
      <c r="K402" s="2">
        <v>234.03</v>
      </c>
      <c r="L402">
        <v>0.22</v>
      </c>
      <c r="M402">
        <v>1277.8037999999999</v>
      </c>
      <c r="N402" s="2">
        <v>1277.8</v>
      </c>
      <c r="O402" s="2">
        <f>Table1[[#This Row],[Quantity]]*Table1[[#This Row],[Unit_Price]]*(1-Table1[[#This Row],[Discount]])</f>
        <v>1277.8038000000001</v>
      </c>
      <c r="P402" t="s">
        <v>49</v>
      </c>
      <c r="Q402" t="s">
        <v>21</v>
      </c>
    </row>
    <row r="403" spans="1:17" x14ac:dyDescent="0.25">
      <c r="A403" t="s">
        <v>767</v>
      </c>
      <c r="B403" s="1">
        <v>45706</v>
      </c>
      <c r="C403" s="14">
        <f>YEAR(B403)</f>
        <v>2025</v>
      </c>
      <c r="D403" s="1" t="str">
        <f>TEXT(Table1[[#This Row],[Order_Date]],"MMMM")</f>
        <v>February</v>
      </c>
      <c r="E403" t="s">
        <v>690</v>
      </c>
      <c r="F403" t="s">
        <v>24</v>
      </c>
      <c r="G403" t="s">
        <v>37</v>
      </c>
      <c r="H403" t="s">
        <v>38</v>
      </c>
      <c r="I403" t="s">
        <v>39</v>
      </c>
      <c r="J403">
        <v>8</v>
      </c>
      <c r="K403" s="2">
        <v>909.3</v>
      </c>
      <c r="L403">
        <v>0.16</v>
      </c>
      <c r="M403">
        <v>6110.4960000000001</v>
      </c>
      <c r="N403" s="2">
        <v>6110.5</v>
      </c>
      <c r="O403" s="2">
        <f>Table1[[#This Row],[Quantity]]*Table1[[#This Row],[Unit_Price]]*(1-Table1[[#This Row],[Discount]])</f>
        <v>6110.4959999999992</v>
      </c>
      <c r="P403" t="s">
        <v>34</v>
      </c>
      <c r="Q403" t="s">
        <v>21</v>
      </c>
    </row>
    <row r="404" spans="1:17" x14ac:dyDescent="0.25">
      <c r="A404" t="s">
        <v>768</v>
      </c>
      <c r="B404" s="1">
        <v>45707</v>
      </c>
      <c r="C404" s="14">
        <f>YEAR(B404)</f>
        <v>2025</v>
      </c>
      <c r="D404" s="1" t="str">
        <f>TEXT(Table1[[#This Row],[Order_Date]],"MMMM")</f>
        <v>February</v>
      </c>
      <c r="E404" t="s">
        <v>769</v>
      </c>
      <c r="F404" t="s">
        <v>16</v>
      </c>
      <c r="G404" t="s">
        <v>37</v>
      </c>
      <c r="H404" t="s">
        <v>42</v>
      </c>
      <c r="I404" t="s">
        <v>27</v>
      </c>
      <c r="J404">
        <v>5</v>
      </c>
      <c r="K404" s="2">
        <v>162.69</v>
      </c>
      <c r="L404">
        <v>7.0000000000000007E-2</v>
      </c>
      <c r="M404">
        <v>756.50850000000003</v>
      </c>
      <c r="N404" s="2">
        <v>756.51</v>
      </c>
      <c r="O404" s="2">
        <f>Table1[[#This Row],[Quantity]]*Table1[[#This Row],[Unit_Price]]*(1-Table1[[#This Row],[Discount]])</f>
        <v>756.50850000000003</v>
      </c>
      <c r="P404" t="s">
        <v>20</v>
      </c>
      <c r="Q404" t="s">
        <v>29</v>
      </c>
    </row>
    <row r="405" spans="1:17" x14ac:dyDescent="0.25">
      <c r="A405" t="s">
        <v>770</v>
      </c>
      <c r="B405" s="1">
        <v>45708</v>
      </c>
      <c r="C405" s="14">
        <f>YEAR(B405)</f>
        <v>2025</v>
      </c>
      <c r="D405" s="1" t="str">
        <f>TEXT(Table1[[#This Row],[Order_Date]],"MMMM")</f>
        <v>February</v>
      </c>
      <c r="E405" t="s">
        <v>771</v>
      </c>
      <c r="F405" t="s">
        <v>24</v>
      </c>
      <c r="G405" t="s">
        <v>17</v>
      </c>
      <c r="H405" t="s">
        <v>38</v>
      </c>
      <c r="I405" t="s">
        <v>19</v>
      </c>
      <c r="J405">
        <v>10</v>
      </c>
      <c r="K405" s="2">
        <v>305.79000000000002</v>
      </c>
      <c r="L405">
        <v>0.25</v>
      </c>
      <c r="M405">
        <v>2293.4250000000002</v>
      </c>
      <c r="N405" s="2">
        <v>2293.4299999999998</v>
      </c>
      <c r="O405" s="2">
        <f>Table1[[#This Row],[Quantity]]*Table1[[#This Row],[Unit_Price]]*(1-Table1[[#This Row],[Discount]])</f>
        <v>2293.4250000000002</v>
      </c>
      <c r="P405" t="s">
        <v>34</v>
      </c>
      <c r="Q405" t="s">
        <v>43</v>
      </c>
    </row>
    <row r="406" spans="1:17" x14ac:dyDescent="0.25">
      <c r="A406" t="s">
        <v>772</v>
      </c>
      <c r="B406" s="1">
        <v>45709</v>
      </c>
      <c r="C406" s="14">
        <f>YEAR(B406)</f>
        <v>2025</v>
      </c>
      <c r="D406" s="1" t="str">
        <f>TEXT(Table1[[#This Row],[Order_Date]],"MMMM")</f>
        <v>February</v>
      </c>
      <c r="E406" t="s">
        <v>773</v>
      </c>
      <c r="F406" t="s">
        <v>52</v>
      </c>
      <c r="G406" t="s">
        <v>17</v>
      </c>
      <c r="H406" t="s">
        <v>42</v>
      </c>
      <c r="I406" t="s">
        <v>39</v>
      </c>
      <c r="J406">
        <v>5</v>
      </c>
      <c r="K406" s="2">
        <v>1369.14</v>
      </c>
      <c r="L406">
        <v>0.2</v>
      </c>
      <c r="M406">
        <v>5476.56</v>
      </c>
      <c r="N406" s="2">
        <v>5476.56</v>
      </c>
      <c r="O406" s="2">
        <f>Table1[[#This Row],[Quantity]]*Table1[[#This Row],[Unit_Price]]*(1-Table1[[#This Row],[Discount]])</f>
        <v>5476.5600000000013</v>
      </c>
      <c r="P406" t="s">
        <v>28</v>
      </c>
      <c r="Q406" t="s">
        <v>43</v>
      </c>
    </row>
    <row r="407" spans="1:17" x14ac:dyDescent="0.25">
      <c r="A407" t="s">
        <v>774</v>
      </c>
      <c r="B407" s="1">
        <v>45710</v>
      </c>
      <c r="C407" s="14">
        <f>YEAR(B407)</f>
        <v>2025</v>
      </c>
      <c r="D407" s="1" t="str">
        <f>TEXT(Table1[[#This Row],[Order_Date]],"MMMM")</f>
        <v>February</v>
      </c>
      <c r="E407" t="s">
        <v>580</v>
      </c>
      <c r="F407" t="s">
        <v>16</v>
      </c>
      <c r="G407" t="s">
        <v>37</v>
      </c>
      <c r="H407" t="s">
        <v>38</v>
      </c>
      <c r="I407" t="s">
        <v>59</v>
      </c>
      <c r="J407">
        <v>6</v>
      </c>
      <c r="K407" s="2">
        <v>825.56</v>
      </c>
      <c r="L407">
        <v>0.23</v>
      </c>
      <c r="M407">
        <v>3814.0871999999999</v>
      </c>
      <c r="N407" s="2">
        <v>3814.09</v>
      </c>
      <c r="O407" s="2">
        <f>Table1[[#This Row],[Quantity]]*Table1[[#This Row],[Unit_Price]]*(1-Table1[[#This Row],[Discount]])</f>
        <v>3814.0871999999999</v>
      </c>
      <c r="P407" t="s">
        <v>28</v>
      </c>
      <c r="Q407" t="s">
        <v>53</v>
      </c>
    </row>
    <row r="408" spans="1:17" x14ac:dyDescent="0.25">
      <c r="A408" t="s">
        <v>775</v>
      </c>
      <c r="B408" s="1">
        <v>45711</v>
      </c>
      <c r="C408" s="14">
        <f>YEAR(B408)</f>
        <v>2025</v>
      </c>
      <c r="D408" s="1" t="str">
        <f>TEXT(Table1[[#This Row],[Order_Date]],"MMMM")</f>
        <v>February</v>
      </c>
      <c r="E408" t="s">
        <v>776</v>
      </c>
      <c r="F408" t="s">
        <v>109</v>
      </c>
      <c r="G408" t="s">
        <v>37</v>
      </c>
      <c r="H408" t="s">
        <v>38</v>
      </c>
      <c r="I408" t="s">
        <v>19</v>
      </c>
      <c r="J408">
        <v>8</v>
      </c>
      <c r="K408" s="2">
        <v>930.83</v>
      </c>
      <c r="L408">
        <v>0.28000000000000003</v>
      </c>
      <c r="M408">
        <v>5361.5807999999997</v>
      </c>
      <c r="N408" s="2">
        <v>5361.58</v>
      </c>
      <c r="O408" s="2">
        <f>Table1[[#This Row],[Quantity]]*Table1[[#This Row],[Unit_Price]]*(1-Table1[[#This Row],[Discount]])</f>
        <v>5361.5807999999997</v>
      </c>
      <c r="P408" t="s">
        <v>28</v>
      </c>
      <c r="Q408" t="s">
        <v>53</v>
      </c>
    </row>
    <row r="409" spans="1:17" x14ac:dyDescent="0.25">
      <c r="A409" t="s">
        <v>777</v>
      </c>
      <c r="B409" s="1">
        <v>45712</v>
      </c>
      <c r="C409" s="14">
        <f>YEAR(B409)</f>
        <v>2025</v>
      </c>
      <c r="D409" s="1" t="str">
        <f>TEXT(Table1[[#This Row],[Order_Date]],"MMMM")</f>
        <v>February</v>
      </c>
      <c r="E409" t="s">
        <v>778</v>
      </c>
      <c r="F409" t="s">
        <v>16</v>
      </c>
      <c r="G409" t="s">
        <v>32</v>
      </c>
      <c r="H409" t="s">
        <v>38</v>
      </c>
      <c r="I409" t="s">
        <v>27</v>
      </c>
      <c r="J409">
        <v>8</v>
      </c>
      <c r="K409" s="2">
        <v>1233.77</v>
      </c>
      <c r="L409">
        <v>0.1</v>
      </c>
      <c r="M409">
        <v>8883.1440000000002</v>
      </c>
      <c r="N409" s="2">
        <v>8883.14</v>
      </c>
      <c r="O409" s="2">
        <f>Table1[[#This Row],[Quantity]]*Table1[[#This Row],[Unit_Price]]*(1-Table1[[#This Row],[Discount]])</f>
        <v>8883.1440000000002</v>
      </c>
      <c r="P409" t="s">
        <v>34</v>
      </c>
      <c r="Q409" t="s">
        <v>21</v>
      </c>
    </row>
    <row r="410" spans="1:17" x14ac:dyDescent="0.25">
      <c r="A410" t="s">
        <v>779</v>
      </c>
      <c r="B410" s="1">
        <v>45714</v>
      </c>
      <c r="C410" s="14">
        <f>YEAR(B410)</f>
        <v>2025</v>
      </c>
      <c r="D410" s="1" t="str">
        <f>TEXT(Table1[[#This Row],[Order_Date]],"MMMM")</f>
        <v>February</v>
      </c>
      <c r="E410" t="s">
        <v>780</v>
      </c>
      <c r="F410" t="s">
        <v>109</v>
      </c>
      <c r="G410" t="s">
        <v>37</v>
      </c>
      <c r="H410" t="s">
        <v>42</v>
      </c>
      <c r="I410" t="s">
        <v>33</v>
      </c>
      <c r="J410">
        <v>7</v>
      </c>
      <c r="K410" s="2">
        <v>518.20000000000005</v>
      </c>
      <c r="L410">
        <v>0.13</v>
      </c>
      <c r="M410">
        <v>3155.8380000000002</v>
      </c>
      <c r="N410" s="2">
        <v>3155.84</v>
      </c>
      <c r="O410" s="2">
        <f>Table1[[#This Row],[Quantity]]*Table1[[#This Row],[Unit_Price]]*(1-Table1[[#This Row],[Discount]])</f>
        <v>3155.8380000000006</v>
      </c>
      <c r="P410" t="s">
        <v>34</v>
      </c>
      <c r="Q410" t="s">
        <v>29</v>
      </c>
    </row>
    <row r="411" spans="1:17" x14ac:dyDescent="0.25">
      <c r="A411" t="s">
        <v>781</v>
      </c>
      <c r="B411" s="1">
        <v>45715</v>
      </c>
      <c r="C411" s="14">
        <f>YEAR(B411)</f>
        <v>2025</v>
      </c>
      <c r="D411" s="1" t="str">
        <f>TEXT(Table1[[#This Row],[Order_Date]],"MMMM")</f>
        <v>February</v>
      </c>
      <c r="E411" t="s">
        <v>782</v>
      </c>
      <c r="F411" t="s">
        <v>16</v>
      </c>
      <c r="G411" t="s">
        <v>37</v>
      </c>
      <c r="H411" t="s">
        <v>42</v>
      </c>
      <c r="I411" t="s">
        <v>82</v>
      </c>
      <c r="J411">
        <v>3</v>
      </c>
      <c r="K411" s="2">
        <v>1826.58</v>
      </c>
      <c r="L411">
        <v>0.15</v>
      </c>
      <c r="M411">
        <v>4657.7790000000005</v>
      </c>
      <c r="N411" s="2">
        <v>4657.78</v>
      </c>
      <c r="O411" s="2">
        <f>Table1[[#This Row],[Quantity]]*Table1[[#This Row],[Unit_Price]]*(1-Table1[[#This Row],[Discount]])</f>
        <v>4657.7789999999995</v>
      </c>
      <c r="P411" t="s">
        <v>20</v>
      </c>
      <c r="Q411" t="s">
        <v>53</v>
      </c>
    </row>
    <row r="412" spans="1:17" x14ac:dyDescent="0.25">
      <c r="A412" t="s">
        <v>783</v>
      </c>
      <c r="B412" s="1">
        <v>45716</v>
      </c>
      <c r="C412" s="14">
        <f>YEAR(B412)</f>
        <v>2025</v>
      </c>
      <c r="D412" s="1" t="str">
        <f>TEXT(Table1[[#This Row],[Order_Date]],"MMMM")</f>
        <v>February</v>
      </c>
      <c r="E412" t="s">
        <v>784</v>
      </c>
      <c r="F412" t="s">
        <v>24</v>
      </c>
      <c r="G412" t="s">
        <v>17</v>
      </c>
      <c r="H412" t="s">
        <v>18</v>
      </c>
      <c r="I412" t="s">
        <v>27</v>
      </c>
      <c r="J412">
        <v>7</v>
      </c>
      <c r="K412" s="2">
        <v>1966.75</v>
      </c>
      <c r="L412">
        <v>0.28999999999999998</v>
      </c>
      <c r="M412">
        <v>-9774.7474999999995</v>
      </c>
      <c r="N412" s="2">
        <v>9774.75</v>
      </c>
      <c r="O412" s="2">
        <f>Table1[[#This Row],[Quantity]]*Table1[[#This Row],[Unit_Price]]*(1-Table1[[#This Row],[Discount]])</f>
        <v>9774.7474999999995</v>
      </c>
      <c r="P412" t="s">
        <v>28</v>
      </c>
      <c r="Q412" t="s">
        <v>29</v>
      </c>
    </row>
    <row r="413" spans="1:17" x14ac:dyDescent="0.25">
      <c r="A413" t="s">
        <v>785</v>
      </c>
      <c r="B413" s="1">
        <v>45717</v>
      </c>
      <c r="C413" s="14">
        <f>YEAR(B413)</f>
        <v>2025</v>
      </c>
      <c r="D413" s="1" t="str">
        <f>TEXT(Table1[[#This Row],[Order_Date]],"MMMM")</f>
        <v>March</v>
      </c>
      <c r="E413" t="s">
        <v>786</v>
      </c>
      <c r="F413" t="s">
        <v>69</v>
      </c>
      <c r="G413" t="s">
        <v>32</v>
      </c>
      <c r="H413" t="s">
        <v>42</v>
      </c>
      <c r="I413" t="s">
        <v>27</v>
      </c>
      <c r="J413">
        <v>2</v>
      </c>
      <c r="K413" s="2">
        <v>1848.99</v>
      </c>
      <c r="L413">
        <v>0.16</v>
      </c>
      <c r="M413">
        <v>3106.3031999999998</v>
      </c>
      <c r="N413" s="2">
        <v>3106.3</v>
      </c>
      <c r="O413" s="2">
        <f>Table1[[#This Row],[Quantity]]*Table1[[#This Row],[Unit_Price]]*(1-Table1[[#This Row],[Discount]])</f>
        <v>3106.3031999999998</v>
      </c>
      <c r="P413" t="s">
        <v>34</v>
      </c>
      <c r="Q413" t="s">
        <v>21</v>
      </c>
    </row>
    <row r="414" spans="1:17" x14ac:dyDescent="0.25">
      <c r="A414" t="s">
        <v>787</v>
      </c>
      <c r="B414" s="1">
        <v>45718</v>
      </c>
      <c r="C414" s="14">
        <f>YEAR(B414)</f>
        <v>2025</v>
      </c>
      <c r="D414" s="1" t="str">
        <f>TEXT(Table1[[#This Row],[Order_Date]],"MMMM")</f>
        <v>March</v>
      </c>
      <c r="E414" t="s">
        <v>788</v>
      </c>
      <c r="F414" t="s">
        <v>109</v>
      </c>
      <c r="G414" t="s">
        <v>17</v>
      </c>
      <c r="H414" t="s">
        <v>26</v>
      </c>
      <c r="I414" t="s">
        <v>59</v>
      </c>
      <c r="J414">
        <v>3</v>
      </c>
      <c r="K414" s="2">
        <v>631.21</v>
      </c>
      <c r="L414">
        <v>0.09</v>
      </c>
      <c r="M414">
        <v>1723.2032999999999</v>
      </c>
      <c r="N414" s="2">
        <v>1723.2</v>
      </c>
      <c r="O414" s="2">
        <f>Table1[[#This Row],[Quantity]]*Table1[[#This Row],[Unit_Price]]*(1-Table1[[#This Row],[Discount]])</f>
        <v>1723.2033000000001</v>
      </c>
      <c r="P414" t="s">
        <v>20</v>
      </c>
      <c r="Q414" t="s">
        <v>43</v>
      </c>
    </row>
    <row r="415" spans="1:17" x14ac:dyDescent="0.25">
      <c r="A415" t="s">
        <v>789</v>
      </c>
      <c r="B415" s="1">
        <v>45719</v>
      </c>
      <c r="C415" s="14">
        <f>YEAR(B415)</f>
        <v>2025</v>
      </c>
      <c r="D415" s="1" t="str">
        <f>TEXT(Table1[[#This Row],[Order_Date]],"MMMM")</f>
        <v>March</v>
      </c>
      <c r="E415" t="s">
        <v>521</v>
      </c>
      <c r="F415" t="s">
        <v>69</v>
      </c>
      <c r="G415" t="s">
        <v>25</v>
      </c>
      <c r="H415" t="s">
        <v>42</v>
      </c>
      <c r="I415" t="s">
        <v>33</v>
      </c>
      <c r="J415">
        <v>9</v>
      </c>
      <c r="K415" s="2">
        <v>1473.08</v>
      </c>
      <c r="L415">
        <v>0.26</v>
      </c>
      <c r="M415">
        <v>9810.7127999999993</v>
      </c>
      <c r="N415" s="2">
        <v>9810.7099999999991</v>
      </c>
      <c r="O415" s="2">
        <f>Table1[[#This Row],[Quantity]]*Table1[[#This Row],[Unit_Price]]*(1-Table1[[#This Row],[Discount]])</f>
        <v>9810.7127999999993</v>
      </c>
      <c r="P415" t="s">
        <v>20</v>
      </c>
      <c r="Q415" t="s">
        <v>21</v>
      </c>
    </row>
    <row r="416" spans="1:17" x14ac:dyDescent="0.25">
      <c r="A416" t="s">
        <v>790</v>
      </c>
      <c r="B416" s="1">
        <v>45720</v>
      </c>
      <c r="C416" s="14">
        <f>YEAR(B416)</f>
        <v>2025</v>
      </c>
      <c r="D416" s="1" t="str">
        <f>TEXT(Table1[[#This Row],[Order_Date]],"MMMM")</f>
        <v>March</v>
      </c>
      <c r="E416" t="s">
        <v>791</v>
      </c>
      <c r="F416" t="s">
        <v>16</v>
      </c>
      <c r="G416" t="s">
        <v>25</v>
      </c>
      <c r="H416" t="s">
        <v>62</v>
      </c>
      <c r="I416" t="s">
        <v>27</v>
      </c>
      <c r="J416">
        <v>7</v>
      </c>
      <c r="K416" s="2">
        <v>152.97999999999999</v>
      </c>
      <c r="L416">
        <v>0.1</v>
      </c>
      <c r="M416">
        <v>963.774</v>
      </c>
      <c r="N416" s="2">
        <v>963.77</v>
      </c>
      <c r="O416" s="2">
        <f>Table1[[#This Row],[Quantity]]*Table1[[#This Row],[Unit_Price]]*(1-Table1[[#This Row],[Discount]])</f>
        <v>963.77399999999989</v>
      </c>
      <c r="P416" t="s">
        <v>49</v>
      </c>
      <c r="Q416" t="s">
        <v>29</v>
      </c>
    </row>
    <row r="417" spans="1:17" x14ac:dyDescent="0.25">
      <c r="A417" t="s">
        <v>792</v>
      </c>
      <c r="B417" s="1">
        <v>45721</v>
      </c>
      <c r="C417" s="14">
        <f>YEAR(B417)</f>
        <v>2025</v>
      </c>
      <c r="D417" s="1" t="str">
        <f>TEXT(Table1[[#This Row],[Order_Date]],"MMMM")</f>
        <v>March</v>
      </c>
      <c r="E417" t="s">
        <v>793</v>
      </c>
      <c r="F417" t="s">
        <v>24</v>
      </c>
      <c r="G417" t="s">
        <v>37</v>
      </c>
      <c r="H417" t="s">
        <v>38</v>
      </c>
      <c r="I417" t="s">
        <v>27</v>
      </c>
      <c r="J417">
        <v>8</v>
      </c>
      <c r="K417" s="2">
        <v>1662.76</v>
      </c>
      <c r="L417">
        <v>0.23</v>
      </c>
      <c r="M417">
        <v>10242.6016</v>
      </c>
      <c r="N417" s="2">
        <v>10242.6</v>
      </c>
      <c r="O417" s="2">
        <f>Table1[[#This Row],[Quantity]]*Table1[[#This Row],[Unit_Price]]*(1-Table1[[#This Row],[Discount]])</f>
        <v>10242.6016</v>
      </c>
      <c r="P417" t="s">
        <v>49</v>
      </c>
      <c r="Q417" t="s">
        <v>21</v>
      </c>
    </row>
    <row r="418" spans="1:17" x14ac:dyDescent="0.25">
      <c r="A418" t="s">
        <v>794</v>
      </c>
      <c r="B418" s="1">
        <v>45722</v>
      </c>
      <c r="C418" s="14">
        <f>YEAR(B418)</f>
        <v>2025</v>
      </c>
      <c r="D418" s="1" t="str">
        <f>TEXT(Table1[[#This Row],[Order_Date]],"MMMM")</f>
        <v>March</v>
      </c>
      <c r="E418" t="s">
        <v>434</v>
      </c>
      <c r="F418" t="s">
        <v>48</v>
      </c>
      <c r="G418" t="s">
        <v>25</v>
      </c>
      <c r="H418" t="s">
        <v>58</v>
      </c>
      <c r="I418" t="s">
        <v>59</v>
      </c>
      <c r="J418">
        <v>1</v>
      </c>
      <c r="K418" s="2">
        <v>147.72999999999999</v>
      </c>
      <c r="L418">
        <v>0.11</v>
      </c>
      <c r="M418">
        <v>131.47970000000001</v>
      </c>
      <c r="N418" s="2">
        <v>131.47999999999999</v>
      </c>
      <c r="O418" s="2">
        <f>Table1[[#This Row],[Quantity]]*Table1[[#This Row],[Unit_Price]]*(1-Table1[[#This Row],[Discount]])</f>
        <v>131.47969999999998</v>
      </c>
      <c r="P418" t="s">
        <v>34</v>
      </c>
      <c r="Q418" t="s">
        <v>53</v>
      </c>
    </row>
    <row r="419" spans="1:17" x14ac:dyDescent="0.25">
      <c r="A419" t="s">
        <v>795</v>
      </c>
      <c r="B419" s="1">
        <v>45723</v>
      </c>
      <c r="C419" s="14">
        <f>YEAR(B419)</f>
        <v>2025</v>
      </c>
      <c r="D419" s="1" t="str">
        <f>TEXT(Table1[[#This Row],[Order_Date]],"MMMM")</f>
        <v>March</v>
      </c>
      <c r="E419" t="s">
        <v>796</v>
      </c>
      <c r="F419" t="s">
        <v>24</v>
      </c>
      <c r="G419" t="s">
        <v>17</v>
      </c>
      <c r="H419" t="s">
        <v>38</v>
      </c>
      <c r="I419" t="s">
        <v>33</v>
      </c>
      <c r="J419">
        <v>9</v>
      </c>
      <c r="K419" s="2">
        <v>1817.7</v>
      </c>
      <c r="L419">
        <v>0.17</v>
      </c>
      <c r="M419">
        <v>13578.218999999999</v>
      </c>
      <c r="N419" s="2">
        <v>13578.22</v>
      </c>
      <c r="O419" s="2">
        <f>Table1[[#This Row],[Quantity]]*Table1[[#This Row],[Unit_Price]]*(1-Table1[[#This Row],[Discount]])</f>
        <v>13578.219000000001</v>
      </c>
      <c r="P419" t="s">
        <v>20</v>
      </c>
      <c r="Q419" t="s">
        <v>21</v>
      </c>
    </row>
    <row r="420" spans="1:17" x14ac:dyDescent="0.25">
      <c r="A420" t="s">
        <v>797</v>
      </c>
      <c r="B420" s="1">
        <v>45724</v>
      </c>
      <c r="C420" s="14">
        <f>YEAR(B420)</f>
        <v>2025</v>
      </c>
      <c r="D420" s="1" t="str">
        <f>TEXT(Table1[[#This Row],[Order_Date]],"MMMM")</f>
        <v>March</v>
      </c>
      <c r="E420" t="s">
        <v>798</v>
      </c>
      <c r="F420" t="s">
        <v>69</v>
      </c>
      <c r="G420" t="s">
        <v>32</v>
      </c>
      <c r="H420" t="s">
        <v>42</v>
      </c>
      <c r="I420" t="s">
        <v>33</v>
      </c>
      <c r="J420">
        <v>10</v>
      </c>
      <c r="K420" s="2">
        <v>102.78</v>
      </c>
      <c r="L420">
        <v>0.13</v>
      </c>
      <c r="M420">
        <v>894.18600000000004</v>
      </c>
      <c r="N420" s="2">
        <v>894.19</v>
      </c>
      <c r="O420" s="2">
        <f>Table1[[#This Row],[Quantity]]*Table1[[#This Row],[Unit_Price]]*(1-Table1[[#This Row],[Discount]])</f>
        <v>894.18599999999992</v>
      </c>
      <c r="P420" t="s">
        <v>20</v>
      </c>
      <c r="Q420" t="s">
        <v>29</v>
      </c>
    </row>
    <row r="421" spans="1:17" x14ac:dyDescent="0.25">
      <c r="A421" t="s">
        <v>799</v>
      </c>
      <c r="B421" s="1">
        <v>45725</v>
      </c>
      <c r="C421" s="14">
        <f>YEAR(B421)</f>
        <v>2025</v>
      </c>
      <c r="D421" s="1" t="str">
        <f>TEXT(Table1[[#This Row],[Order_Date]],"MMMM")</f>
        <v>March</v>
      </c>
      <c r="E421" t="s">
        <v>115</v>
      </c>
      <c r="F421" t="s">
        <v>69</v>
      </c>
      <c r="G421" t="s">
        <v>25</v>
      </c>
      <c r="H421" t="s">
        <v>42</v>
      </c>
      <c r="I421" t="s">
        <v>59</v>
      </c>
      <c r="J421">
        <v>9</v>
      </c>
      <c r="K421" s="2">
        <v>1496.49</v>
      </c>
      <c r="L421">
        <v>0.23</v>
      </c>
      <c r="M421">
        <v>10370.6757</v>
      </c>
      <c r="N421" s="2">
        <v>10370.68</v>
      </c>
      <c r="O421" s="2">
        <f>Table1[[#This Row],[Quantity]]*Table1[[#This Row],[Unit_Price]]*(1-Table1[[#This Row],[Discount]])</f>
        <v>10370.6757</v>
      </c>
      <c r="P421" t="s">
        <v>20</v>
      </c>
      <c r="Q421" t="s">
        <v>21</v>
      </c>
    </row>
    <row r="422" spans="1:17" x14ac:dyDescent="0.25">
      <c r="A422" t="s">
        <v>800</v>
      </c>
      <c r="B422" s="1">
        <v>45726</v>
      </c>
      <c r="C422" s="14">
        <f>YEAR(B422)</f>
        <v>2025</v>
      </c>
      <c r="D422" s="1" t="str">
        <f>TEXT(Table1[[#This Row],[Order_Date]],"MMMM")</f>
        <v>March</v>
      </c>
      <c r="E422" t="s">
        <v>534</v>
      </c>
      <c r="F422" t="s">
        <v>48</v>
      </c>
      <c r="G422" t="s">
        <v>25</v>
      </c>
      <c r="H422" t="s">
        <v>38</v>
      </c>
      <c r="I422" t="s">
        <v>27</v>
      </c>
      <c r="J422">
        <v>8</v>
      </c>
      <c r="K422" s="2">
        <v>632.23</v>
      </c>
      <c r="L422">
        <v>0.02</v>
      </c>
      <c r="M422">
        <v>4956.6832000000004</v>
      </c>
      <c r="N422" s="2">
        <v>4956.68</v>
      </c>
      <c r="O422" s="2">
        <f>Table1[[#This Row],[Quantity]]*Table1[[#This Row],[Unit_Price]]*(1-Table1[[#This Row],[Discount]])</f>
        <v>4956.6832000000004</v>
      </c>
      <c r="P422" t="s">
        <v>34</v>
      </c>
      <c r="Q422" t="s">
        <v>21</v>
      </c>
    </row>
    <row r="423" spans="1:17" x14ac:dyDescent="0.25">
      <c r="A423" t="s">
        <v>801</v>
      </c>
      <c r="B423" s="1">
        <v>45728</v>
      </c>
      <c r="C423" s="14">
        <f>YEAR(B423)</f>
        <v>2025</v>
      </c>
      <c r="D423" s="1" t="str">
        <f>TEXT(Table1[[#This Row],[Order_Date]],"MMMM")</f>
        <v>March</v>
      </c>
      <c r="E423" t="s">
        <v>145</v>
      </c>
      <c r="F423" t="s">
        <v>48</v>
      </c>
      <c r="G423" t="s">
        <v>37</v>
      </c>
      <c r="H423" t="s">
        <v>38</v>
      </c>
      <c r="I423" t="s">
        <v>59</v>
      </c>
      <c r="J423">
        <v>3</v>
      </c>
      <c r="K423" s="2">
        <v>170.45</v>
      </c>
      <c r="L423">
        <v>0.03</v>
      </c>
      <c r="M423">
        <v>496.0095</v>
      </c>
      <c r="N423" s="2">
        <v>496.01</v>
      </c>
      <c r="O423" s="2">
        <f>Table1[[#This Row],[Quantity]]*Table1[[#This Row],[Unit_Price]]*(1-Table1[[#This Row],[Discount]])</f>
        <v>496.00949999999995</v>
      </c>
      <c r="P423" t="s">
        <v>28</v>
      </c>
      <c r="Q423" t="s">
        <v>43</v>
      </c>
    </row>
    <row r="424" spans="1:17" x14ac:dyDescent="0.25">
      <c r="A424" t="s">
        <v>802</v>
      </c>
      <c r="B424" s="1">
        <v>45729</v>
      </c>
      <c r="C424" s="14">
        <f>YEAR(B424)</f>
        <v>2025</v>
      </c>
      <c r="D424" s="1" t="str">
        <f>TEXT(Table1[[#This Row],[Order_Date]],"MMMM")</f>
        <v>March</v>
      </c>
      <c r="E424" t="s">
        <v>803</v>
      </c>
      <c r="F424" t="s">
        <v>48</v>
      </c>
      <c r="G424" t="s">
        <v>32</v>
      </c>
      <c r="H424" t="s">
        <v>62</v>
      </c>
      <c r="I424" t="s">
        <v>33</v>
      </c>
      <c r="J424">
        <v>9</v>
      </c>
      <c r="K424" s="2">
        <v>1066.1600000000001</v>
      </c>
      <c r="L424">
        <v>0.19</v>
      </c>
      <c r="M424">
        <v>7772.3064000000004</v>
      </c>
      <c r="N424" s="2">
        <v>7772.31</v>
      </c>
      <c r="O424" s="2">
        <f>Table1[[#This Row],[Quantity]]*Table1[[#This Row],[Unit_Price]]*(1-Table1[[#This Row],[Discount]])</f>
        <v>7772.3064000000013</v>
      </c>
      <c r="P424" t="s">
        <v>28</v>
      </c>
      <c r="Q424" t="s">
        <v>21</v>
      </c>
    </row>
    <row r="425" spans="1:17" x14ac:dyDescent="0.25">
      <c r="A425" t="s">
        <v>804</v>
      </c>
      <c r="B425" s="1">
        <v>45730</v>
      </c>
      <c r="C425" s="14">
        <f>YEAR(B425)</f>
        <v>2025</v>
      </c>
      <c r="D425" s="1" t="str">
        <f>TEXT(Table1[[#This Row],[Order_Date]],"MMMM")</f>
        <v>March</v>
      </c>
      <c r="E425" t="s">
        <v>805</v>
      </c>
      <c r="F425" t="s">
        <v>52</v>
      </c>
      <c r="G425" t="s">
        <v>32</v>
      </c>
      <c r="H425" t="s">
        <v>18</v>
      </c>
      <c r="I425" t="s">
        <v>33</v>
      </c>
      <c r="J425">
        <v>2</v>
      </c>
      <c r="K425" s="2">
        <v>1842.34</v>
      </c>
      <c r="L425">
        <v>0.1</v>
      </c>
      <c r="M425">
        <v>3316.212</v>
      </c>
      <c r="N425" s="2">
        <v>3316.21</v>
      </c>
      <c r="O425" s="2">
        <f>Table1[[#This Row],[Quantity]]*Table1[[#This Row],[Unit_Price]]*(1-Table1[[#This Row],[Discount]])</f>
        <v>3316.212</v>
      </c>
      <c r="P425" t="s">
        <v>28</v>
      </c>
      <c r="Q425" t="s">
        <v>21</v>
      </c>
    </row>
    <row r="426" spans="1:17" x14ac:dyDescent="0.25">
      <c r="A426" t="s">
        <v>806</v>
      </c>
      <c r="B426" s="1">
        <v>45731</v>
      </c>
      <c r="C426" s="14">
        <f>YEAR(B426)</f>
        <v>2025</v>
      </c>
      <c r="D426" s="1" t="str">
        <f>TEXT(Table1[[#This Row],[Order_Date]],"MMMM")</f>
        <v>March</v>
      </c>
      <c r="E426" t="s">
        <v>807</v>
      </c>
      <c r="F426" t="s">
        <v>69</v>
      </c>
      <c r="G426" t="s">
        <v>17</v>
      </c>
      <c r="H426" t="s">
        <v>26</v>
      </c>
      <c r="I426" t="s">
        <v>33</v>
      </c>
      <c r="J426">
        <v>9</v>
      </c>
      <c r="K426" s="2">
        <v>1962.08</v>
      </c>
      <c r="L426">
        <v>0.21</v>
      </c>
      <c r="M426">
        <v>13950.388800000001</v>
      </c>
      <c r="N426" s="2">
        <v>13950.39</v>
      </c>
      <c r="O426" s="2">
        <f>Table1[[#This Row],[Quantity]]*Table1[[#This Row],[Unit_Price]]*(1-Table1[[#This Row],[Discount]])</f>
        <v>13950.388800000002</v>
      </c>
      <c r="P426" t="s">
        <v>28</v>
      </c>
      <c r="Q426" t="s">
        <v>29</v>
      </c>
    </row>
    <row r="427" spans="1:17" x14ac:dyDescent="0.25">
      <c r="A427" t="s">
        <v>808</v>
      </c>
      <c r="B427" s="1">
        <v>45732</v>
      </c>
      <c r="C427" s="14">
        <f>YEAR(B427)</f>
        <v>2025</v>
      </c>
      <c r="D427" s="1" t="str">
        <f>TEXT(Table1[[#This Row],[Order_Date]],"MMMM")</f>
        <v>March</v>
      </c>
      <c r="E427" t="s">
        <v>405</v>
      </c>
      <c r="F427" t="s">
        <v>109</v>
      </c>
      <c r="G427" t="s">
        <v>17</v>
      </c>
      <c r="H427" t="s">
        <v>26</v>
      </c>
      <c r="I427" t="s">
        <v>59</v>
      </c>
      <c r="J427">
        <v>6</v>
      </c>
      <c r="K427" s="2">
        <v>674.15</v>
      </c>
      <c r="L427">
        <v>0.16</v>
      </c>
      <c r="M427">
        <v>3397.7159999999999</v>
      </c>
      <c r="N427" s="2">
        <v>3397.72</v>
      </c>
      <c r="O427" s="2">
        <f>Table1[[#This Row],[Quantity]]*Table1[[#This Row],[Unit_Price]]*(1-Table1[[#This Row],[Discount]])</f>
        <v>3397.7159999999994</v>
      </c>
      <c r="P427" t="s">
        <v>34</v>
      </c>
      <c r="Q427" t="s">
        <v>29</v>
      </c>
    </row>
    <row r="428" spans="1:17" x14ac:dyDescent="0.25">
      <c r="A428" t="s">
        <v>809</v>
      </c>
      <c r="B428" s="1">
        <v>45733</v>
      </c>
      <c r="C428" s="14">
        <f>YEAR(B428)</f>
        <v>2025</v>
      </c>
      <c r="D428" s="1" t="str">
        <f>TEXT(Table1[[#This Row],[Order_Date]],"MMMM")</f>
        <v>March</v>
      </c>
      <c r="E428" t="s">
        <v>810</v>
      </c>
      <c r="F428" t="s">
        <v>69</v>
      </c>
      <c r="G428" t="s">
        <v>17</v>
      </c>
      <c r="H428" t="s">
        <v>38</v>
      </c>
      <c r="I428" t="s">
        <v>59</v>
      </c>
      <c r="J428">
        <v>2</v>
      </c>
      <c r="K428" s="2">
        <v>1733.35</v>
      </c>
      <c r="L428">
        <v>0.03</v>
      </c>
      <c r="M428">
        <v>3362.6990000000001</v>
      </c>
      <c r="N428" s="2">
        <v>3362.7</v>
      </c>
      <c r="O428" s="2">
        <f>Table1[[#This Row],[Quantity]]*Table1[[#This Row],[Unit_Price]]*(1-Table1[[#This Row],[Discount]])</f>
        <v>3362.6989999999996</v>
      </c>
      <c r="P428" t="s">
        <v>34</v>
      </c>
      <c r="Q428" t="s">
        <v>29</v>
      </c>
    </row>
    <row r="429" spans="1:17" x14ac:dyDescent="0.25">
      <c r="A429" t="s">
        <v>811</v>
      </c>
      <c r="B429" s="1">
        <v>45734</v>
      </c>
      <c r="C429" s="14">
        <f>YEAR(B429)</f>
        <v>2025</v>
      </c>
      <c r="D429" s="1" t="str">
        <f>TEXT(Table1[[#This Row],[Order_Date]],"MMMM")</f>
        <v>March</v>
      </c>
      <c r="E429" t="s">
        <v>812</v>
      </c>
      <c r="F429" t="s">
        <v>16</v>
      </c>
      <c r="G429" t="s">
        <v>32</v>
      </c>
      <c r="H429" t="s">
        <v>62</v>
      </c>
      <c r="I429" t="s">
        <v>39</v>
      </c>
      <c r="J429">
        <v>10</v>
      </c>
      <c r="K429" s="2">
        <v>826.67</v>
      </c>
      <c r="L429">
        <v>0.08</v>
      </c>
      <c r="M429">
        <v>7605.3639999999996</v>
      </c>
      <c r="N429" s="2">
        <v>7605.36</v>
      </c>
      <c r="O429" s="2">
        <f>Table1[[#This Row],[Quantity]]*Table1[[#This Row],[Unit_Price]]*(1-Table1[[#This Row],[Discount]])</f>
        <v>7605.3639999999996</v>
      </c>
      <c r="P429" t="s">
        <v>34</v>
      </c>
      <c r="Q429" t="s">
        <v>43</v>
      </c>
    </row>
    <row r="430" spans="1:17" x14ac:dyDescent="0.25">
      <c r="A430" t="s">
        <v>813</v>
      </c>
      <c r="B430" s="1">
        <v>45735</v>
      </c>
      <c r="C430" s="14">
        <f>YEAR(B430)</f>
        <v>2025</v>
      </c>
      <c r="D430" s="1" t="str">
        <f>TEXT(Table1[[#This Row],[Order_Date]],"MMMM")</f>
        <v>March</v>
      </c>
      <c r="E430" t="s">
        <v>786</v>
      </c>
      <c r="F430" t="s">
        <v>109</v>
      </c>
      <c r="G430" t="s">
        <v>37</v>
      </c>
      <c r="H430" t="s">
        <v>62</v>
      </c>
      <c r="I430" t="s">
        <v>39</v>
      </c>
      <c r="J430">
        <v>9</v>
      </c>
      <c r="K430" s="2">
        <v>472.23</v>
      </c>
      <c r="L430">
        <v>0.11</v>
      </c>
      <c r="M430">
        <v>3782.5623000000001</v>
      </c>
      <c r="N430" s="2">
        <v>3782.56</v>
      </c>
      <c r="O430" s="2">
        <f>Table1[[#This Row],[Quantity]]*Table1[[#This Row],[Unit_Price]]*(1-Table1[[#This Row],[Discount]])</f>
        <v>3782.5622999999996</v>
      </c>
      <c r="P430" t="s">
        <v>49</v>
      </c>
      <c r="Q430" t="s">
        <v>53</v>
      </c>
    </row>
    <row r="431" spans="1:17" x14ac:dyDescent="0.25">
      <c r="A431" t="s">
        <v>814</v>
      </c>
      <c r="B431" s="1">
        <v>45736</v>
      </c>
      <c r="C431" s="14">
        <f>YEAR(B431)</f>
        <v>2025</v>
      </c>
      <c r="D431" s="1" t="str">
        <f>TEXT(Table1[[#This Row],[Order_Date]],"MMMM")</f>
        <v>March</v>
      </c>
      <c r="E431" t="s">
        <v>553</v>
      </c>
      <c r="F431" t="s">
        <v>52</v>
      </c>
      <c r="G431" t="s">
        <v>25</v>
      </c>
      <c r="H431" t="s">
        <v>18</v>
      </c>
      <c r="I431" t="s">
        <v>33</v>
      </c>
      <c r="J431">
        <v>9</v>
      </c>
      <c r="K431" s="2">
        <v>1707.19</v>
      </c>
      <c r="L431">
        <v>0.17</v>
      </c>
      <c r="M431">
        <v>12752.7093</v>
      </c>
      <c r="N431" s="2">
        <v>12752.71</v>
      </c>
      <c r="O431" s="2">
        <f>Table1[[#This Row],[Quantity]]*Table1[[#This Row],[Unit_Price]]*(1-Table1[[#This Row],[Discount]])</f>
        <v>12752.7093</v>
      </c>
      <c r="P431" t="s">
        <v>28</v>
      </c>
      <c r="Q431" t="s">
        <v>21</v>
      </c>
    </row>
    <row r="432" spans="1:17" x14ac:dyDescent="0.25">
      <c r="A432" t="s">
        <v>815</v>
      </c>
      <c r="B432" s="1">
        <v>45737</v>
      </c>
      <c r="C432" s="14">
        <f>YEAR(B432)</f>
        <v>2025</v>
      </c>
      <c r="D432" s="1" t="str">
        <f>TEXT(Table1[[#This Row],[Order_Date]],"MMMM")</f>
        <v>March</v>
      </c>
      <c r="E432" t="s">
        <v>816</v>
      </c>
      <c r="F432" t="s">
        <v>16</v>
      </c>
      <c r="G432" t="s">
        <v>37</v>
      </c>
      <c r="H432" t="s">
        <v>26</v>
      </c>
      <c r="I432" t="s">
        <v>19</v>
      </c>
      <c r="J432">
        <v>10</v>
      </c>
      <c r="K432" s="2">
        <v>602.51</v>
      </c>
      <c r="L432">
        <v>0.12</v>
      </c>
      <c r="M432">
        <v>5302.0879999999997</v>
      </c>
      <c r="N432" s="2">
        <v>5302.09</v>
      </c>
      <c r="O432" s="2">
        <f>Table1[[#This Row],[Quantity]]*Table1[[#This Row],[Unit_Price]]*(1-Table1[[#This Row],[Discount]])</f>
        <v>5302.0880000000006</v>
      </c>
      <c r="P432" t="s">
        <v>49</v>
      </c>
      <c r="Q432" t="s">
        <v>43</v>
      </c>
    </row>
    <row r="433" spans="1:17" x14ac:dyDescent="0.25">
      <c r="A433" t="s">
        <v>817</v>
      </c>
      <c r="B433" s="1">
        <v>45738</v>
      </c>
      <c r="C433" s="14">
        <f>YEAR(B433)</f>
        <v>2025</v>
      </c>
      <c r="D433" s="1" t="str">
        <f>TEXT(Table1[[#This Row],[Order_Date]],"MMMM")</f>
        <v>March</v>
      </c>
      <c r="E433" t="s">
        <v>818</v>
      </c>
      <c r="F433" t="s">
        <v>109</v>
      </c>
      <c r="G433" t="s">
        <v>37</v>
      </c>
      <c r="H433" t="s">
        <v>62</v>
      </c>
      <c r="I433" t="s">
        <v>19</v>
      </c>
      <c r="J433">
        <v>6</v>
      </c>
      <c r="K433" s="2">
        <v>971.67</v>
      </c>
      <c r="L433">
        <v>0.15</v>
      </c>
      <c r="M433">
        <v>4955.5169999999998</v>
      </c>
      <c r="N433" s="2">
        <v>4955.5200000000004</v>
      </c>
      <c r="O433" s="2">
        <f>Table1[[#This Row],[Quantity]]*Table1[[#This Row],[Unit_Price]]*(1-Table1[[#This Row],[Discount]])</f>
        <v>4955.5169999999998</v>
      </c>
      <c r="P433" t="s">
        <v>49</v>
      </c>
      <c r="Q433" t="s">
        <v>43</v>
      </c>
    </row>
    <row r="434" spans="1:17" x14ac:dyDescent="0.25">
      <c r="A434" t="s">
        <v>819</v>
      </c>
      <c r="B434" s="1">
        <v>45739</v>
      </c>
      <c r="C434" s="14">
        <f>YEAR(B434)</f>
        <v>2025</v>
      </c>
      <c r="D434" s="1" t="str">
        <f>TEXT(Table1[[#This Row],[Order_Date]],"MMMM")</f>
        <v>March</v>
      </c>
      <c r="E434" t="s">
        <v>820</v>
      </c>
      <c r="F434" t="s">
        <v>48</v>
      </c>
      <c r="G434" t="s">
        <v>32</v>
      </c>
      <c r="H434" t="s">
        <v>26</v>
      </c>
      <c r="I434" t="s">
        <v>82</v>
      </c>
      <c r="J434">
        <v>10</v>
      </c>
      <c r="K434" s="2">
        <v>1784.48</v>
      </c>
      <c r="L434">
        <v>0.06</v>
      </c>
      <c r="M434">
        <v>16774.112000000001</v>
      </c>
      <c r="N434" s="2">
        <v>16774.11</v>
      </c>
      <c r="O434" s="2">
        <f>Table1[[#This Row],[Quantity]]*Table1[[#This Row],[Unit_Price]]*(1-Table1[[#This Row],[Discount]])</f>
        <v>16774.111999999997</v>
      </c>
      <c r="P434" t="s">
        <v>28</v>
      </c>
      <c r="Q434" t="s">
        <v>43</v>
      </c>
    </row>
    <row r="435" spans="1:17" x14ac:dyDescent="0.25">
      <c r="A435" t="s">
        <v>821</v>
      </c>
      <c r="B435" s="1">
        <v>45740</v>
      </c>
      <c r="C435" s="14">
        <f>YEAR(B435)</f>
        <v>2025</v>
      </c>
      <c r="D435" s="1" t="str">
        <f>TEXT(Table1[[#This Row],[Order_Date]],"MMMM")</f>
        <v>March</v>
      </c>
      <c r="E435" t="s">
        <v>729</v>
      </c>
      <c r="F435" t="s">
        <v>69</v>
      </c>
      <c r="G435" t="s">
        <v>25</v>
      </c>
      <c r="H435" t="s">
        <v>62</v>
      </c>
      <c r="I435" t="s">
        <v>39</v>
      </c>
      <c r="J435">
        <v>3</v>
      </c>
      <c r="K435" s="2">
        <v>1256.9000000000001</v>
      </c>
      <c r="L435">
        <v>0.06</v>
      </c>
      <c r="M435">
        <v>3544.4580000000001</v>
      </c>
      <c r="N435" s="2">
        <v>3544.46</v>
      </c>
      <c r="O435" s="2">
        <f>Table1[[#This Row],[Quantity]]*Table1[[#This Row],[Unit_Price]]*(1-Table1[[#This Row],[Discount]])</f>
        <v>3544.4580000000001</v>
      </c>
      <c r="P435" t="s">
        <v>49</v>
      </c>
      <c r="Q435" t="s">
        <v>53</v>
      </c>
    </row>
    <row r="436" spans="1:17" x14ac:dyDescent="0.25">
      <c r="A436" t="s">
        <v>822</v>
      </c>
      <c r="B436" s="1">
        <v>45741</v>
      </c>
      <c r="C436" s="14">
        <f>YEAR(B436)</f>
        <v>2025</v>
      </c>
      <c r="D436" s="1" t="str">
        <f>TEXT(Table1[[#This Row],[Order_Date]],"MMMM")</f>
        <v>March</v>
      </c>
      <c r="E436" t="s">
        <v>274</v>
      </c>
      <c r="F436" t="s">
        <v>24</v>
      </c>
      <c r="G436" t="s">
        <v>25</v>
      </c>
      <c r="H436" t="s">
        <v>58</v>
      </c>
      <c r="I436" t="s">
        <v>59</v>
      </c>
      <c r="J436">
        <v>1</v>
      </c>
      <c r="K436" s="2">
        <v>761.89</v>
      </c>
      <c r="L436">
        <v>0.1</v>
      </c>
      <c r="M436">
        <v>685.70100000000002</v>
      </c>
      <c r="N436" s="2">
        <v>685.7</v>
      </c>
      <c r="O436" s="2">
        <f>Table1[[#This Row],[Quantity]]*Table1[[#This Row],[Unit_Price]]*(1-Table1[[#This Row],[Discount]])</f>
        <v>685.70100000000002</v>
      </c>
      <c r="P436" t="s">
        <v>49</v>
      </c>
      <c r="Q436" t="s">
        <v>43</v>
      </c>
    </row>
    <row r="437" spans="1:17" x14ac:dyDescent="0.25">
      <c r="A437" t="s">
        <v>823</v>
      </c>
      <c r="B437" s="1">
        <v>45742</v>
      </c>
      <c r="C437" s="14">
        <f>YEAR(B437)</f>
        <v>2025</v>
      </c>
      <c r="D437" s="1" t="str">
        <f>TEXT(Table1[[#This Row],[Order_Date]],"MMMM")</f>
        <v>March</v>
      </c>
      <c r="E437" t="s">
        <v>824</v>
      </c>
      <c r="F437" t="s">
        <v>58</v>
      </c>
      <c r="G437" t="s">
        <v>25</v>
      </c>
      <c r="H437" t="s">
        <v>42</v>
      </c>
      <c r="I437" t="s">
        <v>27</v>
      </c>
      <c r="J437">
        <v>2</v>
      </c>
      <c r="K437" s="2">
        <v>1744.6</v>
      </c>
      <c r="L437">
        <v>7.0000000000000007E-2</v>
      </c>
      <c r="M437">
        <v>3244.9560000000001</v>
      </c>
      <c r="N437" s="2">
        <v>3244.96</v>
      </c>
      <c r="O437" s="2">
        <f>Table1[[#This Row],[Quantity]]*Table1[[#This Row],[Unit_Price]]*(1-Table1[[#This Row],[Discount]])</f>
        <v>3244.9559999999997</v>
      </c>
      <c r="P437" t="s">
        <v>28</v>
      </c>
      <c r="Q437" t="s">
        <v>21</v>
      </c>
    </row>
    <row r="438" spans="1:17" x14ac:dyDescent="0.25">
      <c r="A438" t="s">
        <v>825</v>
      </c>
      <c r="B438" s="1">
        <v>45743</v>
      </c>
      <c r="C438" s="14">
        <f>YEAR(B438)</f>
        <v>2025</v>
      </c>
      <c r="D438" s="1" t="str">
        <f>TEXT(Table1[[#This Row],[Order_Date]],"MMMM")</f>
        <v>March</v>
      </c>
      <c r="E438" t="s">
        <v>331</v>
      </c>
      <c r="F438" t="s">
        <v>24</v>
      </c>
      <c r="G438" t="s">
        <v>17</v>
      </c>
      <c r="H438" t="s">
        <v>26</v>
      </c>
      <c r="I438" t="s">
        <v>82</v>
      </c>
      <c r="J438">
        <v>3</v>
      </c>
      <c r="K438" s="2">
        <v>1039.3800000000001</v>
      </c>
      <c r="L438">
        <v>0.18</v>
      </c>
      <c r="M438">
        <v>2556.8748000000001</v>
      </c>
      <c r="N438" s="2">
        <v>2556.87</v>
      </c>
      <c r="O438" s="2">
        <f>Table1[[#This Row],[Quantity]]*Table1[[#This Row],[Unit_Price]]*(1-Table1[[#This Row],[Discount]])</f>
        <v>2556.8748000000005</v>
      </c>
      <c r="P438" t="s">
        <v>34</v>
      </c>
      <c r="Q438" t="s">
        <v>21</v>
      </c>
    </row>
    <row r="439" spans="1:17" x14ac:dyDescent="0.25">
      <c r="A439" t="s">
        <v>826</v>
      </c>
      <c r="B439" s="1">
        <v>45744</v>
      </c>
      <c r="C439" s="14">
        <f>YEAR(B439)</f>
        <v>2025</v>
      </c>
      <c r="D439" s="1" t="str">
        <f>TEXT(Table1[[#This Row],[Order_Date]],"MMMM")</f>
        <v>March</v>
      </c>
      <c r="E439" t="s">
        <v>827</v>
      </c>
      <c r="F439" t="s">
        <v>48</v>
      </c>
      <c r="G439" t="s">
        <v>32</v>
      </c>
      <c r="H439" t="s">
        <v>62</v>
      </c>
      <c r="I439" t="s">
        <v>39</v>
      </c>
      <c r="J439">
        <v>5</v>
      </c>
      <c r="K439" s="2">
        <v>513.21</v>
      </c>
      <c r="L439">
        <v>0.21</v>
      </c>
      <c r="M439">
        <v>2027.1795</v>
      </c>
      <c r="N439" s="2">
        <v>2027.18</v>
      </c>
      <c r="O439" s="2">
        <f>Table1[[#This Row],[Quantity]]*Table1[[#This Row],[Unit_Price]]*(1-Table1[[#This Row],[Discount]])</f>
        <v>2027.1795000000002</v>
      </c>
      <c r="P439" t="s">
        <v>49</v>
      </c>
      <c r="Q439" t="s">
        <v>43</v>
      </c>
    </row>
    <row r="440" spans="1:17" x14ac:dyDescent="0.25">
      <c r="A440" t="s">
        <v>828</v>
      </c>
      <c r="B440" s="1">
        <v>45745</v>
      </c>
      <c r="C440" s="14">
        <f>YEAR(B440)</f>
        <v>2025</v>
      </c>
      <c r="D440" s="1" t="str">
        <f>TEXT(Table1[[#This Row],[Order_Date]],"MMMM")</f>
        <v>March</v>
      </c>
      <c r="E440" t="s">
        <v>829</v>
      </c>
      <c r="F440" t="s">
        <v>48</v>
      </c>
      <c r="G440" t="s">
        <v>32</v>
      </c>
      <c r="H440" t="s">
        <v>38</v>
      </c>
      <c r="I440" t="s">
        <v>59</v>
      </c>
      <c r="J440">
        <v>5</v>
      </c>
      <c r="K440" s="2">
        <v>429.15</v>
      </c>
      <c r="L440">
        <v>0.2</v>
      </c>
      <c r="M440">
        <v>1716.6</v>
      </c>
      <c r="N440" s="2">
        <v>1716.6</v>
      </c>
      <c r="O440" s="2">
        <f>Table1[[#This Row],[Quantity]]*Table1[[#This Row],[Unit_Price]]*(1-Table1[[#This Row],[Discount]])</f>
        <v>1716.6000000000001</v>
      </c>
      <c r="P440" t="s">
        <v>28</v>
      </c>
      <c r="Q440" t="s">
        <v>43</v>
      </c>
    </row>
    <row r="441" spans="1:17" x14ac:dyDescent="0.25">
      <c r="A441" t="s">
        <v>830</v>
      </c>
      <c r="B441" s="1">
        <v>45746</v>
      </c>
      <c r="C441" s="14">
        <f>YEAR(B441)</f>
        <v>2025</v>
      </c>
      <c r="D441" s="1" t="str">
        <f>TEXT(Table1[[#This Row],[Order_Date]],"MMMM")</f>
        <v>March</v>
      </c>
      <c r="E441" t="s">
        <v>831</v>
      </c>
      <c r="F441" t="s">
        <v>48</v>
      </c>
      <c r="G441" t="s">
        <v>37</v>
      </c>
      <c r="H441" t="s">
        <v>38</v>
      </c>
      <c r="I441" t="s">
        <v>39</v>
      </c>
      <c r="J441">
        <v>10</v>
      </c>
      <c r="K441" s="2">
        <v>31.08</v>
      </c>
      <c r="L441">
        <v>0.28000000000000003</v>
      </c>
      <c r="M441">
        <v>223.77600000000001</v>
      </c>
      <c r="N441" s="2">
        <v>223.78</v>
      </c>
      <c r="O441" s="2">
        <f>Table1[[#This Row],[Quantity]]*Table1[[#This Row],[Unit_Price]]*(1-Table1[[#This Row],[Discount]])</f>
        <v>223.77599999999995</v>
      </c>
      <c r="P441" t="s">
        <v>20</v>
      </c>
      <c r="Q441" t="s">
        <v>21</v>
      </c>
    </row>
    <row r="442" spans="1:17" x14ac:dyDescent="0.25">
      <c r="A442" t="s">
        <v>832</v>
      </c>
      <c r="B442" s="1">
        <v>45748</v>
      </c>
      <c r="C442" s="14">
        <f>YEAR(B442)</f>
        <v>2025</v>
      </c>
      <c r="D442" s="1" t="str">
        <f>TEXT(Table1[[#This Row],[Order_Date]],"MMMM")</f>
        <v>April</v>
      </c>
      <c r="E442" t="s">
        <v>833</v>
      </c>
      <c r="F442" t="s">
        <v>48</v>
      </c>
      <c r="G442" t="s">
        <v>17</v>
      </c>
      <c r="H442" t="s">
        <v>38</v>
      </c>
      <c r="I442" t="s">
        <v>19</v>
      </c>
      <c r="J442">
        <v>2</v>
      </c>
      <c r="K442" s="2">
        <v>644.09</v>
      </c>
      <c r="L442">
        <v>0.12</v>
      </c>
      <c r="M442">
        <v>1133.5984000000001</v>
      </c>
      <c r="N442" s="2">
        <v>1133.5999999999999</v>
      </c>
      <c r="O442" s="2">
        <f>Table1[[#This Row],[Quantity]]*Table1[[#This Row],[Unit_Price]]*(1-Table1[[#This Row],[Discount]])</f>
        <v>1133.5984000000001</v>
      </c>
      <c r="P442" t="s">
        <v>34</v>
      </c>
      <c r="Q442" t="s">
        <v>29</v>
      </c>
    </row>
    <row r="443" spans="1:17" x14ac:dyDescent="0.25">
      <c r="A443" t="s">
        <v>834</v>
      </c>
      <c r="B443" s="1">
        <v>45749</v>
      </c>
      <c r="C443" s="14">
        <f>YEAR(B443)</f>
        <v>2025</v>
      </c>
      <c r="D443" s="1" t="str">
        <f>TEXT(Table1[[#This Row],[Order_Date]],"MMMM")</f>
        <v>April</v>
      </c>
      <c r="E443" t="s">
        <v>199</v>
      </c>
      <c r="F443" t="s">
        <v>109</v>
      </c>
      <c r="G443" t="s">
        <v>17</v>
      </c>
      <c r="H443" t="s">
        <v>62</v>
      </c>
      <c r="I443" t="s">
        <v>19</v>
      </c>
      <c r="J443">
        <v>5</v>
      </c>
      <c r="K443" s="2">
        <v>1410.92</v>
      </c>
      <c r="L443">
        <v>0.3</v>
      </c>
      <c r="M443">
        <v>4938.22</v>
      </c>
      <c r="N443" s="2">
        <v>4938.22</v>
      </c>
      <c r="O443" s="2">
        <f>Table1[[#This Row],[Quantity]]*Table1[[#This Row],[Unit_Price]]*(1-Table1[[#This Row],[Discount]])</f>
        <v>4938.22</v>
      </c>
      <c r="P443" t="s">
        <v>49</v>
      </c>
      <c r="Q443" t="s">
        <v>29</v>
      </c>
    </row>
    <row r="444" spans="1:17" x14ac:dyDescent="0.25">
      <c r="A444" t="s">
        <v>835</v>
      </c>
      <c r="B444" s="1">
        <v>45750</v>
      </c>
      <c r="C444" s="14">
        <f>YEAR(B444)</f>
        <v>2025</v>
      </c>
      <c r="D444" s="1" t="str">
        <f>TEXT(Table1[[#This Row],[Order_Date]],"MMMM")</f>
        <v>April</v>
      </c>
      <c r="E444" t="s">
        <v>836</v>
      </c>
      <c r="F444" t="s">
        <v>16</v>
      </c>
      <c r="G444" t="s">
        <v>37</v>
      </c>
      <c r="H444" t="s">
        <v>38</v>
      </c>
      <c r="I444" t="s">
        <v>59</v>
      </c>
      <c r="J444">
        <v>7</v>
      </c>
      <c r="K444" s="2">
        <v>1983.08</v>
      </c>
      <c r="L444">
        <v>0.23</v>
      </c>
      <c r="M444">
        <v>10688.8012</v>
      </c>
      <c r="N444" s="2">
        <v>10688.8</v>
      </c>
      <c r="O444" s="2">
        <f>Table1[[#This Row],[Quantity]]*Table1[[#This Row],[Unit_Price]]*(1-Table1[[#This Row],[Discount]])</f>
        <v>10688.8012</v>
      </c>
      <c r="P444" t="s">
        <v>20</v>
      </c>
      <c r="Q444" t="s">
        <v>21</v>
      </c>
    </row>
    <row r="445" spans="1:17" x14ac:dyDescent="0.25">
      <c r="A445" t="s">
        <v>837</v>
      </c>
      <c r="B445" s="1">
        <v>45752</v>
      </c>
      <c r="C445" s="14">
        <f>YEAR(B445)</f>
        <v>2025</v>
      </c>
      <c r="D445" s="1" t="str">
        <f>TEXT(Table1[[#This Row],[Order_Date]],"MMMM")</f>
        <v>April</v>
      </c>
      <c r="E445" t="s">
        <v>729</v>
      </c>
      <c r="F445" t="s">
        <v>16</v>
      </c>
      <c r="G445" t="s">
        <v>25</v>
      </c>
      <c r="H445" t="s">
        <v>18</v>
      </c>
      <c r="I445" t="s">
        <v>39</v>
      </c>
      <c r="J445">
        <v>4</v>
      </c>
      <c r="K445" s="2">
        <v>1955.75</v>
      </c>
      <c r="L445">
        <v>0.01</v>
      </c>
      <c r="M445">
        <v>7744.77</v>
      </c>
      <c r="N445" s="2">
        <v>7744.77</v>
      </c>
      <c r="O445" s="2">
        <f>Table1[[#This Row],[Quantity]]*Table1[[#This Row],[Unit_Price]]*(1-Table1[[#This Row],[Discount]])</f>
        <v>7744.7699999999995</v>
      </c>
      <c r="P445" t="s">
        <v>49</v>
      </c>
      <c r="Q445" t="s">
        <v>21</v>
      </c>
    </row>
    <row r="446" spans="1:17" x14ac:dyDescent="0.25">
      <c r="A446" t="s">
        <v>838</v>
      </c>
      <c r="B446" s="1">
        <v>45753</v>
      </c>
      <c r="C446" s="14">
        <f>YEAR(B446)</f>
        <v>2025</v>
      </c>
      <c r="D446" s="1" t="str">
        <f>TEXT(Table1[[#This Row],[Order_Date]],"MMMM")</f>
        <v>April</v>
      </c>
      <c r="E446" t="s">
        <v>130</v>
      </c>
      <c r="F446" t="s">
        <v>109</v>
      </c>
      <c r="G446" t="s">
        <v>32</v>
      </c>
      <c r="H446" t="s">
        <v>62</v>
      </c>
      <c r="I446" t="s">
        <v>59</v>
      </c>
      <c r="J446">
        <v>2</v>
      </c>
      <c r="K446" s="2">
        <v>566.27</v>
      </c>
      <c r="L446">
        <v>0.16</v>
      </c>
      <c r="M446">
        <v>951.33360000000005</v>
      </c>
      <c r="N446" s="2">
        <v>951.33</v>
      </c>
      <c r="O446" s="2">
        <f>Table1[[#This Row],[Quantity]]*Table1[[#This Row],[Unit_Price]]*(1-Table1[[#This Row],[Discount]])</f>
        <v>951.33359999999993</v>
      </c>
      <c r="P446" t="s">
        <v>34</v>
      </c>
      <c r="Q446" t="s">
        <v>21</v>
      </c>
    </row>
    <row r="447" spans="1:17" x14ac:dyDescent="0.25">
      <c r="A447" t="s">
        <v>839</v>
      </c>
      <c r="B447" s="1">
        <v>45754</v>
      </c>
      <c r="C447" s="14">
        <f>YEAR(B447)</f>
        <v>2025</v>
      </c>
      <c r="D447" s="1" t="str">
        <f>TEXT(Table1[[#This Row],[Order_Date]],"MMMM")</f>
        <v>April</v>
      </c>
      <c r="E447" t="s">
        <v>252</v>
      </c>
      <c r="F447" t="s">
        <v>52</v>
      </c>
      <c r="G447" t="s">
        <v>37</v>
      </c>
      <c r="H447" t="s">
        <v>18</v>
      </c>
      <c r="I447" t="s">
        <v>39</v>
      </c>
      <c r="J447">
        <v>3</v>
      </c>
      <c r="K447" s="2">
        <v>1785.79</v>
      </c>
      <c r="L447">
        <v>0.2</v>
      </c>
      <c r="M447">
        <v>4285.8959999999997</v>
      </c>
      <c r="N447" s="2">
        <v>4285.8999999999996</v>
      </c>
      <c r="O447" s="2">
        <f>Table1[[#This Row],[Quantity]]*Table1[[#This Row],[Unit_Price]]*(1-Table1[[#This Row],[Discount]])</f>
        <v>4285.8959999999997</v>
      </c>
      <c r="P447" t="s">
        <v>34</v>
      </c>
      <c r="Q447" t="s">
        <v>43</v>
      </c>
    </row>
    <row r="448" spans="1:17" x14ac:dyDescent="0.25">
      <c r="A448" t="s">
        <v>840</v>
      </c>
      <c r="B448" s="1">
        <v>45755</v>
      </c>
      <c r="C448" s="14">
        <f>YEAR(B448)</f>
        <v>2025</v>
      </c>
      <c r="D448" s="1" t="str">
        <f>TEXT(Table1[[#This Row],[Order_Date]],"MMMM")</f>
        <v>April</v>
      </c>
      <c r="E448" t="s">
        <v>841</v>
      </c>
      <c r="F448" t="s">
        <v>48</v>
      </c>
      <c r="G448" t="s">
        <v>17</v>
      </c>
      <c r="H448" t="s">
        <v>26</v>
      </c>
      <c r="I448" t="s">
        <v>59</v>
      </c>
      <c r="J448">
        <v>9</v>
      </c>
      <c r="K448" s="2">
        <v>1920.82</v>
      </c>
      <c r="L448">
        <v>0.12</v>
      </c>
      <c r="M448">
        <v>15212.894399999999</v>
      </c>
      <c r="N448" s="2">
        <v>15212.89</v>
      </c>
      <c r="O448" s="2">
        <f>Table1[[#This Row],[Quantity]]*Table1[[#This Row],[Unit_Price]]*(1-Table1[[#This Row],[Discount]])</f>
        <v>15212.894400000001</v>
      </c>
      <c r="P448" t="s">
        <v>49</v>
      </c>
      <c r="Q448" t="s">
        <v>53</v>
      </c>
    </row>
    <row r="449" spans="1:17" x14ac:dyDescent="0.25">
      <c r="A449" t="s">
        <v>842</v>
      </c>
      <c r="B449" s="1">
        <v>45756</v>
      </c>
      <c r="C449" s="14">
        <f>YEAR(B449)</f>
        <v>2025</v>
      </c>
      <c r="D449" s="1" t="str">
        <f>TEXT(Table1[[#This Row],[Order_Date]],"MMMM")</f>
        <v>April</v>
      </c>
      <c r="E449" t="s">
        <v>222</v>
      </c>
      <c r="F449" t="s">
        <v>52</v>
      </c>
      <c r="G449" t="s">
        <v>17</v>
      </c>
      <c r="H449" t="s">
        <v>38</v>
      </c>
      <c r="I449" t="s">
        <v>27</v>
      </c>
      <c r="J449">
        <v>7</v>
      </c>
      <c r="K449" s="2">
        <v>1741.29</v>
      </c>
      <c r="L449">
        <v>0.03</v>
      </c>
      <c r="M449">
        <v>11823.3591</v>
      </c>
      <c r="N449" s="2">
        <v>11823.36</v>
      </c>
      <c r="O449" s="2">
        <f>Table1[[#This Row],[Quantity]]*Table1[[#This Row],[Unit_Price]]*(1-Table1[[#This Row],[Discount]])</f>
        <v>11823.359099999998</v>
      </c>
      <c r="P449" t="s">
        <v>20</v>
      </c>
      <c r="Q449" t="s">
        <v>43</v>
      </c>
    </row>
    <row r="450" spans="1:17" x14ac:dyDescent="0.25">
      <c r="A450" t="s">
        <v>843</v>
      </c>
      <c r="B450" s="1">
        <v>45757</v>
      </c>
      <c r="C450" s="14">
        <f>YEAR(B450)</f>
        <v>2025</v>
      </c>
      <c r="D450" s="1" t="str">
        <f>TEXT(Table1[[#This Row],[Order_Date]],"MMMM")</f>
        <v>April</v>
      </c>
      <c r="E450" t="s">
        <v>844</v>
      </c>
      <c r="F450" t="s">
        <v>52</v>
      </c>
      <c r="G450" t="s">
        <v>32</v>
      </c>
      <c r="H450" t="s">
        <v>62</v>
      </c>
      <c r="I450" t="s">
        <v>33</v>
      </c>
      <c r="J450">
        <v>10</v>
      </c>
      <c r="K450" s="2">
        <v>529.62</v>
      </c>
      <c r="L450">
        <v>0.15</v>
      </c>
      <c r="M450">
        <v>4501.7700000000004</v>
      </c>
      <c r="N450" s="2">
        <v>4501.7700000000004</v>
      </c>
      <c r="O450" s="2">
        <f>Table1[[#This Row],[Quantity]]*Table1[[#This Row],[Unit_Price]]*(1-Table1[[#This Row],[Discount]])</f>
        <v>4501.7699999999995</v>
      </c>
      <c r="P450" t="s">
        <v>20</v>
      </c>
      <c r="Q450" t="s">
        <v>43</v>
      </c>
    </row>
    <row r="451" spans="1:17" x14ac:dyDescent="0.25">
      <c r="A451" t="s">
        <v>845</v>
      </c>
      <c r="B451" s="1">
        <v>45758</v>
      </c>
      <c r="C451" s="14">
        <f>YEAR(B451)</f>
        <v>2025</v>
      </c>
      <c r="D451" s="1" t="str">
        <f>TEXT(Table1[[#This Row],[Order_Date]],"MMMM")</f>
        <v>April</v>
      </c>
      <c r="E451" t="s">
        <v>846</v>
      </c>
      <c r="F451" t="s">
        <v>48</v>
      </c>
      <c r="G451" t="s">
        <v>37</v>
      </c>
      <c r="H451" t="s">
        <v>42</v>
      </c>
      <c r="I451" t="s">
        <v>27</v>
      </c>
      <c r="J451">
        <v>7</v>
      </c>
      <c r="K451" s="2">
        <v>1322.03</v>
      </c>
      <c r="L451">
        <v>0.12</v>
      </c>
      <c r="M451">
        <v>8143.7048000000004</v>
      </c>
      <c r="N451" s="2">
        <v>8143.7</v>
      </c>
      <c r="O451" s="2">
        <f>Table1[[#This Row],[Quantity]]*Table1[[#This Row],[Unit_Price]]*(1-Table1[[#This Row],[Discount]])</f>
        <v>8143.7047999999995</v>
      </c>
      <c r="P451" t="s">
        <v>28</v>
      </c>
      <c r="Q451" t="s">
        <v>21</v>
      </c>
    </row>
    <row r="452" spans="1:17" x14ac:dyDescent="0.25">
      <c r="A452" t="s">
        <v>847</v>
      </c>
      <c r="B452" s="1">
        <v>45759</v>
      </c>
      <c r="C452" s="14">
        <f>YEAR(B452)</f>
        <v>2025</v>
      </c>
      <c r="D452" s="1" t="str">
        <f>TEXT(Table1[[#This Row],[Order_Date]],"MMMM")</f>
        <v>April</v>
      </c>
      <c r="E452" t="s">
        <v>731</v>
      </c>
      <c r="F452" t="s">
        <v>109</v>
      </c>
      <c r="G452" t="s">
        <v>37</v>
      </c>
      <c r="H452" t="s">
        <v>26</v>
      </c>
      <c r="I452" t="s">
        <v>33</v>
      </c>
      <c r="J452">
        <v>5</v>
      </c>
      <c r="K452" s="2">
        <v>915.16</v>
      </c>
      <c r="L452">
        <v>0.04</v>
      </c>
      <c r="M452">
        <v>4392.768</v>
      </c>
      <c r="N452" s="2">
        <v>4392.7700000000004</v>
      </c>
      <c r="O452" s="2">
        <f>Table1[[#This Row],[Quantity]]*Table1[[#This Row],[Unit_Price]]*(1-Table1[[#This Row],[Discount]])</f>
        <v>4392.768</v>
      </c>
      <c r="P452" t="s">
        <v>28</v>
      </c>
      <c r="Q452" t="s">
        <v>53</v>
      </c>
    </row>
    <row r="453" spans="1:17" x14ac:dyDescent="0.25">
      <c r="A453" t="s">
        <v>848</v>
      </c>
      <c r="B453" s="1">
        <v>45760</v>
      </c>
      <c r="C453" s="14">
        <f>YEAR(B453)</f>
        <v>2025</v>
      </c>
      <c r="D453" s="1" t="str">
        <f>TEXT(Table1[[#This Row],[Order_Date]],"MMMM")</f>
        <v>April</v>
      </c>
      <c r="E453" t="s">
        <v>849</v>
      </c>
      <c r="F453" t="s">
        <v>109</v>
      </c>
      <c r="G453" t="s">
        <v>25</v>
      </c>
      <c r="H453" t="s">
        <v>58</v>
      </c>
      <c r="I453" t="s">
        <v>59</v>
      </c>
      <c r="J453">
        <v>3</v>
      </c>
      <c r="K453" s="2">
        <v>1585.6</v>
      </c>
      <c r="L453">
        <v>0.15</v>
      </c>
      <c r="M453">
        <v>4043.28</v>
      </c>
      <c r="N453" s="2">
        <v>4043.28</v>
      </c>
      <c r="O453" s="2">
        <f>Table1[[#This Row],[Quantity]]*Table1[[#This Row],[Unit_Price]]*(1-Table1[[#This Row],[Discount]])</f>
        <v>4043.2799999999993</v>
      </c>
      <c r="P453" t="s">
        <v>34</v>
      </c>
      <c r="Q453" t="s">
        <v>43</v>
      </c>
    </row>
    <row r="454" spans="1:17" x14ac:dyDescent="0.25">
      <c r="A454" t="s">
        <v>850</v>
      </c>
      <c r="B454" s="1">
        <v>45762</v>
      </c>
      <c r="C454" s="14">
        <f>YEAR(B454)</f>
        <v>2025</v>
      </c>
      <c r="D454" s="1" t="str">
        <f>TEXT(Table1[[#This Row],[Order_Date]],"MMMM")</f>
        <v>April</v>
      </c>
      <c r="E454" t="s">
        <v>270</v>
      </c>
      <c r="F454" t="s">
        <v>24</v>
      </c>
      <c r="G454" t="s">
        <v>32</v>
      </c>
      <c r="H454" t="s">
        <v>26</v>
      </c>
      <c r="I454" t="s">
        <v>27</v>
      </c>
      <c r="J454">
        <v>8</v>
      </c>
      <c r="K454" s="2">
        <v>1991.63</v>
      </c>
      <c r="L454">
        <v>0.28000000000000003</v>
      </c>
      <c r="M454">
        <v>11471.7888</v>
      </c>
      <c r="N454" s="2">
        <v>11471.79</v>
      </c>
      <c r="O454" s="2">
        <f>Table1[[#This Row],[Quantity]]*Table1[[#This Row],[Unit_Price]]*(1-Table1[[#This Row],[Discount]])</f>
        <v>11471.7888</v>
      </c>
      <c r="P454" t="s">
        <v>34</v>
      </c>
      <c r="Q454" t="s">
        <v>21</v>
      </c>
    </row>
    <row r="455" spans="1:17" x14ac:dyDescent="0.25">
      <c r="A455" t="s">
        <v>851</v>
      </c>
      <c r="B455" s="1">
        <v>45765</v>
      </c>
      <c r="C455" s="14">
        <f>YEAR(B455)</f>
        <v>2025</v>
      </c>
      <c r="D455" s="1" t="str">
        <f>TEXT(Table1[[#This Row],[Order_Date]],"MMMM")</f>
        <v>April</v>
      </c>
      <c r="E455" t="s">
        <v>591</v>
      </c>
      <c r="F455" t="s">
        <v>69</v>
      </c>
      <c r="G455" t="s">
        <v>37</v>
      </c>
      <c r="H455" t="s">
        <v>62</v>
      </c>
      <c r="I455" t="s">
        <v>27</v>
      </c>
      <c r="J455">
        <v>4</v>
      </c>
      <c r="K455" s="2">
        <v>921.62</v>
      </c>
      <c r="L455">
        <v>0.26</v>
      </c>
      <c r="M455">
        <v>2727.9951999999998</v>
      </c>
      <c r="N455" s="2">
        <v>2728</v>
      </c>
      <c r="O455" s="2">
        <f>Table1[[#This Row],[Quantity]]*Table1[[#This Row],[Unit_Price]]*(1-Table1[[#This Row],[Discount]])</f>
        <v>2727.9951999999998</v>
      </c>
      <c r="P455" t="s">
        <v>20</v>
      </c>
      <c r="Q455" t="s">
        <v>29</v>
      </c>
    </row>
    <row r="456" spans="1:17" x14ac:dyDescent="0.25">
      <c r="A456" t="s">
        <v>852</v>
      </c>
      <c r="B456" s="1">
        <v>45766</v>
      </c>
      <c r="C456" s="14">
        <f>YEAR(B456)</f>
        <v>2025</v>
      </c>
      <c r="D456" s="1" t="str">
        <f>TEXT(Table1[[#This Row],[Order_Date]],"MMMM")</f>
        <v>April</v>
      </c>
      <c r="E456" t="s">
        <v>507</v>
      </c>
      <c r="F456" t="s">
        <v>109</v>
      </c>
      <c r="G456" t="s">
        <v>32</v>
      </c>
      <c r="H456" t="s">
        <v>62</v>
      </c>
      <c r="I456" t="s">
        <v>19</v>
      </c>
      <c r="J456">
        <v>6</v>
      </c>
      <c r="K456" s="2">
        <v>645.76</v>
      </c>
      <c r="L456">
        <v>0.2</v>
      </c>
      <c r="M456">
        <v>3099.6480000000001</v>
      </c>
      <c r="N456" s="2">
        <v>3099.65</v>
      </c>
      <c r="O456" s="2">
        <f>Table1[[#This Row],[Quantity]]*Table1[[#This Row],[Unit_Price]]*(1-Table1[[#This Row],[Discount]])</f>
        <v>3099.6480000000001</v>
      </c>
      <c r="P456" t="s">
        <v>20</v>
      </c>
      <c r="Q456" t="s">
        <v>21</v>
      </c>
    </row>
    <row r="457" spans="1:17" x14ac:dyDescent="0.25">
      <c r="A457" t="s">
        <v>853</v>
      </c>
      <c r="B457" s="1">
        <v>45767</v>
      </c>
      <c r="C457" s="14">
        <f>YEAR(B457)</f>
        <v>2025</v>
      </c>
      <c r="D457" s="1" t="str">
        <f>TEXT(Table1[[#This Row],[Order_Date]],"MMMM")</f>
        <v>April</v>
      </c>
      <c r="E457" t="s">
        <v>854</v>
      </c>
      <c r="F457" t="s">
        <v>16</v>
      </c>
      <c r="G457" t="s">
        <v>37</v>
      </c>
      <c r="H457" t="s">
        <v>26</v>
      </c>
      <c r="I457" t="s">
        <v>59</v>
      </c>
      <c r="J457">
        <v>8</v>
      </c>
      <c r="K457" s="2">
        <v>1850.88</v>
      </c>
      <c r="L457">
        <v>7.0000000000000007E-2</v>
      </c>
      <c r="M457">
        <v>13770.547200000001</v>
      </c>
      <c r="N457" s="2">
        <v>13770.55</v>
      </c>
      <c r="O457" s="2">
        <f>Table1[[#This Row],[Quantity]]*Table1[[#This Row],[Unit_Price]]*(1-Table1[[#This Row],[Discount]])</f>
        <v>13770.547199999999</v>
      </c>
      <c r="P457" t="s">
        <v>34</v>
      </c>
      <c r="Q457" t="s">
        <v>43</v>
      </c>
    </row>
    <row r="458" spans="1:17" x14ac:dyDescent="0.25">
      <c r="A458" t="s">
        <v>855</v>
      </c>
      <c r="B458" s="1">
        <v>45768</v>
      </c>
      <c r="C458" s="14">
        <f>YEAR(B458)</f>
        <v>2025</v>
      </c>
      <c r="D458" s="1" t="str">
        <f>TEXT(Table1[[#This Row],[Order_Date]],"MMMM")</f>
        <v>April</v>
      </c>
      <c r="E458" t="s">
        <v>856</v>
      </c>
      <c r="F458" t="s">
        <v>109</v>
      </c>
      <c r="G458" t="s">
        <v>25</v>
      </c>
      <c r="H458" t="s">
        <v>18</v>
      </c>
      <c r="I458" t="s">
        <v>59</v>
      </c>
      <c r="J458">
        <v>6</v>
      </c>
      <c r="K458" s="2">
        <v>1757.25</v>
      </c>
      <c r="L458">
        <v>0.03</v>
      </c>
      <c r="M458">
        <v>10227.195</v>
      </c>
      <c r="N458" s="2">
        <v>10227.200000000001</v>
      </c>
      <c r="O458" s="2">
        <f>Table1[[#This Row],[Quantity]]*Table1[[#This Row],[Unit_Price]]*(1-Table1[[#This Row],[Discount]])</f>
        <v>10227.195</v>
      </c>
      <c r="P458" t="s">
        <v>28</v>
      </c>
      <c r="Q458" t="s">
        <v>43</v>
      </c>
    </row>
    <row r="459" spans="1:17" x14ac:dyDescent="0.25">
      <c r="A459" t="s">
        <v>857</v>
      </c>
      <c r="B459" s="1">
        <v>45769</v>
      </c>
      <c r="C459" s="14">
        <f>YEAR(B459)</f>
        <v>2025</v>
      </c>
      <c r="D459" s="1" t="str">
        <f>TEXT(Table1[[#This Row],[Order_Date]],"MMMM")</f>
        <v>April</v>
      </c>
      <c r="E459" t="s">
        <v>858</v>
      </c>
      <c r="F459" t="s">
        <v>16</v>
      </c>
      <c r="G459" t="s">
        <v>17</v>
      </c>
      <c r="H459" t="s">
        <v>26</v>
      </c>
      <c r="I459" t="s">
        <v>82</v>
      </c>
      <c r="J459">
        <v>4</v>
      </c>
      <c r="K459" s="2">
        <v>739</v>
      </c>
      <c r="L459">
        <v>0.18</v>
      </c>
      <c r="M459">
        <v>2423.92</v>
      </c>
      <c r="N459" s="2">
        <v>2423.92</v>
      </c>
      <c r="O459" s="2">
        <f>Table1[[#This Row],[Quantity]]*Table1[[#This Row],[Unit_Price]]*(1-Table1[[#This Row],[Discount]])</f>
        <v>2423.92</v>
      </c>
      <c r="P459" t="s">
        <v>49</v>
      </c>
      <c r="Q459" t="s">
        <v>53</v>
      </c>
    </row>
    <row r="460" spans="1:17" x14ac:dyDescent="0.25">
      <c r="A460" t="s">
        <v>859</v>
      </c>
      <c r="B460" s="1">
        <v>45770</v>
      </c>
      <c r="C460" s="14">
        <f>YEAR(B460)</f>
        <v>2025</v>
      </c>
      <c r="D460" s="1" t="str">
        <f>TEXT(Table1[[#This Row],[Order_Date]],"MMMM")</f>
        <v>April</v>
      </c>
      <c r="E460" t="s">
        <v>860</v>
      </c>
      <c r="F460" t="s">
        <v>69</v>
      </c>
      <c r="G460" t="s">
        <v>37</v>
      </c>
      <c r="H460" t="s">
        <v>18</v>
      </c>
      <c r="I460" t="s">
        <v>82</v>
      </c>
      <c r="J460">
        <v>3</v>
      </c>
      <c r="K460" s="2">
        <v>1522.22</v>
      </c>
      <c r="L460">
        <v>0.14000000000000001</v>
      </c>
      <c r="M460">
        <v>3927.3276000000001</v>
      </c>
      <c r="N460" s="2">
        <v>3927.33</v>
      </c>
      <c r="O460" s="2">
        <f>Table1[[#This Row],[Quantity]]*Table1[[#This Row],[Unit_Price]]*(1-Table1[[#This Row],[Discount]])</f>
        <v>3927.3275999999996</v>
      </c>
      <c r="P460" t="s">
        <v>49</v>
      </c>
      <c r="Q460" t="s">
        <v>53</v>
      </c>
    </row>
    <row r="461" spans="1:17" x14ac:dyDescent="0.25">
      <c r="A461" t="s">
        <v>861</v>
      </c>
      <c r="B461" s="1">
        <v>45771</v>
      </c>
      <c r="C461" s="14">
        <f>YEAR(B461)</f>
        <v>2025</v>
      </c>
      <c r="D461" s="1" t="str">
        <f>TEXT(Table1[[#This Row],[Order_Date]],"MMMM")</f>
        <v>April</v>
      </c>
      <c r="E461" t="s">
        <v>862</v>
      </c>
      <c r="F461" t="s">
        <v>69</v>
      </c>
      <c r="G461" t="s">
        <v>17</v>
      </c>
      <c r="H461" t="s">
        <v>26</v>
      </c>
      <c r="I461" t="s">
        <v>19</v>
      </c>
      <c r="J461">
        <v>8</v>
      </c>
      <c r="K461" s="2">
        <v>700.85</v>
      </c>
      <c r="L461">
        <v>0.1</v>
      </c>
      <c r="M461">
        <v>5046.12</v>
      </c>
      <c r="N461" s="2">
        <v>5046.12</v>
      </c>
      <c r="O461" s="2">
        <f>Table1[[#This Row],[Quantity]]*Table1[[#This Row],[Unit_Price]]*(1-Table1[[#This Row],[Discount]])</f>
        <v>5046.12</v>
      </c>
      <c r="P461" t="s">
        <v>20</v>
      </c>
      <c r="Q461" t="s">
        <v>21</v>
      </c>
    </row>
    <row r="462" spans="1:17" x14ac:dyDescent="0.25">
      <c r="A462" t="s">
        <v>863</v>
      </c>
      <c r="B462" s="1">
        <v>45772</v>
      </c>
      <c r="C462" s="14">
        <f>YEAR(B462)</f>
        <v>2025</v>
      </c>
      <c r="D462" s="1" t="str">
        <f>TEXT(Table1[[#This Row],[Order_Date]],"MMMM")</f>
        <v>April</v>
      </c>
      <c r="E462" t="s">
        <v>864</v>
      </c>
      <c r="F462" t="s">
        <v>24</v>
      </c>
      <c r="G462" t="s">
        <v>32</v>
      </c>
      <c r="H462" t="s">
        <v>38</v>
      </c>
      <c r="I462" t="s">
        <v>39</v>
      </c>
      <c r="J462">
        <v>3</v>
      </c>
      <c r="K462" s="2">
        <v>123.69</v>
      </c>
      <c r="L462">
        <v>0.1</v>
      </c>
      <c r="M462">
        <v>333.96300000000002</v>
      </c>
      <c r="N462" s="2">
        <v>333.96</v>
      </c>
      <c r="O462" s="2">
        <f>Table1[[#This Row],[Quantity]]*Table1[[#This Row],[Unit_Price]]*(1-Table1[[#This Row],[Discount]])</f>
        <v>333.96300000000002</v>
      </c>
      <c r="P462" t="s">
        <v>49</v>
      </c>
      <c r="Q462" t="s">
        <v>21</v>
      </c>
    </row>
    <row r="463" spans="1:17" x14ac:dyDescent="0.25">
      <c r="A463" t="s">
        <v>865</v>
      </c>
      <c r="B463" s="1">
        <v>45773</v>
      </c>
      <c r="C463" s="14">
        <f>YEAR(B463)</f>
        <v>2025</v>
      </c>
      <c r="D463" s="1" t="str">
        <f>TEXT(Table1[[#This Row],[Order_Date]],"MMMM")</f>
        <v>April</v>
      </c>
      <c r="E463" t="s">
        <v>866</v>
      </c>
      <c r="F463" t="s">
        <v>52</v>
      </c>
      <c r="G463" t="s">
        <v>32</v>
      </c>
      <c r="H463" t="s">
        <v>62</v>
      </c>
      <c r="I463" t="s">
        <v>82</v>
      </c>
      <c r="J463">
        <v>5</v>
      </c>
      <c r="K463" s="2">
        <v>1750.72</v>
      </c>
      <c r="L463">
        <v>0.28999999999999998</v>
      </c>
      <c r="M463">
        <v>6215.0559999999996</v>
      </c>
      <c r="N463" s="2">
        <v>6215.06</v>
      </c>
      <c r="O463" s="2">
        <f>Table1[[#This Row],[Quantity]]*Table1[[#This Row],[Unit_Price]]*(1-Table1[[#This Row],[Discount]])</f>
        <v>6215.0559999999996</v>
      </c>
      <c r="P463" t="s">
        <v>34</v>
      </c>
      <c r="Q463" t="s">
        <v>53</v>
      </c>
    </row>
    <row r="464" spans="1:17" x14ac:dyDescent="0.25">
      <c r="A464" t="s">
        <v>867</v>
      </c>
      <c r="B464" s="1">
        <v>45774</v>
      </c>
      <c r="C464" s="14">
        <f>YEAR(B464)</f>
        <v>2025</v>
      </c>
      <c r="D464" s="1" t="str">
        <f>TEXT(Table1[[#This Row],[Order_Date]],"MMMM")</f>
        <v>April</v>
      </c>
      <c r="E464" t="s">
        <v>686</v>
      </c>
      <c r="F464" t="s">
        <v>16</v>
      </c>
      <c r="G464" t="s">
        <v>25</v>
      </c>
      <c r="H464" t="s">
        <v>18</v>
      </c>
      <c r="I464" t="s">
        <v>59</v>
      </c>
      <c r="J464">
        <v>10</v>
      </c>
      <c r="K464" s="2">
        <v>1839.42</v>
      </c>
      <c r="L464">
        <v>0.23</v>
      </c>
      <c r="M464">
        <v>14163.534</v>
      </c>
      <c r="N464" s="2">
        <v>14163.53</v>
      </c>
      <c r="O464" s="2">
        <f>Table1[[#This Row],[Quantity]]*Table1[[#This Row],[Unit_Price]]*(1-Table1[[#This Row],[Discount]])</f>
        <v>14163.534000000001</v>
      </c>
      <c r="P464" t="s">
        <v>20</v>
      </c>
      <c r="Q464" t="s">
        <v>53</v>
      </c>
    </row>
    <row r="465" spans="1:17" x14ac:dyDescent="0.25">
      <c r="A465" t="s">
        <v>868</v>
      </c>
      <c r="B465" s="1">
        <v>45775</v>
      </c>
      <c r="C465" s="14">
        <f>YEAR(B465)</f>
        <v>2025</v>
      </c>
      <c r="D465" s="1" t="str">
        <f>TEXT(Table1[[#This Row],[Order_Date]],"MMMM")</f>
        <v>April</v>
      </c>
      <c r="E465" t="s">
        <v>239</v>
      </c>
      <c r="F465" t="s">
        <v>24</v>
      </c>
      <c r="G465" t="s">
        <v>17</v>
      </c>
      <c r="H465" t="s">
        <v>38</v>
      </c>
      <c r="I465" t="s">
        <v>59</v>
      </c>
      <c r="J465">
        <v>7</v>
      </c>
      <c r="K465" s="2">
        <v>415.52</v>
      </c>
      <c r="L465">
        <v>0.27</v>
      </c>
      <c r="M465">
        <v>2123.3072000000002</v>
      </c>
      <c r="N465" s="2">
        <v>2123.31</v>
      </c>
      <c r="O465" s="2">
        <f>Table1[[#This Row],[Quantity]]*Table1[[#This Row],[Unit_Price]]*(1-Table1[[#This Row],[Discount]])</f>
        <v>2123.3071999999997</v>
      </c>
      <c r="P465" t="s">
        <v>20</v>
      </c>
      <c r="Q465" t="s">
        <v>29</v>
      </c>
    </row>
    <row r="466" spans="1:17" x14ac:dyDescent="0.25">
      <c r="A466" t="s">
        <v>869</v>
      </c>
      <c r="B466" s="1">
        <v>45776</v>
      </c>
      <c r="C466" s="14">
        <f>YEAR(B466)</f>
        <v>2025</v>
      </c>
      <c r="D466" s="1" t="str">
        <f>TEXT(Table1[[#This Row],[Order_Date]],"MMMM")</f>
        <v>April</v>
      </c>
      <c r="E466" t="s">
        <v>94</v>
      </c>
      <c r="F466" t="s">
        <v>69</v>
      </c>
      <c r="G466" t="s">
        <v>25</v>
      </c>
      <c r="H466" t="s">
        <v>58</v>
      </c>
      <c r="I466" t="s">
        <v>27</v>
      </c>
      <c r="J466">
        <v>4</v>
      </c>
      <c r="K466" s="2">
        <v>335.52</v>
      </c>
      <c r="L466">
        <v>0.11</v>
      </c>
      <c r="M466">
        <v>1194.4512</v>
      </c>
      <c r="N466" s="2">
        <v>1194.45</v>
      </c>
      <c r="O466" s="2">
        <f>Table1[[#This Row],[Quantity]]*Table1[[#This Row],[Unit_Price]]*(1-Table1[[#This Row],[Discount]])</f>
        <v>1194.4512</v>
      </c>
      <c r="P466" t="s">
        <v>49</v>
      </c>
      <c r="Q466" t="s">
        <v>29</v>
      </c>
    </row>
    <row r="467" spans="1:17" x14ac:dyDescent="0.25">
      <c r="A467" t="s">
        <v>870</v>
      </c>
      <c r="B467" s="1">
        <v>45777</v>
      </c>
      <c r="C467" s="14">
        <f>YEAR(B467)</f>
        <v>2025</v>
      </c>
      <c r="D467" s="1" t="str">
        <f>TEXT(Table1[[#This Row],[Order_Date]],"MMMM")</f>
        <v>April</v>
      </c>
      <c r="E467" t="s">
        <v>871</v>
      </c>
      <c r="F467" t="s">
        <v>52</v>
      </c>
      <c r="G467" t="s">
        <v>25</v>
      </c>
      <c r="H467" t="s">
        <v>38</v>
      </c>
      <c r="I467" t="s">
        <v>33</v>
      </c>
      <c r="J467">
        <v>9</v>
      </c>
      <c r="K467" s="2">
        <v>746.25</v>
      </c>
      <c r="L467">
        <v>0.04</v>
      </c>
      <c r="M467">
        <v>6447.6</v>
      </c>
      <c r="N467" s="2">
        <v>6447.6</v>
      </c>
      <c r="O467" s="2">
        <f>Table1[[#This Row],[Quantity]]*Table1[[#This Row],[Unit_Price]]*(1-Table1[[#This Row],[Discount]])</f>
        <v>6447.5999999999995</v>
      </c>
      <c r="P467" t="s">
        <v>28</v>
      </c>
      <c r="Q467" t="s">
        <v>43</v>
      </c>
    </row>
    <row r="468" spans="1:17" x14ac:dyDescent="0.25">
      <c r="A468" t="s">
        <v>872</v>
      </c>
      <c r="B468" s="1">
        <v>45778</v>
      </c>
      <c r="C468" s="14">
        <f>YEAR(B468)</f>
        <v>2025</v>
      </c>
      <c r="D468" s="1" t="str">
        <f>TEXT(Table1[[#This Row],[Order_Date]],"MMMM")</f>
        <v>May</v>
      </c>
      <c r="E468" t="s">
        <v>226</v>
      </c>
      <c r="F468" t="s">
        <v>24</v>
      </c>
      <c r="G468" t="s">
        <v>37</v>
      </c>
      <c r="H468" t="s">
        <v>18</v>
      </c>
      <c r="I468" t="s">
        <v>39</v>
      </c>
      <c r="J468">
        <v>7</v>
      </c>
      <c r="K468" s="2">
        <v>262.83999999999997</v>
      </c>
      <c r="L468">
        <v>0.15</v>
      </c>
      <c r="M468">
        <v>1563.8979999999999</v>
      </c>
      <c r="N468" s="2">
        <v>1563.9</v>
      </c>
      <c r="O468" s="2">
        <f>Table1[[#This Row],[Quantity]]*Table1[[#This Row],[Unit_Price]]*(1-Table1[[#This Row],[Discount]])</f>
        <v>1563.8979999999999</v>
      </c>
      <c r="P468" t="s">
        <v>49</v>
      </c>
      <c r="Q468" t="s">
        <v>21</v>
      </c>
    </row>
    <row r="469" spans="1:17" x14ac:dyDescent="0.25">
      <c r="A469" t="s">
        <v>874</v>
      </c>
      <c r="B469" s="1">
        <v>45780</v>
      </c>
      <c r="C469" s="14">
        <f>YEAR(B469)</f>
        <v>2025</v>
      </c>
      <c r="D469" s="1" t="str">
        <f>TEXT(Table1[[#This Row],[Order_Date]],"MMMM")</f>
        <v>May</v>
      </c>
      <c r="E469" t="s">
        <v>121</v>
      </c>
      <c r="F469" t="s">
        <v>16</v>
      </c>
      <c r="G469" t="s">
        <v>37</v>
      </c>
      <c r="H469" t="s">
        <v>26</v>
      </c>
      <c r="I469" t="s">
        <v>39</v>
      </c>
      <c r="J469">
        <v>3</v>
      </c>
      <c r="K469" s="2">
        <v>1710</v>
      </c>
      <c r="L469">
        <v>0.17</v>
      </c>
      <c r="M469">
        <v>4257.8999999999996</v>
      </c>
      <c r="N469" s="2">
        <v>4257.8999999999996</v>
      </c>
      <c r="O469" s="2">
        <f>Table1[[#This Row],[Quantity]]*Table1[[#This Row],[Unit_Price]]*(1-Table1[[#This Row],[Discount]])</f>
        <v>4257.8999999999996</v>
      </c>
      <c r="P469" t="s">
        <v>28</v>
      </c>
      <c r="Q469" t="s">
        <v>53</v>
      </c>
    </row>
    <row r="470" spans="1:17" x14ac:dyDescent="0.25">
      <c r="A470" t="s">
        <v>875</v>
      </c>
      <c r="B470" s="1">
        <v>45781</v>
      </c>
      <c r="C470" s="14">
        <f>YEAR(B470)</f>
        <v>2025</v>
      </c>
      <c r="D470" s="1" t="str">
        <f>TEXT(Table1[[#This Row],[Order_Date]],"MMMM")</f>
        <v>May</v>
      </c>
      <c r="E470" t="s">
        <v>876</v>
      </c>
      <c r="F470" t="s">
        <v>24</v>
      </c>
      <c r="G470" t="s">
        <v>32</v>
      </c>
      <c r="H470" t="s">
        <v>62</v>
      </c>
      <c r="I470" t="s">
        <v>27</v>
      </c>
      <c r="J470">
        <v>10</v>
      </c>
      <c r="K470" s="2">
        <v>886.91</v>
      </c>
      <c r="L470">
        <v>0.14000000000000001</v>
      </c>
      <c r="M470">
        <v>7627.4260000000004</v>
      </c>
      <c r="N470" s="2">
        <v>7627.43</v>
      </c>
      <c r="O470" s="2">
        <f>Table1[[#This Row],[Quantity]]*Table1[[#This Row],[Unit_Price]]*(1-Table1[[#This Row],[Discount]])</f>
        <v>7627.4260000000004</v>
      </c>
      <c r="P470" t="s">
        <v>28</v>
      </c>
      <c r="Q470" t="s">
        <v>21</v>
      </c>
    </row>
    <row r="471" spans="1:17" x14ac:dyDescent="0.25">
      <c r="A471" t="s">
        <v>877</v>
      </c>
      <c r="B471" s="1">
        <v>45782</v>
      </c>
      <c r="C471" s="14">
        <f>YEAR(B471)</f>
        <v>2025</v>
      </c>
      <c r="D471" s="1" t="str">
        <f>TEXT(Table1[[#This Row],[Order_Date]],"MMMM")</f>
        <v>May</v>
      </c>
      <c r="E471" t="s">
        <v>611</v>
      </c>
      <c r="F471" t="s">
        <v>58</v>
      </c>
      <c r="G471" t="s">
        <v>37</v>
      </c>
      <c r="H471" t="s">
        <v>18</v>
      </c>
      <c r="I471" t="s">
        <v>39</v>
      </c>
      <c r="J471">
        <v>6</v>
      </c>
      <c r="K471" s="2">
        <v>349.18</v>
      </c>
      <c r="L471">
        <v>0.27</v>
      </c>
      <c r="M471">
        <v>1529.4084</v>
      </c>
      <c r="N471" s="2">
        <v>1529.41</v>
      </c>
      <c r="O471" s="2">
        <f>Table1[[#This Row],[Quantity]]*Table1[[#This Row],[Unit_Price]]*(1-Table1[[#This Row],[Discount]])</f>
        <v>1529.4083999999998</v>
      </c>
      <c r="P471" t="s">
        <v>20</v>
      </c>
      <c r="Q471" t="s">
        <v>43</v>
      </c>
    </row>
    <row r="472" spans="1:17" x14ac:dyDescent="0.25">
      <c r="A472" t="s">
        <v>878</v>
      </c>
      <c r="B472" s="1">
        <v>45783</v>
      </c>
      <c r="C472" s="14">
        <f>YEAR(B472)</f>
        <v>2025</v>
      </c>
      <c r="D472" s="1" t="str">
        <f>TEXT(Table1[[#This Row],[Order_Date]],"MMMM")</f>
        <v>May</v>
      </c>
      <c r="E472" t="s">
        <v>569</v>
      </c>
      <c r="F472" t="s">
        <v>58</v>
      </c>
      <c r="G472" t="s">
        <v>37</v>
      </c>
      <c r="H472" t="s">
        <v>26</v>
      </c>
      <c r="I472" t="s">
        <v>27</v>
      </c>
      <c r="J472">
        <v>8</v>
      </c>
      <c r="K472" s="2">
        <v>1804.76</v>
      </c>
      <c r="L472">
        <v>0.01</v>
      </c>
      <c r="M472">
        <v>14293.699199999999</v>
      </c>
      <c r="N472" s="2">
        <v>14293.7</v>
      </c>
      <c r="O472" s="2">
        <f>Table1[[#This Row],[Quantity]]*Table1[[#This Row],[Unit_Price]]*(1-Table1[[#This Row],[Discount]])</f>
        <v>14293.699199999999</v>
      </c>
      <c r="P472" t="s">
        <v>49</v>
      </c>
      <c r="Q472" t="s">
        <v>43</v>
      </c>
    </row>
    <row r="473" spans="1:17" x14ac:dyDescent="0.25">
      <c r="A473" t="s">
        <v>879</v>
      </c>
      <c r="B473" s="1">
        <v>45784</v>
      </c>
      <c r="C473" s="14">
        <f>YEAR(B473)</f>
        <v>2025</v>
      </c>
      <c r="D473" s="1" t="str">
        <f>TEXT(Table1[[#This Row],[Order_Date]],"MMMM")</f>
        <v>May</v>
      </c>
      <c r="E473" t="s">
        <v>880</v>
      </c>
      <c r="F473" t="s">
        <v>16</v>
      </c>
      <c r="G473" t="s">
        <v>17</v>
      </c>
      <c r="H473" t="s">
        <v>62</v>
      </c>
      <c r="I473" t="s">
        <v>82</v>
      </c>
      <c r="J473">
        <v>3</v>
      </c>
      <c r="K473" s="2">
        <v>1687.33</v>
      </c>
      <c r="L473">
        <v>7.0000000000000007E-2</v>
      </c>
      <c r="M473">
        <v>4707.6507000000001</v>
      </c>
      <c r="N473" s="2">
        <v>4707.6499999999996</v>
      </c>
      <c r="O473" s="2">
        <f>Table1[[#This Row],[Quantity]]*Table1[[#This Row],[Unit_Price]]*(1-Table1[[#This Row],[Discount]])</f>
        <v>4707.6506999999992</v>
      </c>
      <c r="P473" t="s">
        <v>20</v>
      </c>
      <c r="Q473" t="s">
        <v>29</v>
      </c>
    </row>
    <row r="474" spans="1:17" x14ac:dyDescent="0.25">
      <c r="A474" t="s">
        <v>881</v>
      </c>
      <c r="B474" s="1">
        <v>45785</v>
      </c>
      <c r="C474" s="14">
        <f>YEAR(B474)</f>
        <v>2025</v>
      </c>
      <c r="D474" s="1" t="str">
        <f>TEXT(Table1[[#This Row],[Order_Date]],"MMMM")</f>
        <v>May</v>
      </c>
      <c r="E474" t="s">
        <v>882</v>
      </c>
      <c r="F474" t="s">
        <v>69</v>
      </c>
      <c r="G474" t="s">
        <v>32</v>
      </c>
      <c r="H474" t="s">
        <v>42</v>
      </c>
      <c r="I474" t="s">
        <v>59</v>
      </c>
      <c r="J474">
        <v>9</v>
      </c>
      <c r="K474" s="2">
        <v>651.25</v>
      </c>
      <c r="L474">
        <v>0.23</v>
      </c>
      <c r="M474">
        <v>4513.1625000000004</v>
      </c>
      <c r="N474" s="2">
        <v>4513.16</v>
      </c>
      <c r="O474" s="2">
        <f>Table1[[#This Row],[Quantity]]*Table1[[#This Row],[Unit_Price]]*(1-Table1[[#This Row],[Discount]])</f>
        <v>4513.1625000000004</v>
      </c>
      <c r="P474" t="s">
        <v>28</v>
      </c>
      <c r="Q474" t="s">
        <v>29</v>
      </c>
    </row>
    <row r="475" spans="1:17" x14ac:dyDescent="0.25">
      <c r="A475" t="s">
        <v>883</v>
      </c>
      <c r="B475" s="1">
        <v>45786</v>
      </c>
      <c r="C475" s="14">
        <f>YEAR(B475)</f>
        <v>2025</v>
      </c>
      <c r="D475" s="1" t="str">
        <f>TEXT(Table1[[#This Row],[Order_Date]],"MMMM")</f>
        <v>May</v>
      </c>
      <c r="E475" t="s">
        <v>884</v>
      </c>
      <c r="F475" t="s">
        <v>24</v>
      </c>
      <c r="G475" t="s">
        <v>25</v>
      </c>
      <c r="H475" t="s">
        <v>58</v>
      </c>
      <c r="I475" t="s">
        <v>19</v>
      </c>
      <c r="J475">
        <v>6</v>
      </c>
      <c r="K475" s="2">
        <v>825.53</v>
      </c>
      <c r="L475">
        <v>7.0000000000000007E-2</v>
      </c>
      <c r="M475">
        <v>4606.4574000000002</v>
      </c>
      <c r="N475" s="2">
        <v>4606.46</v>
      </c>
      <c r="O475" s="2">
        <f>Table1[[#This Row],[Quantity]]*Table1[[#This Row],[Unit_Price]]*(1-Table1[[#This Row],[Discount]])</f>
        <v>4606.4574000000002</v>
      </c>
      <c r="P475" t="s">
        <v>28</v>
      </c>
      <c r="Q475" t="s">
        <v>21</v>
      </c>
    </row>
    <row r="476" spans="1:17" x14ac:dyDescent="0.25">
      <c r="A476" t="s">
        <v>885</v>
      </c>
      <c r="B476" s="1">
        <v>45787</v>
      </c>
      <c r="C476" s="14">
        <f>YEAR(B476)</f>
        <v>2025</v>
      </c>
      <c r="D476" s="1" t="str">
        <f>TEXT(Table1[[#This Row],[Order_Date]],"MMMM")</f>
        <v>May</v>
      </c>
      <c r="E476" t="s">
        <v>886</v>
      </c>
      <c r="F476" t="s">
        <v>58</v>
      </c>
      <c r="G476" t="s">
        <v>25</v>
      </c>
      <c r="H476" t="s">
        <v>38</v>
      </c>
      <c r="I476" t="s">
        <v>19</v>
      </c>
      <c r="J476">
        <v>7</v>
      </c>
      <c r="K476" s="2">
        <v>745.56</v>
      </c>
      <c r="L476">
        <v>0.05</v>
      </c>
      <c r="M476">
        <v>4957.9740000000002</v>
      </c>
      <c r="N476" s="2">
        <v>4957.97</v>
      </c>
      <c r="O476" s="2">
        <f>Table1[[#This Row],[Quantity]]*Table1[[#This Row],[Unit_Price]]*(1-Table1[[#This Row],[Discount]])</f>
        <v>4957.9740000000002</v>
      </c>
      <c r="P476" t="s">
        <v>34</v>
      </c>
      <c r="Q476" t="s">
        <v>21</v>
      </c>
    </row>
    <row r="477" spans="1:17" x14ac:dyDescent="0.25">
      <c r="A477" t="s">
        <v>887</v>
      </c>
      <c r="B477" s="1">
        <v>45788</v>
      </c>
      <c r="C477" s="14">
        <f>YEAR(B477)</f>
        <v>2025</v>
      </c>
      <c r="D477" s="1" t="str">
        <f>TEXT(Table1[[#This Row],[Order_Date]],"MMMM")</f>
        <v>May</v>
      </c>
      <c r="E477" t="s">
        <v>888</v>
      </c>
      <c r="F477" t="s">
        <v>16</v>
      </c>
      <c r="G477" t="s">
        <v>32</v>
      </c>
      <c r="H477" t="s">
        <v>42</v>
      </c>
      <c r="I477" t="s">
        <v>33</v>
      </c>
      <c r="J477">
        <v>3</v>
      </c>
      <c r="K477" s="2">
        <v>1586.79</v>
      </c>
      <c r="L477">
        <v>7.0000000000000007E-2</v>
      </c>
      <c r="M477">
        <v>4427.1441000000004</v>
      </c>
      <c r="N477" s="2">
        <v>4427.1400000000003</v>
      </c>
      <c r="O477" s="2">
        <f>Table1[[#This Row],[Quantity]]*Table1[[#This Row],[Unit_Price]]*(1-Table1[[#This Row],[Discount]])</f>
        <v>4427.1440999999995</v>
      </c>
      <c r="P477" t="s">
        <v>49</v>
      </c>
      <c r="Q477" t="s">
        <v>43</v>
      </c>
    </row>
    <row r="478" spans="1:17" x14ac:dyDescent="0.25">
      <c r="A478" t="s">
        <v>889</v>
      </c>
      <c r="B478" s="1">
        <v>45789</v>
      </c>
      <c r="C478" s="14">
        <f>YEAR(B478)</f>
        <v>2025</v>
      </c>
      <c r="D478" s="1" t="str">
        <f>TEXT(Table1[[#This Row],[Order_Date]],"MMMM")</f>
        <v>May</v>
      </c>
      <c r="E478" t="s">
        <v>670</v>
      </c>
      <c r="F478" t="s">
        <v>52</v>
      </c>
      <c r="G478" t="s">
        <v>17</v>
      </c>
      <c r="H478" t="s">
        <v>18</v>
      </c>
      <c r="I478" t="s">
        <v>59</v>
      </c>
      <c r="J478">
        <v>6</v>
      </c>
      <c r="K478" s="2">
        <v>1545.59</v>
      </c>
      <c r="L478">
        <v>0.04</v>
      </c>
      <c r="M478">
        <v>8902.5984000000008</v>
      </c>
      <c r="N478" s="2">
        <v>8902.6</v>
      </c>
      <c r="O478" s="2">
        <f>Table1[[#This Row],[Quantity]]*Table1[[#This Row],[Unit_Price]]*(1-Table1[[#This Row],[Discount]])</f>
        <v>8902.5983999999989</v>
      </c>
      <c r="P478" t="s">
        <v>20</v>
      </c>
      <c r="Q478" t="s">
        <v>21</v>
      </c>
    </row>
    <row r="479" spans="1:17" x14ac:dyDescent="0.25">
      <c r="A479" t="s">
        <v>890</v>
      </c>
      <c r="B479" s="1">
        <v>45790</v>
      </c>
      <c r="C479" s="14">
        <f>YEAR(B479)</f>
        <v>2025</v>
      </c>
      <c r="D479" s="1" t="str">
        <f>TEXT(Table1[[#This Row],[Order_Date]],"MMMM")</f>
        <v>May</v>
      </c>
      <c r="E479" t="s">
        <v>891</v>
      </c>
      <c r="F479" t="s">
        <v>69</v>
      </c>
      <c r="G479" t="s">
        <v>32</v>
      </c>
      <c r="H479" t="s">
        <v>58</v>
      </c>
      <c r="I479" t="s">
        <v>27</v>
      </c>
      <c r="J479">
        <v>7</v>
      </c>
      <c r="K479" s="2">
        <v>810.32</v>
      </c>
      <c r="L479">
        <v>0.14000000000000001</v>
      </c>
      <c r="M479">
        <v>4878.1264000000001</v>
      </c>
      <c r="N479" s="2">
        <v>4878.13</v>
      </c>
      <c r="O479" s="2">
        <f>Table1[[#This Row],[Quantity]]*Table1[[#This Row],[Unit_Price]]*(1-Table1[[#This Row],[Discount]])</f>
        <v>4878.1264000000001</v>
      </c>
      <c r="P479" t="s">
        <v>28</v>
      </c>
      <c r="Q479" t="s">
        <v>43</v>
      </c>
    </row>
    <row r="480" spans="1:17" x14ac:dyDescent="0.25">
      <c r="A480" t="s">
        <v>892</v>
      </c>
      <c r="B480" s="1">
        <v>45791</v>
      </c>
      <c r="C480" s="14">
        <f>YEAR(B480)</f>
        <v>2025</v>
      </c>
      <c r="D480" s="1" t="str">
        <f>TEXT(Table1[[#This Row],[Order_Date]],"MMMM")</f>
        <v>May</v>
      </c>
      <c r="E480" t="s">
        <v>893</v>
      </c>
      <c r="F480" t="s">
        <v>48</v>
      </c>
      <c r="G480" t="s">
        <v>32</v>
      </c>
      <c r="H480" t="s">
        <v>62</v>
      </c>
      <c r="I480" t="s">
        <v>27</v>
      </c>
      <c r="J480">
        <v>9</v>
      </c>
      <c r="K480" s="2">
        <v>73.599999999999994</v>
      </c>
      <c r="L480">
        <v>0.02</v>
      </c>
      <c r="M480">
        <v>649.15200000000004</v>
      </c>
      <c r="N480" s="2">
        <v>649.15</v>
      </c>
      <c r="O480" s="2">
        <f>Table1[[#This Row],[Quantity]]*Table1[[#This Row],[Unit_Price]]*(1-Table1[[#This Row],[Discount]])</f>
        <v>649.15199999999993</v>
      </c>
      <c r="P480" t="s">
        <v>34</v>
      </c>
      <c r="Q480" t="s">
        <v>29</v>
      </c>
    </row>
    <row r="481" spans="1:17" x14ac:dyDescent="0.25">
      <c r="A481" t="s">
        <v>697</v>
      </c>
      <c r="B481" s="1">
        <v>45901</v>
      </c>
      <c r="C481" s="14">
        <f>YEAR(B481)</f>
        <v>2025</v>
      </c>
      <c r="D481" s="1" t="str">
        <f>TEXT(Table1[[#This Row],[Order_Date]],"MMMM")</f>
        <v>September</v>
      </c>
      <c r="E481" t="s">
        <v>698</v>
      </c>
      <c r="F481" t="s">
        <v>58</v>
      </c>
      <c r="G481" t="s">
        <v>25</v>
      </c>
      <c r="H481" t="s">
        <v>42</v>
      </c>
      <c r="I481" t="s">
        <v>82</v>
      </c>
      <c r="J481">
        <v>7</v>
      </c>
      <c r="K481" s="2">
        <v>1876.19</v>
      </c>
      <c r="L481">
        <v>0.17</v>
      </c>
      <c r="M481">
        <v>10900.6639</v>
      </c>
      <c r="N481" s="2">
        <v>10900.66</v>
      </c>
      <c r="O481" s="2">
        <f>Table1[[#This Row],[Quantity]]*Table1[[#This Row],[Unit_Price]]*(1-Table1[[#This Row],[Discount]])</f>
        <v>10900.6639</v>
      </c>
      <c r="P481" t="s">
        <v>34</v>
      </c>
      <c r="Q481" t="s">
        <v>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87F88-C968-4F57-8D7B-AEEC6ECE81DF}">
  <dimension ref="B1:H35"/>
  <sheetViews>
    <sheetView tabSelected="1" topLeftCell="A7" workbookViewId="0">
      <selection activeCell="H38" sqref="H38"/>
    </sheetView>
  </sheetViews>
  <sheetFormatPr defaultRowHeight="15" x14ac:dyDescent="0.25"/>
  <cols>
    <col min="2" max="2" width="18" bestFit="1" customWidth="1"/>
    <col min="3" max="3" width="12" bestFit="1" customWidth="1"/>
    <col min="6" max="6" width="72.7109375" bestFit="1" customWidth="1"/>
    <col min="8" max="8" width="60.28515625" bestFit="1" customWidth="1"/>
    <col min="9" max="9" width="12" bestFit="1" customWidth="1"/>
    <col min="11" max="11" width="75.85546875" bestFit="1" customWidth="1"/>
    <col min="12" max="12" width="12" bestFit="1" customWidth="1"/>
  </cols>
  <sheetData>
    <row r="1" spans="3:4" x14ac:dyDescent="0.25">
      <c r="C1" s="4"/>
      <c r="D1" s="4"/>
    </row>
    <row r="21" spans="2:8" ht="15.75" thickBot="1" x14ac:dyDescent="0.3">
      <c r="B21" s="5" t="s">
        <v>908</v>
      </c>
      <c r="C21" s="5" t="s">
        <v>907</v>
      </c>
    </row>
    <row r="22" spans="2:8" ht="24.75" thickBot="1" x14ac:dyDescent="0.3">
      <c r="B22" s="3"/>
      <c r="C22" s="3"/>
      <c r="F22" s="13" t="s">
        <v>909</v>
      </c>
      <c r="H22" s="13" t="s">
        <v>919</v>
      </c>
    </row>
    <row r="23" spans="2:8" x14ac:dyDescent="0.25">
      <c r="B23" s="3" t="s">
        <v>894</v>
      </c>
      <c r="C23" s="3">
        <v>4698.8289166666709</v>
      </c>
      <c r="F23" s="6"/>
      <c r="H23" s="10" t="s">
        <v>914</v>
      </c>
    </row>
    <row r="24" spans="2:8" ht="18" x14ac:dyDescent="0.25">
      <c r="B24" s="3" t="s">
        <v>895</v>
      </c>
      <c r="C24" s="3">
        <v>175.79387895821463</v>
      </c>
      <c r="F24" s="7" t="s">
        <v>910</v>
      </c>
      <c r="H24" s="6"/>
    </row>
    <row r="25" spans="2:8" x14ac:dyDescent="0.25">
      <c r="B25" s="3" t="s">
        <v>896</v>
      </c>
      <c r="C25" s="3">
        <v>3643.2349999999997</v>
      </c>
      <c r="F25" s="8"/>
      <c r="H25" s="11" t="s">
        <v>915</v>
      </c>
    </row>
    <row r="26" spans="2:8" x14ac:dyDescent="0.25">
      <c r="B26" s="3" t="s">
        <v>897</v>
      </c>
      <c r="C26" s="3">
        <v>4097.1899999999996</v>
      </c>
      <c r="F26" s="8" t="s">
        <v>912</v>
      </c>
      <c r="H26" s="6"/>
    </row>
    <row r="27" spans="2:8" ht="15.75" thickBot="1" x14ac:dyDescent="0.3">
      <c r="B27" s="3" t="s">
        <v>898</v>
      </c>
      <c r="C27" s="3">
        <v>3851.4509190698773</v>
      </c>
      <c r="F27" s="8"/>
      <c r="H27" s="12" t="s">
        <v>916</v>
      </c>
    </row>
    <row r="28" spans="2:8" x14ac:dyDescent="0.25">
      <c r="B28" s="3" t="s">
        <v>899</v>
      </c>
      <c r="C28" s="3">
        <v>14833674.182004204</v>
      </c>
      <c r="F28" s="8" t="s">
        <v>913</v>
      </c>
    </row>
    <row r="29" spans="2:8" x14ac:dyDescent="0.25">
      <c r="B29" s="3" t="s">
        <v>900</v>
      </c>
      <c r="C29" s="3">
        <v>0.44333410835221976</v>
      </c>
      <c r="F29" s="6"/>
    </row>
    <row r="30" spans="2:8" x14ac:dyDescent="0.25">
      <c r="B30" s="3" t="s">
        <v>901</v>
      </c>
      <c r="C30" s="3">
        <v>1.0043189926836675</v>
      </c>
      <c r="F30" s="6" t="s">
        <v>911</v>
      </c>
    </row>
    <row r="31" spans="2:8" x14ac:dyDescent="0.25">
      <c r="B31" s="3" t="s">
        <v>902</v>
      </c>
      <c r="C31" s="3">
        <v>18875.41</v>
      </c>
      <c r="F31" s="8"/>
    </row>
    <row r="32" spans="2:8" x14ac:dyDescent="0.25">
      <c r="B32" s="3" t="s">
        <v>903</v>
      </c>
      <c r="C32" s="3">
        <v>29.87</v>
      </c>
      <c r="F32" s="8" t="s">
        <v>917</v>
      </c>
    </row>
    <row r="33" spans="2:6" x14ac:dyDescent="0.25">
      <c r="B33" s="3" t="s">
        <v>904</v>
      </c>
      <c r="C33" s="3">
        <v>18905.28</v>
      </c>
      <c r="F33" s="8"/>
    </row>
    <row r="34" spans="2:6" ht="15.75" thickBot="1" x14ac:dyDescent="0.3">
      <c r="B34" s="3" t="s">
        <v>905</v>
      </c>
      <c r="C34" s="3">
        <v>2255437.8800000022</v>
      </c>
      <c r="F34" s="9" t="s">
        <v>918</v>
      </c>
    </row>
    <row r="35" spans="2:6" x14ac:dyDescent="0.25">
      <c r="B35" s="3" t="s">
        <v>906</v>
      </c>
      <c r="C35" s="3">
        <v>480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retail_sales_cleaned_excel</vt:lpstr>
      <vt:lpstr>Outlier 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saad attia</cp:lastModifiedBy>
  <dcterms:created xsi:type="dcterms:W3CDTF">2025-09-30T18:08:35Z</dcterms:created>
  <dcterms:modified xsi:type="dcterms:W3CDTF">2025-09-30T18:50:23Z</dcterms:modified>
</cp:coreProperties>
</file>