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asic Manual Gantt Chart" sheetId="1" state="visible" r:id="rId2"/>
    <sheet name="Gantt Chart - Manual End Date" sheetId="2" state="visible" r:id="rId3"/>
    <sheet name="Gantt Chart - Manual Dur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<sst xmlns="http://schemas.openxmlformats.org/spreadsheetml/2006/main" count="89" uniqueCount="48">
  <si>
    <t xml:space="preserve">Task Name</t>
  </si>
  <si>
    <t xml:space="preserve">Start Date</t>
  </si>
  <si>
    <t xml:space="preserve">End Date</t>
  </si>
  <si>
    <t xml:space="preserve">Duration</t>
  </si>
  <si>
    <t xml:space="preserve">Start Date in Number Form</t>
  </si>
  <si>
    <t xml:space="preserve">Use this number for the Minimum Bound of the Horizontal Axis to set the beginning of the chart.</t>
  </si>
  <si>
    <t xml:space="preserve">Task One</t>
  </si>
  <si>
    <t xml:space="preserve">Task Two</t>
  </si>
  <si>
    <t xml:space="preserve">Task Three</t>
  </si>
  <si>
    <t xml:space="preserve">Task Four</t>
  </si>
  <si>
    <t xml:space="preserve">Task Five</t>
  </si>
  <si>
    <t xml:space="preserve">Task Six</t>
  </si>
  <si>
    <t xml:space="preserve">Task Seven</t>
  </si>
  <si>
    <t xml:space="preserve">Task Eight</t>
  </si>
  <si>
    <t xml:space="preserve">Task Nine</t>
  </si>
  <si>
    <t xml:space="preserve">Task Ten</t>
  </si>
  <si>
    <t xml:space="preserve">Task Eleven</t>
  </si>
  <si>
    <t xml:space="preserve">Task Twelve</t>
  </si>
  <si>
    <t xml:space="preserve">Task Thirteen</t>
  </si>
  <si>
    <t xml:space="preserve">Task Fourteen</t>
  </si>
  <si>
    <t xml:space="preserve">Task Fifteen</t>
  </si>
  <si>
    <t xml:space="preserve">Task Sixteen</t>
  </si>
  <si>
    <t xml:space="preserve">Task Seventeen</t>
  </si>
  <si>
    <t xml:space="preserve">Key:   </t>
  </si>
  <si>
    <t xml:space="preserve">Calculated Cell</t>
  </si>
  <si>
    <t xml:space="preserve">Manual Entry Cell</t>
  </si>
  <si>
    <t xml:space="preserve">These cells will be automatically calculated based on the inputs on other cells.</t>
  </si>
  <si>
    <t xml:space="preserve">These cells require manual input so the calculated cells have data to work with.</t>
  </si>
  <si>
    <t xml:space="preserve">Duration (Days)</t>
  </si>
  <si>
    <t xml:space="preserve">Days Complete</t>
  </si>
  <si>
    <t xml:space="preserve">Days Remaining</t>
  </si>
  <si>
    <t xml:space="preserve">Percent Complete</t>
  </si>
  <si>
    <t xml:space="preserve">Detecting 7 Segment with Raspberry</t>
  </si>
  <si>
    <t xml:space="preserve">Getting Distance Info with Raspberry</t>
  </si>
  <si>
    <t xml:space="preserve">Getting Orientation Info with Raspberry</t>
  </si>
  <si>
    <t xml:space="preserve">Building the robot with new Chassis</t>
  </si>
  <si>
    <t xml:space="preserve">Detecting IR flags</t>
  </si>
  <si>
    <t xml:space="preserve">Transmitting IR flags</t>
  </si>
  <si>
    <t xml:space="preserve">Robot Maneuvers (Leaving. Rejoining)</t>
  </si>
  <si>
    <t xml:space="preserve">Interfacing microprocessor and microcontroller</t>
  </si>
  <si>
    <t xml:space="preserve">Control algorithm</t>
  </si>
  <si>
    <t xml:space="preserve">Practically implementing the modules together</t>
  </si>
  <si>
    <t xml:space="preserve">Testing and solving problems</t>
  </si>
  <si>
    <t xml:space="preserve">Finalizing the design </t>
  </si>
  <si>
    <t xml:space="preserve">Critical design report</t>
  </si>
  <si>
    <t xml:space="preserve">Finalizing the product for implementation</t>
  </si>
  <si>
    <t xml:space="preserve">Final Report</t>
  </si>
  <si>
    <t xml:space="preserve">Demonstrating to the jury (customer)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</si>
</sst>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M/D/YYYY"/>
    <numFmt numFmtId="168" formatCode="0"/>
    <numFmt numFmtId="169" formatCode="M/D/YY"/>
    <numFmt numFmtId="170" formatCode="0%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A7D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  <font>
      <sz val="9"/>
      <color rgb="FF595959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2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alculation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28E78"/>
      <rgbColor rgb="FFAFD3C5"/>
      <rgbColor rgb="FF7F7F7F"/>
      <rgbColor rgb="FF5B9BD5"/>
      <rgbColor rgb="FFC14B3A"/>
      <rgbColor rgb="FFF2F2F2"/>
      <rgbColor rgb="FFBBE6EF"/>
      <rgbColor rgb="FF660066"/>
      <rgbColor rgb="FFB86FD7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2C9DE"/>
      <rgbColor rgb="FFFF99CC"/>
      <rgbColor rgb="FFD5A8E7"/>
      <rgbColor rgb="FFE3B3AA"/>
      <rgbColor rgb="FF3366FF"/>
      <rgbColor rgb="FF62BED6"/>
      <rgbColor rgb="FF70AD47"/>
      <rgbColor rgb="FFFFCC00"/>
      <rgbColor rgb="FFFF9900"/>
      <rgbColor rgb="FFFA7D00"/>
      <rgbColor rgb="FF595959"/>
      <rgbColor rgb="FFA5A5A5"/>
      <rgbColor rgb="FF003366"/>
      <rgbColor rgb="FF528E77"/>
      <rgbColor rgb="FF003300"/>
      <rgbColor rgb="FF333300"/>
      <rgbColor rgb="FF993300"/>
      <rgbColor rgb="FFC24B39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"Start Date"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'Basic Manual Gantt Chart'!$B$5:$B$29</c:f>
              <c:strCache>
                <c:ptCount val="25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'Basic Manual Gantt Chart'!$C$5:$C$29</c:f>
              <c:numCache>
                <c:formatCode>General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'Basic Manual Gantt Chart'!$B$5:$B$29</c:f>
              <c:strCache>
                <c:ptCount val="25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'Basic Manual Gantt Chart'!$E$5:$E$29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gapWidth val="150"/>
        <c:overlap val="100"/>
        <c:axId val="46547721"/>
        <c:axId val="88266566"/>
      </c:barChart>
      <c:catAx>
        <c:axId val="46547721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266566"/>
        <c:crosses val="autoZero"/>
        <c:auto val="1"/>
        <c:lblAlgn val="ctr"/>
        <c:lblOffset val="100"/>
      </c:catAx>
      <c:valAx>
        <c:axId val="88266566"/>
        <c:scaling>
          <c:orientation val="minMax"/>
          <c:min val="4257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547721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 w="38160">
      <a:solidFill>
        <a:srgbClr val="5b9bd5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"Start Date"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End Date'!$B$5:$B$29</c:f>
              <c:strCache>
                <c:ptCount val="25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End Date'!$C$5:$C$29</c:f>
              <c:numCache>
                <c:formatCode>General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tx>
            <c:strRef>
              <c:f>"Days Complete"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End Date'!$B$5:$B$29</c:f>
              <c:strCache>
                <c:ptCount val="25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End Date'!$F$5:$F$29</c:f>
              <c:numCache>
                <c:formatCode>General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3.85</c:v>
                </c:pt>
                <c:pt idx="16">
                  <c:v>1.65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2"/>
          <c:order val="2"/>
          <c:tx>
            <c:strRef>
              <c:f>"Days Remain"</c:f>
              <c:strCache>
                <c:ptCount val="1"/>
                <c:pt idx="0">
                  <c:v>Days Remain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End Date'!$B$5:$B$29</c:f>
              <c:strCache>
                <c:ptCount val="25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End Date'!$G$5:$G$29</c:f>
              <c:numCache>
                <c:formatCode>General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gapWidth val="150"/>
        <c:overlap val="100"/>
        <c:axId val="94633329"/>
        <c:axId val="32067026"/>
      </c:barChart>
      <c:catAx>
        <c:axId val="94633329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67026"/>
        <c:crosses val="autoZero"/>
        <c:auto val="1"/>
        <c:lblAlgn val="ctr"/>
        <c:lblOffset val="100"/>
      </c:catAx>
      <c:valAx>
        <c:axId val="32067026"/>
        <c:scaling>
          <c:orientation val="minMax"/>
          <c:min val="4257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633329"/>
        <c:crosses val="autoZero"/>
        <c:crossBetween val="midCat"/>
        <c:majorUnit val="5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 w="38160">
      <a:solidFill>
        <a:srgbClr val="5b9bd5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"Start Date"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Duration'!$B$5:$B$40</c:f>
              <c:strCache>
                <c:ptCount val="3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strCache>
            </c:strRef>
          </c:cat>
          <c:val>
            <c:numRef>
              <c:f>'Gantt Chart - Manual Duration'!$C$5:$C$40</c:f>
              <c:numCache>
                <c:formatCode>General</c:formatCode>
                <c:ptCount val="36"/>
                <c:pt idx="0">
                  <c:v>43157</c:v>
                </c:pt>
                <c:pt idx="1">
                  <c:v>43157</c:v>
                </c:pt>
                <c:pt idx="2">
                  <c:v>43157</c:v>
                </c:pt>
                <c:pt idx="3">
                  <c:v>43157</c:v>
                </c:pt>
                <c:pt idx="4">
                  <c:v>43162</c:v>
                </c:pt>
                <c:pt idx="5">
                  <c:v>43162</c:v>
                </c:pt>
                <c:pt idx="6">
                  <c:v>43164</c:v>
                </c:pt>
                <c:pt idx="7">
                  <c:v>43164</c:v>
                </c:pt>
                <c:pt idx="8">
                  <c:v>43164</c:v>
                </c:pt>
                <c:pt idx="9">
                  <c:v>43166</c:v>
                </c:pt>
                <c:pt idx="10">
                  <c:v>43166</c:v>
                </c:pt>
                <c:pt idx="11">
                  <c:v>43185</c:v>
                </c:pt>
                <c:pt idx="12">
                  <c:v>43165</c:v>
                </c:pt>
                <c:pt idx="13">
                  <c:v>43215</c:v>
                </c:pt>
                <c:pt idx="14">
                  <c:v>43221</c:v>
                </c:pt>
                <c:pt idx="15">
                  <c:v>43234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43092</c:v>
                </c:pt>
                <c:pt idx="22">
                  <c:v>43102</c:v>
                </c:pt>
                <c:pt idx="23">
                  <c:v>43120</c:v>
                </c:pt>
                <c:pt idx="24">
                  <c:v>43143</c:v>
                </c:pt>
                <c:pt idx="25">
                  <c:v>43149</c:v>
                </c:pt>
                <c:pt idx="26">
                  <c:v>43166</c:v>
                </c:pt>
                <c:pt idx="27">
                  <c:v>43170</c:v>
                </c:pt>
                <c:pt idx="28">
                  <c:v>43174</c:v>
                </c:pt>
                <c:pt idx="29">
                  <c:v>43177</c:v>
                </c:pt>
                <c:pt idx="30">
                  <c:v>43207</c:v>
                </c:pt>
                <c:pt idx="31">
                  <c:v>43218</c:v>
                </c:pt>
                <c:pt idx="32">
                  <c:v>43230</c:v>
                </c:pt>
                <c:pt idx="33">
                  <c:v>43256</c:v>
                </c:pt>
                <c:pt idx="34">
                  <c:v/>
                </c:pt>
                <c:pt idx="35">
                  <c:v/>
                </c:pt>
              </c:numCache>
            </c:numRef>
          </c:val>
        </c:ser>
        <c:ser>
          <c:idx val="1"/>
          <c:order val="1"/>
          <c:tx>
            <c:strRef>
              <c:f>"Days Complete"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Duration'!$B$5:$B$40</c:f>
              <c:strCache>
                <c:ptCount val="3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strCache>
            </c:strRef>
          </c:cat>
          <c:val>
            <c:numRef>
              <c:f>'Gantt Chart - Manual Duration'!$F$5:$F$40</c:f>
              <c:numCache>
                <c:formatCode>General</c:formatCode>
                <c:ptCount val="36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/>
                </c:pt>
                <c:pt idx="35">
                  <c:v/>
                </c:pt>
              </c:numCache>
            </c:numRef>
          </c:val>
        </c:ser>
        <c:ser>
          <c:idx val="2"/>
          <c:order val="2"/>
          <c:tx>
            <c:strRef>
              <c:f>"Days Remain"</c:f>
              <c:strCache>
                <c:ptCount val="1"/>
                <c:pt idx="0">
                  <c:v>Days Remain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Duration'!$B$5:$B$40</c:f>
              <c:strCache>
                <c:ptCount val="3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</c:strCache>
            </c:strRef>
          </c:cat>
          <c:val>
            <c:numRef>
              <c:f>'Gantt Chart - Manual Duration'!$G$5:$G$40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14</c:v>
                </c:pt>
                <c:pt idx="14">
                  <c:v>4</c:v>
                </c:pt>
                <c:pt idx="15">
                  <c:v>4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</c:v>
                </c:pt>
                <c:pt idx="22">
                  <c:v>5</c:v>
                </c:pt>
                <c:pt idx="23">
                  <c:v>22</c:v>
                </c:pt>
                <c:pt idx="24">
                  <c:v>23</c:v>
                </c:pt>
                <c:pt idx="25">
                  <c:v>16</c:v>
                </c:pt>
                <c:pt idx="26">
                  <c:v>6</c:v>
                </c:pt>
                <c:pt idx="27">
                  <c:v>3</c:v>
                </c:pt>
                <c:pt idx="28">
                  <c:v>43</c:v>
                </c:pt>
                <c:pt idx="29">
                  <c:v>40</c:v>
                </c:pt>
                <c:pt idx="30">
                  <c:v>9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/>
                </c:pt>
                <c:pt idx="35">
                  <c:v/>
                </c:pt>
              </c:numCache>
            </c:numRef>
          </c:val>
        </c:ser>
        <c:gapWidth val="150"/>
        <c:overlap val="100"/>
        <c:axId val="67476757"/>
        <c:axId val="46646043"/>
      </c:barChart>
      <c:catAx>
        <c:axId val="67476757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646043"/>
        <c:crosses val="autoZero"/>
        <c:auto val="1"/>
        <c:lblAlgn val="ctr"/>
        <c:lblOffset val="100"/>
      </c:catAx>
      <c:valAx>
        <c:axId val="46646043"/>
        <c:scaling>
          <c:orientation val="minMax"/>
          <c:max val="43270"/>
          <c:min val="4303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476757"/>
        <c:crosses val="autoZero"/>
        <c:crossBetween val="midCat"/>
        <c:majorUnit val="14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 w="381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6480</xdr:colOff>
      <xdr:row>4</xdr:row>
      <xdr:rowOff>171360</xdr:rowOff>
    </xdr:from>
    <xdr:to>
      <xdr:col>19</xdr:col>
      <xdr:colOff>825120</xdr:colOff>
      <xdr:row>28</xdr:row>
      <xdr:rowOff>317160</xdr:rowOff>
    </xdr:to>
    <xdr:graphicFrame>
      <xdr:nvGraphicFramePr>
        <xdr:cNvPr id="0" name="Chart 13"/>
        <xdr:cNvGraphicFramePr/>
      </xdr:nvGraphicFramePr>
      <xdr:xfrm>
        <a:off x="8569440" y="2863440"/>
        <a:ext cx="15115680" cy="776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20</xdr:col>
      <xdr:colOff>345240</xdr:colOff>
      <xdr:row>2</xdr:row>
      <xdr:rowOff>12240</xdr:rowOff>
    </xdr:to>
    <xdr:pic>
      <xdr:nvPicPr>
        <xdr:cNvPr id="1" name="Picture 14" descr=""/>
        <xdr:cNvPicPr/>
      </xdr:nvPicPr>
      <xdr:blipFill>
        <a:blip r:embed="rId2"/>
        <a:stretch/>
      </xdr:blipFill>
      <xdr:spPr>
        <a:xfrm>
          <a:off x="266400" y="12600"/>
          <a:ext cx="2408184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723960</xdr:colOff>
      <xdr:row>1</xdr:row>
      <xdr:rowOff>203040</xdr:rowOff>
    </xdr:from>
    <xdr:to>
      <xdr:col>19</xdr:col>
      <xdr:colOff>711000</xdr:colOff>
      <xdr:row>1</xdr:row>
      <xdr:rowOff>926640</xdr:rowOff>
    </xdr:to>
    <xdr:pic>
      <xdr:nvPicPr>
        <xdr:cNvPr id="2" name="Picture 15" descr=""/>
        <xdr:cNvPicPr/>
      </xdr:nvPicPr>
      <xdr:blipFill>
        <a:blip r:embed="rId3"/>
        <a:stretch/>
      </xdr:blipFill>
      <xdr:spPr>
        <a:xfrm>
          <a:off x="19354680" y="583920"/>
          <a:ext cx="421632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254160</xdr:colOff>
      <xdr:row>4</xdr:row>
      <xdr:rowOff>152280</xdr:rowOff>
    </xdr:from>
    <xdr:to>
      <xdr:col>18</xdr:col>
      <xdr:colOff>1041120</xdr:colOff>
      <xdr:row>28</xdr:row>
      <xdr:rowOff>317160</xdr:rowOff>
    </xdr:to>
    <xdr:graphicFrame>
      <xdr:nvGraphicFramePr>
        <xdr:cNvPr id="3" name="Chart 1"/>
        <xdr:cNvGraphicFramePr/>
      </xdr:nvGraphicFramePr>
      <xdr:xfrm>
        <a:off x="12131640" y="2844360"/>
        <a:ext cx="11797920" cy="778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203040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4" name="Picture 6" descr=""/>
        <xdr:cNvPicPr/>
      </xdr:nvPicPr>
      <xdr:blipFill>
        <a:blip r:embed="rId2"/>
        <a:stretch/>
      </xdr:blipFill>
      <xdr:spPr>
        <a:xfrm>
          <a:off x="203040" y="12600"/>
          <a:ext cx="242625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406440</xdr:colOff>
      <xdr:row>1</xdr:row>
      <xdr:rowOff>203040</xdr:rowOff>
    </xdr:from>
    <xdr:to>
      <xdr:col>18</xdr:col>
      <xdr:colOff>698040</xdr:colOff>
      <xdr:row>1</xdr:row>
      <xdr:rowOff>926640</xdr:rowOff>
    </xdr:to>
    <xdr:pic>
      <xdr:nvPicPr>
        <xdr:cNvPr id="5" name="Picture 7" descr=""/>
        <xdr:cNvPicPr/>
      </xdr:nvPicPr>
      <xdr:blipFill>
        <a:blip r:embed="rId3"/>
        <a:stretch/>
      </xdr:blipFill>
      <xdr:spPr>
        <a:xfrm>
          <a:off x="19456200" y="583920"/>
          <a:ext cx="413028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254160</xdr:colOff>
      <xdr:row>4</xdr:row>
      <xdr:rowOff>152280</xdr:rowOff>
    </xdr:from>
    <xdr:to>
      <xdr:col>36</xdr:col>
      <xdr:colOff>14400</xdr:colOff>
      <xdr:row>39</xdr:row>
      <xdr:rowOff>317160</xdr:rowOff>
    </xdr:to>
    <xdr:graphicFrame>
      <xdr:nvGraphicFramePr>
        <xdr:cNvPr id="6" name="Chart 1"/>
        <xdr:cNvGraphicFramePr/>
      </xdr:nvGraphicFramePr>
      <xdr:xfrm>
        <a:off x="12131640" y="2844360"/>
        <a:ext cx="31278600" cy="1127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7" name="Picture 6" descr=""/>
        <xdr:cNvPicPr/>
      </xdr:nvPicPr>
      <xdr:blipFill>
        <a:blip r:embed="rId2"/>
        <a:stretch/>
      </xdr:blipFill>
      <xdr:spPr>
        <a:xfrm>
          <a:off x="266400" y="12600"/>
          <a:ext cx="242373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596880</xdr:colOff>
      <xdr:row>1</xdr:row>
      <xdr:rowOff>208080</xdr:rowOff>
    </xdr:from>
    <xdr:to>
      <xdr:col>18</xdr:col>
      <xdr:colOff>888480</xdr:colOff>
      <xdr:row>1</xdr:row>
      <xdr:rowOff>870840</xdr:rowOff>
    </xdr:to>
    <xdr:pic>
      <xdr:nvPicPr>
        <xdr:cNvPr id="8" name="Picture 7" descr=""/>
        <xdr:cNvPicPr/>
      </xdr:nvPicPr>
      <xdr:blipFill>
        <a:blip r:embed="rId3"/>
        <a:stretch/>
      </xdr:blipFill>
      <xdr:spPr>
        <a:xfrm>
          <a:off x="19684800" y="588960"/>
          <a:ext cx="4130280" cy="662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T33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W2" activeCellId="0" sqref="W2"/>
    </sheetView>
  </sheetViews>
  <sheetFormatPr defaultRowHeight="16"/>
  <cols>
    <col collapsed="false" hidden="false" max="1" min="1" style="0" width="2.74444444444444"/>
    <col collapsed="false" hidden="false" max="2" min="2" style="0" width="41.8444444444444"/>
    <col collapsed="false" hidden="false" max="4" min="3" style="0" width="13.3259259259259"/>
    <col collapsed="false" hidden="false" max="5" min="5" style="0" width="14.5037037037037"/>
    <col collapsed="false" hidden="false" max="6" min="6" style="0" width="2.35185185185185"/>
    <col collapsed="false" hidden="false" max="7" min="7" style="0" width="28.5148148148148"/>
    <col collapsed="false" hidden="false" max="8" min="8" style="0" width="10.6814814814815"/>
    <col collapsed="false" hidden="false" max="9" min="9" style="0" width="1.47037037037037"/>
    <col collapsed="false" hidden="false" max="10" min="10" style="0" width="4.60740740740741"/>
    <col collapsed="false" hidden="false" max="11" min="11" style="0" width="10.6814814814815"/>
    <col collapsed="false" hidden="false" max="12" min="12" style="0" width="15.5814814814815"/>
    <col collapsed="false" hidden="false" max="16" min="13" style="0" width="10.6814814814815"/>
    <col collapsed="false" hidden="false" max="18" min="17" style="0" width="11.0740740740741"/>
    <col collapsed="false" hidden="false" max="19" min="19" style="0" width="10.6814814814815"/>
    <col collapsed="false" hidden="false" max="20" min="20" style="0" width="11.7592592592593"/>
    <col collapsed="false" hidden="false" max="1025" min="21" style="0" width="10.6814814814815"/>
  </cols>
  <sheetData>
    <row r="1" customFormat="false" ht="30" hidden="false" customHeight="true" outlineLevel="0" collapsed="false"/>
    <row r="2" customFormat="false" ht="87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5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40" hidden="false" customHeight="true" outlineLevel="0" collapsed="false">
      <c r="B4" s="3" t="s">
        <v>0</v>
      </c>
      <c r="C4" s="3" t="s">
        <v>1</v>
      </c>
      <c r="D4" s="3" t="s">
        <v>2</v>
      </c>
      <c r="E4" s="3" t="s">
        <v>3</v>
      </c>
      <c r="F4" s="2"/>
      <c r="G4" s="4" t="s">
        <v>4</v>
      </c>
      <c r="H4" s="5" t="n">
        <f aca="false">C5</f>
        <v>42576</v>
      </c>
      <c r="J4" s="6" t="s">
        <v>5</v>
      </c>
      <c r="K4" s="6"/>
      <c r="L4" s="6"/>
      <c r="M4" s="6"/>
      <c r="N4" s="6"/>
      <c r="O4" s="6"/>
      <c r="P4" s="6"/>
      <c r="Q4" s="6"/>
    </row>
    <row r="5" customFormat="false" ht="25" hidden="false" customHeight="true" outlineLevel="0" collapsed="false">
      <c r="B5" s="7" t="s">
        <v>6</v>
      </c>
      <c r="C5" s="8" t="n">
        <v>42576</v>
      </c>
      <c r="D5" s="8" t="n">
        <v>42581</v>
      </c>
      <c r="E5" s="9" t="n">
        <f aca="false">IF(ISBLANK(C5),"", (D5-C5))</f>
        <v>5</v>
      </c>
      <c r="F5" s="2"/>
    </row>
    <row r="6" customFormat="false" ht="25" hidden="false" customHeight="true" outlineLevel="0" collapsed="false">
      <c r="B6" s="7" t="s">
        <v>7</v>
      </c>
      <c r="C6" s="8" t="n">
        <v>42578</v>
      </c>
      <c r="D6" s="8" t="n">
        <v>42583</v>
      </c>
      <c r="E6" s="9" t="n">
        <f aca="false">IF(ISBLANK(C6),"", (D6-C6))</f>
        <v>5</v>
      </c>
      <c r="F6" s="2"/>
    </row>
    <row r="7" customFormat="false" ht="25" hidden="false" customHeight="true" outlineLevel="0" collapsed="false">
      <c r="B7" s="7" t="s">
        <v>8</v>
      </c>
      <c r="C7" s="8" t="n">
        <v>42578</v>
      </c>
      <c r="D7" s="8" t="n">
        <v>42586</v>
      </c>
      <c r="E7" s="9" t="n">
        <f aca="false">IF(ISBLANK(C7),"", (D7-C7))</f>
        <v>8</v>
      </c>
      <c r="F7" s="2"/>
    </row>
    <row r="8" customFormat="false" ht="25" hidden="false" customHeight="true" outlineLevel="0" collapsed="false">
      <c r="B8" s="7" t="s">
        <v>9</v>
      </c>
      <c r="C8" s="8" t="n">
        <v>42578</v>
      </c>
      <c r="D8" s="8" t="n">
        <v>42588</v>
      </c>
      <c r="E8" s="9" t="n">
        <f aca="false">IF(ISBLANK(C8),"", (D8-C8))</f>
        <v>10</v>
      </c>
      <c r="F8" s="2"/>
    </row>
    <row r="9" customFormat="false" ht="25" hidden="false" customHeight="true" outlineLevel="0" collapsed="false">
      <c r="B9" s="7" t="s">
        <v>10</v>
      </c>
      <c r="C9" s="8" t="n">
        <v>42583</v>
      </c>
      <c r="D9" s="8" t="n">
        <v>42591</v>
      </c>
      <c r="E9" s="9" t="n">
        <f aca="false">IF(ISBLANK(C9),"", (D9-C9))</f>
        <v>8</v>
      </c>
      <c r="F9" s="2"/>
    </row>
    <row r="10" customFormat="false" ht="25" hidden="false" customHeight="true" outlineLevel="0" collapsed="false">
      <c r="B10" s="7" t="s">
        <v>11</v>
      </c>
      <c r="C10" s="8" t="n">
        <v>42583</v>
      </c>
      <c r="D10" s="8" t="n">
        <v>42587</v>
      </c>
      <c r="E10" s="9" t="n">
        <f aca="false">IF(ISBLANK(C10),"", (D10-C10))</f>
        <v>4</v>
      </c>
      <c r="F10" s="2"/>
    </row>
    <row r="11" customFormat="false" ht="25" hidden="false" customHeight="true" outlineLevel="0" collapsed="false">
      <c r="B11" s="7" t="s">
        <v>12</v>
      </c>
      <c r="C11" s="8" t="n">
        <v>42585</v>
      </c>
      <c r="D11" s="8" t="n">
        <v>42592</v>
      </c>
      <c r="E11" s="9" t="n">
        <f aca="false">IF(ISBLANK(C11),"", (D11-C11))</f>
        <v>7</v>
      </c>
      <c r="F11" s="2"/>
    </row>
    <row r="12" customFormat="false" ht="25" hidden="false" customHeight="true" outlineLevel="0" collapsed="false">
      <c r="B12" s="7" t="s">
        <v>13</v>
      </c>
      <c r="C12" s="8" t="n">
        <v>42587</v>
      </c>
      <c r="D12" s="8" t="n">
        <v>42594</v>
      </c>
      <c r="E12" s="9" t="n">
        <f aca="false">IF(ISBLANK(C12),"", (D12-C12))</f>
        <v>7</v>
      </c>
      <c r="F12" s="2"/>
    </row>
    <row r="13" customFormat="false" ht="25" hidden="false" customHeight="true" outlineLevel="0" collapsed="false">
      <c r="B13" s="7" t="s">
        <v>14</v>
      </c>
      <c r="C13" s="8" t="n">
        <v>42588</v>
      </c>
      <c r="D13" s="8" t="n">
        <v>42591</v>
      </c>
      <c r="E13" s="9" t="n">
        <f aca="false">IF(ISBLANK(C13),"", (D13-C13))</f>
        <v>3</v>
      </c>
      <c r="F13" s="2"/>
    </row>
    <row r="14" customFormat="false" ht="25" hidden="false" customHeight="true" outlineLevel="0" collapsed="false">
      <c r="B14" s="7" t="s">
        <v>15</v>
      </c>
      <c r="C14" s="8" t="n">
        <v>42588</v>
      </c>
      <c r="D14" s="8" t="n">
        <v>42592</v>
      </c>
      <c r="E14" s="9" t="n">
        <f aca="false">IF(ISBLANK(C14),"", (D14-C14))</f>
        <v>4</v>
      </c>
      <c r="F14" s="2"/>
    </row>
    <row r="15" customFormat="false" ht="25" hidden="false" customHeight="true" outlineLevel="0" collapsed="false">
      <c r="B15" s="7" t="s">
        <v>16</v>
      </c>
      <c r="C15" s="8" t="n">
        <v>42589</v>
      </c>
      <c r="D15" s="8" t="n">
        <v>42595</v>
      </c>
      <c r="E15" s="9" t="n">
        <f aca="false">IF(ISBLANK(C15),"", (D15-C15))</f>
        <v>6</v>
      </c>
      <c r="F15" s="2"/>
    </row>
    <row r="16" customFormat="false" ht="25" hidden="false" customHeight="true" outlineLevel="0" collapsed="false">
      <c r="B16" s="7" t="s">
        <v>17</v>
      </c>
      <c r="C16" s="8" t="n">
        <v>42592</v>
      </c>
      <c r="D16" s="8" t="n">
        <v>42598</v>
      </c>
      <c r="E16" s="9" t="n">
        <f aca="false">IF(ISBLANK(C16),"", (D16-C16))</f>
        <v>6</v>
      </c>
      <c r="F16" s="2"/>
    </row>
    <row r="17" customFormat="false" ht="25" hidden="false" customHeight="true" outlineLevel="0" collapsed="false">
      <c r="B17" s="7" t="s">
        <v>18</v>
      </c>
      <c r="C17" s="8" t="n">
        <v>42596</v>
      </c>
      <c r="D17" s="8" t="n">
        <v>42601</v>
      </c>
      <c r="E17" s="9" t="n">
        <f aca="false">IF(ISBLANK(C17),"", (D17-C17))</f>
        <v>5</v>
      </c>
      <c r="F17" s="2"/>
    </row>
    <row r="18" customFormat="false" ht="25" hidden="false" customHeight="true" outlineLevel="0" collapsed="false">
      <c r="B18" s="7" t="s">
        <v>19</v>
      </c>
      <c r="C18" s="8" t="n">
        <v>42597</v>
      </c>
      <c r="D18" s="8" t="n">
        <v>42605</v>
      </c>
      <c r="E18" s="9" t="n">
        <f aca="false">IF(ISBLANK(C18),"", (D18-C18))</f>
        <v>8</v>
      </c>
      <c r="F18" s="2"/>
    </row>
    <row r="19" customFormat="false" ht="25" hidden="false" customHeight="true" outlineLevel="0" collapsed="false">
      <c r="B19" s="7" t="s">
        <v>20</v>
      </c>
      <c r="C19" s="8" t="n">
        <v>42598</v>
      </c>
      <c r="D19" s="8" t="n">
        <v>42608</v>
      </c>
      <c r="E19" s="9" t="n">
        <f aca="false">IF(ISBLANK(C19),"", (D19-C19))</f>
        <v>10</v>
      </c>
      <c r="F19" s="2"/>
    </row>
    <row r="20" customFormat="false" ht="25" hidden="false" customHeight="true" outlineLevel="0" collapsed="false">
      <c r="B20" s="7" t="s">
        <v>21</v>
      </c>
      <c r="C20" s="8" t="n">
        <v>42599</v>
      </c>
      <c r="D20" s="8" t="n">
        <v>42610</v>
      </c>
      <c r="E20" s="9" t="n">
        <f aca="false">IF(ISBLANK(C20),"", (D20-C20))</f>
        <v>11</v>
      </c>
      <c r="F20" s="2"/>
    </row>
    <row r="21" customFormat="false" ht="25" hidden="false" customHeight="true" outlineLevel="0" collapsed="false">
      <c r="B21" s="7" t="s">
        <v>22</v>
      </c>
      <c r="C21" s="8" t="n">
        <v>42600</v>
      </c>
      <c r="D21" s="8" t="n">
        <v>42611</v>
      </c>
      <c r="E21" s="9" t="n">
        <f aca="false">IF(ISBLANK(C21),"", (D21-C21))</f>
        <v>11</v>
      </c>
      <c r="F21" s="2"/>
    </row>
    <row r="22" customFormat="false" ht="25" hidden="false" customHeight="true" outlineLevel="0" collapsed="false">
      <c r="B22" s="7"/>
      <c r="C22" s="8"/>
      <c r="D22" s="8"/>
      <c r="E22" s="9" t="str">
        <f aca="false">IF(ISBLANK(C22),"", (D22-C22))</f>
        <v/>
      </c>
      <c r="F22" s="2"/>
    </row>
    <row r="23" customFormat="false" ht="25" hidden="false" customHeight="true" outlineLevel="0" collapsed="false">
      <c r="B23" s="7"/>
      <c r="C23" s="8"/>
      <c r="D23" s="8"/>
      <c r="E23" s="9" t="str">
        <f aca="false">IF(ISBLANK(C23),"", (D23-C23))</f>
        <v/>
      </c>
      <c r="F23" s="2"/>
    </row>
    <row r="24" customFormat="false" ht="25" hidden="false" customHeight="true" outlineLevel="0" collapsed="false">
      <c r="B24" s="7"/>
      <c r="C24" s="8"/>
      <c r="D24" s="8"/>
      <c r="E24" s="9" t="str">
        <f aca="false">IF(ISBLANK(C24),"", (D24-C24))</f>
        <v/>
      </c>
      <c r="F24" s="2"/>
    </row>
    <row r="25" customFormat="false" ht="25" hidden="false" customHeight="true" outlineLevel="0" collapsed="false">
      <c r="B25" s="7"/>
      <c r="C25" s="8"/>
      <c r="D25" s="8"/>
      <c r="E25" s="9" t="str">
        <f aca="false">IF(ISBLANK(C25),"", (D25-C25))</f>
        <v/>
      </c>
      <c r="F25" s="2"/>
    </row>
    <row r="26" customFormat="false" ht="25" hidden="false" customHeight="true" outlineLevel="0" collapsed="false">
      <c r="B26" s="7"/>
      <c r="C26" s="8"/>
      <c r="D26" s="8"/>
      <c r="E26" s="9" t="str">
        <f aca="false">IF(ISBLANK(C26),"", (D26-C26))</f>
        <v/>
      </c>
      <c r="F26" s="2"/>
    </row>
    <row r="27" customFormat="false" ht="25" hidden="false" customHeight="true" outlineLevel="0" collapsed="false">
      <c r="B27" s="7"/>
      <c r="C27" s="8"/>
      <c r="D27" s="8"/>
      <c r="E27" s="9" t="str">
        <f aca="false">IF(ISBLANK(C27),"", (D27-C27))</f>
        <v/>
      </c>
      <c r="F27" s="2"/>
    </row>
    <row r="28" customFormat="false" ht="25" hidden="false" customHeight="true" outlineLevel="0" collapsed="false">
      <c r="B28" s="7"/>
      <c r="C28" s="8"/>
      <c r="D28" s="8"/>
      <c r="E28" s="9" t="str">
        <f aca="false">IF(ISBLANK(C28),"", (D28-C28))</f>
        <v/>
      </c>
    </row>
    <row r="29" customFormat="false" ht="25" hidden="false" customHeight="true" outlineLevel="0" collapsed="false">
      <c r="B29" s="7"/>
      <c r="C29" s="8"/>
      <c r="D29" s="8"/>
      <c r="E29" s="9" t="str">
        <f aca="false">IF(ISBLANK(C29),"", (D29-C29))</f>
        <v/>
      </c>
    </row>
    <row r="32" customFormat="false" ht="25" hidden="false" customHeight="true" outlineLevel="0" collapsed="false">
      <c r="G32" s="10" t="s">
        <v>23</v>
      </c>
      <c r="H32" s="11" t="s">
        <v>24</v>
      </c>
      <c r="I32" s="11"/>
      <c r="J32" s="11"/>
      <c r="K32" s="11"/>
      <c r="L32" s="11"/>
      <c r="M32" s="12" t="s">
        <v>25</v>
      </c>
      <c r="N32" s="12"/>
      <c r="O32" s="12"/>
      <c r="P32" s="12"/>
    </row>
    <row r="33" customFormat="false" ht="44" hidden="false" customHeight="true" outlineLevel="0" collapsed="false">
      <c r="H33" s="13" t="s">
        <v>26</v>
      </c>
      <c r="I33" s="13"/>
      <c r="J33" s="13"/>
      <c r="K33" s="13"/>
      <c r="L33" s="13"/>
      <c r="M33" s="13" t="s">
        <v>27</v>
      </c>
      <c r="N33" s="13"/>
      <c r="O33" s="13"/>
      <c r="P33" s="13"/>
    </row>
  </sheetData>
  <mergeCells count="5">
    <mergeCell ref="J4:Q4"/>
    <mergeCell ref="H32:L32"/>
    <mergeCell ref="M32:P32"/>
    <mergeCell ref="H33:L33"/>
    <mergeCell ref="M33:P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33"/>
  <sheetViews>
    <sheetView windowProtection="false"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30" activeCellId="0" sqref="B30"/>
    </sheetView>
  </sheetViews>
  <sheetFormatPr defaultRowHeight="16"/>
  <cols>
    <col collapsed="false" hidden="false" max="1" min="1" style="0" width="2.74444444444444"/>
    <col collapsed="false" hidden="false" max="2" min="2" style="0" width="41.8444444444444"/>
    <col collapsed="false" hidden="false" max="8" min="3" style="0" width="12.937037037037"/>
    <col collapsed="false" hidden="false" max="9" min="9" style="0" width="3.52962962962963"/>
    <col collapsed="false" hidden="false" max="10" min="10" style="0" width="25.5777777777778"/>
    <col collapsed="false" hidden="false" max="11" min="11" style="0" width="10.6814814814815"/>
    <col collapsed="false" hidden="false" max="12" min="12" style="0" width="1.95925925925926"/>
    <col collapsed="false" hidden="false" max="17" min="13" style="0" width="10.6814814814815"/>
    <col collapsed="false" hidden="false" max="18" min="18" style="0" width="18.1296296296296"/>
    <col collapsed="false" hidden="false" max="19" min="19" style="0" width="16.0703703703704"/>
    <col collapsed="false" hidden="false" max="20" min="20" style="0" width="20.6777777777778"/>
    <col collapsed="false" hidden="false" max="21" min="21" style="0" width="12.7407407407407"/>
    <col collapsed="false" hidden="false" max="22" min="22" style="0" width="11.562962962963"/>
    <col collapsed="false" hidden="false" max="1025" min="23" style="0" width="10.6814814814815"/>
  </cols>
  <sheetData>
    <row r="1" customFormat="false" ht="30" hidden="false" customHeight="true" outlineLevel="0" collapsed="false"/>
    <row r="2" customFormat="false" ht="87" hidden="false" customHeight="true" outlineLevel="0" collapsed="false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</row>
    <row r="3" customFormat="false" ht="5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40" hidden="false" customHeight="true" outlineLevel="0" collapsed="false">
      <c r="B4" s="16" t="s">
        <v>0</v>
      </c>
      <c r="C4" s="16" t="s">
        <v>1</v>
      </c>
      <c r="D4" s="16" t="s">
        <v>2</v>
      </c>
      <c r="E4" s="16" t="s">
        <v>28</v>
      </c>
      <c r="F4" s="16" t="s">
        <v>29</v>
      </c>
      <c r="G4" s="16" t="s">
        <v>30</v>
      </c>
      <c r="H4" s="17" t="s">
        <v>31</v>
      </c>
      <c r="J4" s="4" t="s">
        <v>4</v>
      </c>
      <c r="K4" s="5" t="n">
        <f aca="false">C5</f>
        <v>42576</v>
      </c>
      <c r="M4" s="18" t="s">
        <v>5</v>
      </c>
      <c r="N4" s="18"/>
      <c r="O4" s="18"/>
      <c r="P4" s="18"/>
      <c r="Q4" s="18"/>
      <c r="R4" s="18"/>
      <c r="S4" s="18"/>
    </row>
    <row r="5" customFormat="false" ht="25" hidden="false" customHeight="true" outlineLevel="0" collapsed="false">
      <c r="B5" s="19" t="s">
        <v>6</v>
      </c>
      <c r="C5" s="8" t="n">
        <v>42576</v>
      </c>
      <c r="D5" s="8" t="n">
        <v>42581</v>
      </c>
      <c r="E5" s="20" t="n">
        <f aca="false">IF(D5="","",SUM(F5:G5))</f>
        <v>5</v>
      </c>
      <c r="F5" s="21" t="n">
        <f aca="false">IF(((D5)=""),"",(H5)*(D5-C5))</f>
        <v>2.5</v>
      </c>
      <c r="G5" s="22" t="n">
        <f aca="false">IF(F5="","",(D5-C5)-F5)</f>
        <v>2.5</v>
      </c>
      <c r="H5" s="23" t="n">
        <v>0.5</v>
      </c>
    </row>
    <row r="6" customFormat="false" ht="25" hidden="false" customHeight="true" outlineLevel="0" collapsed="false">
      <c r="B6" s="19" t="s">
        <v>7</v>
      </c>
      <c r="C6" s="8" t="n">
        <v>42578</v>
      </c>
      <c r="D6" s="8" t="n">
        <v>42583</v>
      </c>
      <c r="E6" s="20" t="n">
        <f aca="false">IF(D6="","",SUM(F6:G6))</f>
        <v>5</v>
      </c>
      <c r="F6" s="21" t="n">
        <f aca="false">IF(((D6)=""),"",(H6)*(D6-C6))</f>
        <v>3.75</v>
      </c>
      <c r="G6" s="22" t="n">
        <f aca="false">IF(F6="","",(D6-C6)-F6)</f>
        <v>1.25</v>
      </c>
      <c r="H6" s="23" t="n">
        <v>0.75</v>
      </c>
      <c r="J6" s="24"/>
    </row>
    <row r="7" customFormat="false" ht="25" hidden="false" customHeight="true" outlineLevel="0" collapsed="false">
      <c r="B7" s="19" t="s">
        <v>8</v>
      </c>
      <c r="C7" s="8" t="n">
        <v>42578</v>
      </c>
      <c r="D7" s="8" t="n">
        <v>42586</v>
      </c>
      <c r="E7" s="20" t="n">
        <f aca="false">IF(D7="","",SUM(F7:G7))</f>
        <v>8</v>
      </c>
      <c r="F7" s="21" t="n">
        <f aca="false">IF(((D7)=""),"",(H7)*(D7-C7))</f>
        <v>2</v>
      </c>
      <c r="G7" s="22" t="n">
        <f aca="false">IF(F7="","",(D7-C7)-F7)</f>
        <v>6</v>
      </c>
      <c r="H7" s="23" t="n">
        <v>0.25</v>
      </c>
    </row>
    <row r="8" customFormat="false" ht="25" hidden="false" customHeight="true" outlineLevel="0" collapsed="false">
      <c r="B8" s="19" t="s">
        <v>9</v>
      </c>
      <c r="C8" s="8" t="n">
        <v>42580</v>
      </c>
      <c r="D8" s="8" t="n">
        <v>42588</v>
      </c>
      <c r="E8" s="20" t="n">
        <f aca="false">IF(D8="","",SUM(F8:G8))</f>
        <v>8</v>
      </c>
      <c r="F8" s="21" t="n">
        <f aca="false">IF(((D8)=""),"",(H8)*(D8-C8))</f>
        <v>8</v>
      </c>
      <c r="G8" s="22" t="n">
        <f aca="false">IF(F8="","",(D8-C8)-F8)</f>
        <v>0</v>
      </c>
      <c r="H8" s="23" t="n">
        <v>1</v>
      </c>
    </row>
    <row r="9" customFormat="false" ht="25" hidden="false" customHeight="true" outlineLevel="0" collapsed="false">
      <c r="B9" s="19" t="s">
        <v>10</v>
      </c>
      <c r="C9" s="8" t="n">
        <v>42583</v>
      </c>
      <c r="D9" s="8" t="n">
        <v>42591</v>
      </c>
      <c r="E9" s="20" t="n">
        <f aca="false">IF(D9="","",SUM(F9:G9))</f>
        <v>8</v>
      </c>
      <c r="F9" s="21" t="n">
        <f aca="false">IF(((D9)=""),"",(H9)*(D9-C9))</f>
        <v>6</v>
      </c>
      <c r="G9" s="22" t="n">
        <f aca="false">IF(F9="","",(D9-C9)-F9)</f>
        <v>2</v>
      </c>
      <c r="H9" s="23" t="n">
        <v>0.75</v>
      </c>
    </row>
    <row r="10" customFormat="false" ht="25" hidden="false" customHeight="true" outlineLevel="0" collapsed="false">
      <c r="B10" s="19" t="s">
        <v>11</v>
      </c>
      <c r="C10" s="8" t="n">
        <v>42583</v>
      </c>
      <c r="D10" s="8" t="n">
        <v>42587</v>
      </c>
      <c r="E10" s="20" t="n">
        <f aca="false">IF(D10="","",SUM(F10:G10))</f>
        <v>4</v>
      </c>
      <c r="F10" s="21" t="n">
        <f aca="false">IF(((D10)=""),"",(H10)*(D10-C10))</f>
        <v>1.4</v>
      </c>
      <c r="G10" s="22" t="n">
        <f aca="false">IF(F10="","",(D10-C10)-F10)</f>
        <v>2.6</v>
      </c>
      <c r="H10" s="23" t="n">
        <v>0.35</v>
      </c>
    </row>
    <row r="11" customFormat="false" ht="25" hidden="false" customHeight="true" outlineLevel="0" collapsed="false">
      <c r="B11" s="19" t="s">
        <v>12</v>
      </c>
      <c r="C11" s="8" t="n">
        <v>42585</v>
      </c>
      <c r="D11" s="8" t="n">
        <v>42592</v>
      </c>
      <c r="E11" s="20" t="n">
        <f aca="false">IF(D11="","",SUM(F11:G11))</f>
        <v>7</v>
      </c>
      <c r="F11" s="21" t="n">
        <f aca="false">IF(((D11)=""),"",(H11)*(D11-C11))</f>
        <v>1.75</v>
      </c>
      <c r="G11" s="22" t="n">
        <f aca="false">IF(F11="","",(D11-C11)-F11)</f>
        <v>5.25</v>
      </c>
      <c r="H11" s="23" t="n">
        <v>0.25</v>
      </c>
    </row>
    <row r="12" customFormat="false" ht="25" hidden="false" customHeight="true" outlineLevel="0" collapsed="false">
      <c r="B12" s="19" t="s">
        <v>13</v>
      </c>
      <c r="C12" s="8" t="n">
        <v>42587</v>
      </c>
      <c r="D12" s="8" t="n">
        <v>42594</v>
      </c>
      <c r="E12" s="20" t="n">
        <f aca="false">IF(D12="","",SUM(F12:G12))</f>
        <v>7</v>
      </c>
      <c r="F12" s="21" t="n">
        <f aca="false">IF(((D12)=""),"",(H12)*(D12-C12))</f>
        <v>4.9</v>
      </c>
      <c r="G12" s="22" t="n">
        <f aca="false">IF(F12="","",(D12-C12)-F12)</f>
        <v>2.1</v>
      </c>
      <c r="H12" s="23" t="n">
        <v>0.7</v>
      </c>
    </row>
    <row r="13" customFormat="false" ht="25" hidden="false" customHeight="true" outlineLevel="0" collapsed="false">
      <c r="B13" s="19" t="s">
        <v>14</v>
      </c>
      <c r="C13" s="8" t="n">
        <v>42585</v>
      </c>
      <c r="D13" s="8" t="n">
        <v>42591</v>
      </c>
      <c r="E13" s="20" t="n">
        <f aca="false">IF(D13="","",SUM(F13:G13))</f>
        <v>6</v>
      </c>
      <c r="F13" s="21" t="n">
        <f aca="false">IF(((D13)=""),"",(H13)*(D13-C13))</f>
        <v>0.9</v>
      </c>
      <c r="G13" s="22" t="n">
        <f aca="false">IF(F13="","",(D13-C13)-F13)</f>
        <v>5.1</v>
      </c>
      <c r="H13" s="23" t="n">
        <v>0.15</v>
      </c>
    </row>
    <row r="14" customFormat="false" ht="25" hidden="false" customHeight="true" outlineLevel="0" collapsed="false">
      <c r="B14" s="19" t="s">
        <v>15</v>
      </c>
      <c r="C14" s="8" t="n">
        <v>42588</v>
      </c>
      <c r="D14" s="8" t="n">
        <v>42592</v>
      </c>
      <c r="E14" s="20" t="n">
        <f aca="false">IF(D14="","",SUM(F14:G14))</f>
        <v>4</v>
      </c>
      <c r="F14" s="21" t="n">
        <f aca="false">IF(((D14)=""),"",(H14)*(D14-C14))</f>
        <v>2.4</v>
      </c>
      <c r="G14" s="22" t="n">
        <f aca="false">IF(F14="","",(D14-C14)-F14)</f>
        <v>1.6</v>
      </c>
      <c r="H14" s="23" t="n">
        <v>0.6</v>
      </c>
    </row>
    <row r="15" customFormat="false" ht="25" hidden="false" customHeight="true" outlineLevel="0" collapsed="false">
      <c r="B15" s="19" t="s">
        <v>16</v>
      </c>
      <c r="C15" s="8" t="n">
        <v>42589</v>
      </c>
      <c r="D15" s="8" t="n">
        <v>42595</v>
      </c>
      <c r="E15" s="20" t="n">
        <f aca="false">IF(D15="","",SUM(F15:G15))</f>
        <v>6</v>
      </c>
      <c r="F15" s="21" t="n">
        <f aca="false">IF(((D15)=""),"",(H15)*(D15-C15))</f>
        <v>3.9</v>
      </c>
      <c r="G15" s="22" t="n">
        <f aca="false">IF(F15="","",(D15-C15)-F15)</f>
        <v>2.1</v>
      </c>
      <c r="H15" s="23" t="n">
        <v>0.65</v>
      </c>
    </row>
    <row r="16" customFormat="false" ht="25" hidden="false" customHeight="true" outlineLevel="0" collapsed="false">
      <c r="B16" s="19" t="s">
        <v>17</v>
      </c>
      <c r="C16" s="8" t="n">
        <v>42592</v>
      </c>
      <c r="D16" s="8" t="n">
        <v>42598</v>
      </c>
      <c r="E16" s="20" t="n">
        <f aca="false">IF(D16="","",SUM(F16:G16))</f>
        <v>6</v>
      </c>
      <c r="F16" s="21" t="n">
        <f aca="false">IF(((D16)=""),"",(H16)*(D16-C16))</f>
        <v>1.5</v>
      </c>
      <c r="G16" s="22" t="n">
        <f aca="false">IF(F16="","",(D16-C16)-F16)</f>
        <v>4.5</v>
      </c>
      <c r="H16" s="23" t="n">
        <v>0.25</v>
      </c>
      <c r="J16" s="25"/>
    </row>
    <row r="17" customFormat="false" ht="25" hidden="false" customHeight="true" outlineLevel="0" collapsed="false">
      <c r="B17" s="19" t="s">
        <v>18</v>
      </c>
      <c r="C17" s="8" t="n">
        <v>42596</v>
      </c>
      <c r="D17" s="8" t="n">
        <v>42601</v>
      </c>
      <c r="E17" s="20" t="n">
        <f aca="false">IF(D17="","",SUM(F17:G17))</f>
        <v>5</v>
      </c>
      <c r="F17" s="21" t="n">
        <f aca="false">IF(((D17)=""),"",(H17)*(D17-C17))</f>
        <v>1.5</v>
      </c>
      <c r="G17" s="22" t="n">
        <f aca="false">IF(F17="","",(D17-C17)-F17)</f>
        <v>3.5</v>
      </c>
      <c r="H17" s="23" t="n">
        <v>0.3</v>
      </c>
    </row>
    <row r="18" customFormat="false" ht="25" hidden="false" customHeight="true" outlineLevel="0" collapsed="false">
      <c r="B18" s="19" t="s">
        <v>19</v>
      </c>
      <c r="C18" s="8" t="n">
        <v>42597</v>
      </c>
      <c r="D18" s="8" t="n">
        <v>42605</v>
      </c>
      <c r="E18" s="20" t="n">
        <f aca="false">IF(D18="","",SUM(F18:G18))</f>
        <v>8</v>
      </c>
      <c r="F18" s="21" t="n">
        <f aca="false">IF(((D18)=""),"",(H18)*(D18-C18))</f>
        <v>4</v>
      </c>
      <c r="G18" s="22" t="n">
        <f aca="false">IF(F18="","",(D18-C18)-F18)</f>
        <v>4</v>
      </c>
      <c r="H18" s="23" t="n">
        <v>0.5</v>
      </c>
    </row>
    <row r="19" customFormat="false" ht="25" hidden="false" customHeight="true" outlineLevel="0" collapsed="false">
      <c r="B19" s="19" t="s">
        <v>20</v>
      </c>
      <c r="C19" s="8" t="n">
        <v>42598</v>
      </c>
      <c r="D19" s="8" t="n">
        <v>42608</v>
      </c>
      <c r="E19" s="20" t="n">
        <f aca="false">IF(D19="","",SUM(F19:G19))</f>
        <v>10</v>
      </c>
      <c r="F19" s="21" t="n">
        <f aca="false">IF(((D19)=""),"",(H19)*(D19-C19))</f>
        <v>4</v>
      </c>
      <c r="G19" s="22" t="n">
        <f aca="false">IF(F19="","",(D19-C19)-F19)</f>
        <v>6</v>
      </c>
      <c r="H19" s="23" t="n">
        <v>0.4</v>
      </c>
    </row>
    <row r="20" customFormat="false" ht="25" hidden="false" customHeight="true" outlineLevel="0" collapsed="false">
      <c r="B20" s="19" t="s">
        <v>21</v>
      </c>
      <c r="C20" s="8" t="n">
        <v>42599</v>
      </c>
      <c r="D20" s="8" t="n">
        <v>42610</v>
      </c>
      <c r="E20" s="20" t="n">
        <f aca="false">IF(D20="","",SUM(F20:G20))</f>
        <v>11</v>
      </c>
      <c r="F20" s="21" t="n">
        <f aca="false">IF(((D20)=""),"",(H20)*(D20-C20))</f>
        <v>3.85</v>
      </c>
      <c r="G20" s="22" t="n">
        <f aca="false">IF(F20="","",(D20-C20)-F20)</f>
        <v>7.15</v>
      </c>
      <c r="H20" s="23" t="n">
        <v>0.35</v>
      </c>
    </row>
    <row r="21" customFormat="false" ht="25" hidden="false" customHeight="true" outlineLevel="0" collapsed="false">
      <c r="B21" s="26" t="s">
        <v>22</v>
      </c>
      <c r="C21" s="27" t="n">
        <v>42600</v>
      </c>
      <c r="D21" s="8" t="n">
        <v>42611</v>
      </c>
      <c r="E21" s="20" t="n">
        <f aca="false">IF(D21="","",SUM(F21:G21))</f>
        <v>11</v>
      </c>
      <c r="F21" s="21" t="n">
        <f aca="false">IF(((D21)=""),"",(H21)*(D21-C21))</f>
        <v>1.65</v>
      </c>
      <c r="G21" s="22" t="n">
        <f aca="false">IF(F21="","",(D21-C21)-F21)</f>
        <v>9.35</v>
      </c>
      <c r="H21" s="28" t="n">
        <v>0.15</v>
      </c>
    </row>
    <row r="22" customFormat="false" ht="25" hidden="false" customHeight="true" outlineLevel="0" collapsed="false">
      <c r="B22" s="29"/>
      <c r="C22" s="8"/>
      <c r="D22" s="8"/>
      <c r="E22" s="20" t="str">
        <f aca="false">IF(D22="","",SUM(F22:G22))</f>
        <v/>
      </c>
      <c r="F22" s="21" t="str">
        <f aca="false">IF(((D22)=""),"",(H22)*(D22-C22))</f>
        <v/>
      </c>
      <c r="G22" s="22" t="str">
        <f aca="false">IF(F22="","",(D22-C22)-F22)</f>
        <v/>
      </c>
      <c r="H22" s="23"/>
    </row>
    <row r="23" customFormat="false" ht="25" hidden="false" customHeight="true" outlineLevel="0" collapsed="false">
      <c r="B23" s="19"/>
      <c r="C23" s="8"/>
      <c r="D23" s="8"/>
      <c r="E23" s="20" t="str">
        <f aca="false">IF(D23="","",SUM(F23:G23))</f>
        <v/>
      </c>
      <c r="F23" s="21" t="str">
        <f aca="false">IF(((D23)=""),"",(H23)*(D23-C23))</f>
        <v/>
      </c>
      <c r="G23" s="22" t="str">
        <f aca="false">IF(F23="","",(D23-C23)-F23)</f>
        <v/>
      </c>
      <c r="H23" s="23"/>
    </row>
    <row r="24" customFormat="false" ht="25" hidden="false" customHeight="true" outlineLevel="0" collapsed="false">
      <c r="B24" s="19"/>
      <c r="C24" s="8"/>
      <c r="D24" s="8"/>
      <c r="E24" s="20" t="str">
        <f aca="false">IF(D24="","",SUM(F24:G24))</f>
        <v/>
      </c>
      <c r="F24" s="21" t="str">
        <f aca="false">IF(((D24)=""),"",(H24)*(D24-C24))</f>
        <v/>
      </c>
      <c r="G24" s="22" t="str">
        <f aca="false">IF(F24="","",(D24-C24)-F24)</f>
        <v/>
      </c>
      <c r="H24" s="23"/>
    </row>
    <row r="25" customFormat="false" ht="25" hidden="false" customHeight="true" outlineLevel="0" collapsed="false">
      <c r="B25" s="19"/>
      <c r="C25" s="8"/>
      <c r="D25" s="8"/>
      <c r="E25" s="20" t="str">
        <f aca="false">IF(D25="","",SUM(F25:G25))</f>
        <v/>
      </c>
      <c r="F25" s="21" t="str">
        <f aca="false">IF(((D25)=""),"",(H25)*(D25-C25))</f>
        <v/>
      </c>
      <c r="G25" s="22" t="str">
        <f aca="false">IF(F25="","",(D25-C25)-F25)</f>
        <v/>
      </c>
      <c r="H25" s="23"/>
    </row>
    <row r="26" customFormat="false" ht="25" hidden="false" customHeight="true" outlineLevel="0" collapsed="false">
      <c r="B26" s="19"/>
      <c r="C26" s="8"/>
      <c r="D26" s="8"/>
      <c r="E26" s="20" t="str">
        <f aca="false">IF(D26="","",SUM(F26:G26))</f>
        <v/>
      </c>
      <c r="F26" s="21" t="str">
        <f aca="false">IF(((D26)=""),"",(H26)*(D26-C26))</f>
        <v/>
      </c>
      <c r="G26" s="22" t="str">
        <f aca="false">IF(F26="","",(D26-C26)-F26)</f>
        <v/>
      </c>
      <c r="H26" s="23"/>
    </row>
    <row r="27" customFormat="false" ht="25" hidden="false" customHeight="true" outlineLevel="0" collapsed="false">
      <c r="B27" s="19"/>
      <c r="C27" s="8"/>
      <c r="D27" s="8"/>
      <c r="E27" s="20" t="str">
        <f aca="false">IF(D27="","",SUM(F27:G27))</f>
        <v/>
      </c>
      <c r="F27" s="21" t="str">
        <f aca="false">IF(((D27)=""),"",(H27)*(D27-C27))</f>
        <v/>
      </c>
      <c r="G27" s="22" t="str">
        <f aca="false">IF(F27="","",(D27-C27)-F27)</f>
        <v/>
      </c>
      <c r="H27" s="23"/>
    </row>
    <row r="28" customFormat="false" ht="25" hidden="false" customHeight="true" outlineLevel="0" collapsed="false">
      <c r="B28" s="19"/>
      <c r="C28" s="8"/>
      <c r="D28" s="8"/>
      <c r="E28" s="20" t="str">
        <f aca="false">IF(D28="","",SUM(F28:G28))</f>
        <v/>
      </c>
      <c r="F28" s="21" t="str">
        <f aca="false">IF(((D28)=""),"",(H28)*(D28-C28))</f>
        <v/>
      </c>
      <c r="G28" s="22" t="str">
        <f aca="false">IF(F28="","",(D28-C28)-F28)</f>
        <v/>
      </c>
      <c r="H28" s="23"/>
    </row>
    <row r="29" customFormat="false" ht="25" hidden="false" customHeight="true" outlineLevel="0" collapsed="false">
      <c r="B29" s="19"/>
      <c r="C29" s="8"/>
      <c r="D29" s="8"/>
      <c r="E29" s="20" t="str">
        <f aca="false">IF(D29="","",SUM(F29:G29))</f>
        <v/>
      </c>
      <c r="F29" s="21" t="str">
        <f aca="false">IF(((D29)=""),"",(H29)*(D29-C29))</f>
        <v/>
      </c>
      <c r="G29" s="22" t="str">
        <f aca="false">IF(F29="","",(D29-C29)-F29)</f>
        <v/>
      </c>
      <c r="H29" s="23"/>
    </row>
    <row r="30" customFormat="false" ht="25" hidden="false" customHeight="true" outlineLevel="0" collapsed="false">
      <c r="B30" s="30"/>
      <c r="C30" s="2"/>
      <c r="D30" s="2"/>
      <c r="E30" s="2"/>
      <c r="F30" s="2"/>
      <c r="G30" s="2"/>
      <c r="H30" s="24"/>
    </row>
    <row r="31" customFormat="false" ht="25" hidden="false" customHeight="true" outlineLevel="0" collapsed="false">
      <c r="B31" s="30"/>
      <c r="C31" s="2"/>
      <c r="D31" s="2"/>
      <c r="E31" s="2"/>
      <c r="F31" s="2"/>
      <c r="G31" s="2"/>
      <c r="H31" s="24"/>
      <c r="J31" s="10" t="s">
        <v>23</v>
      </c>
      <c r="K31" s="11" t="s">
        <v>24</v>
      </c>
      <c r="L31" s="11"/>
      <c r="M31" s="11"/>
      <c r="N31" s="11"/>
      <c r="O31" s="11"/>
      <c r="P31" s="12" t="s">
        <v>25</v>
      </c>
      <c r="Q31" s="12"/>
      <c r="R31" s="12"/>
    </row>
    <row r="32" customFormat="false" ht="44" hidden="false" customHeight="true" outlineLevel="0" collapsed="false">
      <c r="B32" s="30"/>
      <c r="C32" s="2"/>
      <c r="D32" s="2"/>
      <c r="E32" s="2"/>
      <c r="F32" s="2"/>
      <c r="G32" s="2"/>
      <c r="H32" s="2"/>
      <c r="K32" s="13" t="s">
        <v>26</v>
      </c>
      <c r="L32" s="13"/>
      <c r="M32" s="13"/>
      <c r="N32" s="13"/>
      <c r="O32" s="13"/>
      <c r="P32" s="13" t="s">
        <v>27</v>
      </c>
      <c r="Q32" s="13"/>
      <c r="R32" s="13"/>
    </row>
    <row r="33" customFormat="false" ht="25" hidden="false" customHeight="true" outlineLevel="0" collapsed="false"/>
    <row r="34" customFormat="false" ht="25" hidden="false" customHeight="true" outlineLevel="0" collapsed="false"/>
    <row r="35" customFormat="false" ht="25" hidden="false" customHeight="true" outlineLevel="0" collapsed="false"/>
    <row r="36" customFormat="false" ht="25" hidden="false" customHeight="true" outlineLevel="0" collapsed="false"/>
    <row r="37" customFormat="false" ht="25" hidden="false" customHeight="true" outlineLevel="0" collapsed="false"/>
    <row r="38" customFormat="false" ht="25" hidden="false" customHeight="true" outlineLevel="0" collapsed="false"/>
    <row r="39" customFormat="false" ht="25" hidden="false" customHeight="true" outlineLevel="0" collapsed="false"/>
    <row r="40" customFormat="false" ht="25" hidden="false" customHeight="true" outlineLevel="0" collapsed="false"/>
    <row r="41" customFormat="false" ht="25" hidden="false" customHeight="true" outlineLevel="0" collapsed="false"/>
    <row r="42" customFormat="false" ht="25" hidden="false" customHeight="true" outlineLevel="0" collapsed="false"/>
    <row r="43" customFormat="false" ht="25" hidden="false" customHeight="true" outlineLevel="0" collapsed="false"/>
    <row r="44" customFormat="false" ht="25" hidden="false" customHeight="true" outlineLevel="0" collapsed="false"/>
    <row r="45" customFormat="false" ht="25" hidden="false" customHeight="true" outlineLevel="0" collapsed="false"/>
    <row r="46" customFormat="false" ht="25" hidden="false" customHeight="true" outlineLevel="0" collapsed="false"/>
    <row r="47" customFormat="false" ht="25" hidden="false" customHeight="true" outlineLevel="0" collapsed="false"/>
    <row r="48" customFormat="false" ht="25" hidden="false" customHeight="true" outlineLevel="0" collapsed="false"/>
    <row r="49" customFormat="false" ht="25" hidden="false" customHeight="true" outlineLevel="0" collapsed="false"/>
    <row r="50" customFormat="false" ht="25" hidden="false" customHeight="true" outlineLevel="0" collapsed="false"/>
    <row r="51" customFormat="false" ht="25" hidden="false" customHeight="true" outlineLevel="0" collapsed="false"/>
    <row r="52" customFormat="false" ht="25" hidden="false" customHeight="true" outlineLevel="0" collapsed="false"/>
    <row r="53" customFormat="false" ht="25" hidden="false" customHeight="true" outlineLevel="0" collapsed="false"/>
  </sheetData>
  <mergeCells count="6">
    <mergeCell ref="B2:S2"/>
    <mergeCell ref="M4:S4"/>
    <mergeCell ref="K31:O31"/>
    <mergeCell ref="P31:R31"/>
    <mergeCell ref="K32:O32"/>
    <mergeCell ref="P32:R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44"/>
  <sheetViews>
    <sheetView windowProtection="false" showFormulas="false" showGridLines="false" showRowColHeaders="true" showZeros="true" rightToLeft="false" tabSelected="true" showOutlineSymbols="true" defaultGridColor="true" view="normal" topLeftCell="B10" colorId="64" zoomScale="125" zoomScaleNormal="125" zoomScalePageLayoutView="100" workbookViewId="0">
      <selection pane="topLeft" activeCell="C19" activeCellId="0" sqref="C19"/>
    </sheetView>
  </sheetViews>
  <sheetFormatPr defaultRowHeight="16"/>
  <cols>
    <col collapsed="false" hidden="false" max="1" min="1" style="0" width="2.74444444444444"/>
    <col collapsed="false" hidden="false" max="2" min="2" style="0" width="41.8444444444444"/>
    <col collapsed="false" hidden="false" max="8" min="3" style="0" width="12.937037037037"/>
    <col collapsed="false" hidden="false" max="9" min="9" style="0" width="3.52962962962963"/>
    <col collapsed="false" hidden="false" max="10" min="10" style="0" width="25.5777777777778"/>
    <col collapsed="false" hidden="false" max="11" min="11" style="0" width="10.6814814814815"/>
    <col collapsed="false" hidden="false" max="12" min="12" style="0" width="1.95925925925926"/>
    <col collapsed="false" hidden="false" max="13" min="13" style="0" width="11.0740740740741"/>
    <col collapsed="false" hidden="false" max="17" min="14" style="0" width="10.6814814814815"/>
    <col collapsed="false" hidden="false" max="18" min="18" style="0" width="18.1296296296296"/>
    <col collapsed="false" hidden="false" max="19" min="19" style="0" width="16.0703703703704"/>
    <col collapsed="false" hidden="false" max="20" min="20" style="0" width="20.6777777777778"/>
    <col collapsed="false" hidden="false" max="21" min="21" style="0" width="12.7407407407407"/>
    <col collapsed="false" hidden="false" max="22" min="22" style="0" width="11.562962962963"/>
    <col collapsed="false" hidden="false" max="1025" min="23" style="0" width="10.6814814814815"/>
  </cols>
  <sheetData>
    <row r="1" customFormat="false" ht="30" hidden="false" customHeight="true" outlineLevel="0" collapsed="false"/>
    <row r="2" customFormat="false" ht="87" hidden="false" customHeight="true" outlineLevel="0" collapsed="false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</row>
    <row r="3" customFormat="false" ht="5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40" hidden="false" customHeight="true" outlineLevel="0" collapsed="false">
      <c r="B4" s="16" t="s">
        <v>0</v>
      </c>
      <c r="C4" s="16" t="s">
        <v>1</v>
      </c>
      <c r="D4" s="16" t="s">
        <v>2</v>
      </c>
      <c r="E4" s="16" t="s">
        <v>28</v>
      </c>
      <c r="F4" s="16" t="s">
        <v>29</v>
      </c>
      <c r="G4" s="16" t="s">
        <v>30</v>
      </c>
      <c r="H4" s="17" t="s">
        <v>31</v>
      </c>
      <c r="J4" s="4" t="s">
        <v>4</v>
      </c>
      <c r="K4" s="5" t="n">
        <f aca="false">C5</f>
        <v>43157</v>
      </c>
      <c r="M4" s="18" t="s">
        <v>5</v>
      </c>
      <c r="N4" s="18"/>
      <c r="O4" s="18"/>
      <c r="P4" s="18"/>
      <c r="Q4" s="18"/>
      <c r="R4" s="18"/>
      <c r="S4" s="18"/>
    </row>
    <row r="5" customFormat="false" ht="25" hidden="false" customHeight="true" outlineLevel="0" collapsed="false">
      <c r="B5" s="19" t="s">
        <v>32</v>
      </c>
      <c r="C5" s="8" t="n">
        <v>43157</v>
      </c>
      <c r="D5" s="31" t="n">
        <v>43162</v>
      </c>
      <c r="E5" s="32" t="n">
        <v>7</v>
      </c>
      <c r="F5" s="33" t="n">
        <f aca="false">IF(((D5)=""),"",(H5)*(D5-C5))</f>
        <v>5</v>
      </c>
      <c r="G5" s="33" t="n">
        <v>0</v>
      </c>
      <c r="H5" s="23" t="n">
        <v>1</v>
      </c>
    </row>
    <row r="6" customFormat="false" ht="25" hidden="false" customHeight="true" outlineLevel="0" collapsed="false">
      <c r="B6" s="19" t="s">
        <v>33</v>
      </c>
      <c r="C6" s="8" t="n">
        <v>43157</v>
      </c>
      <c r="D6" s="31" t="n">
        <f aca="false">IF(ISBLANK(E6),"",E6+C6)</f>
        <v>43164</v>
      </c>
      <c r="E6" s="34" t="n">
        <v>7</v>
      </c>
      <c r="F6" s="33" t="n">
        <f aca="false">IF(((D6)=""),"",(H6)*(D6-C6))</f>
        <v>7</v>
      </c>
      <c r="G6" s="33" t="n">
        <f aca="false">IF(F6="","",(D6-C6)-F6)</f>
        <v>0</v>
      </c>
      <c r="H6" s="23" t="n">
        <v>1</v>
      </c>
      <c r="J6" s="24"/>
    </row>
    <row r="7" customFormat="false" ht="25" hidden="false" customHeight="true" outlineLevel="0" collapsed="false">
      <c r="B7" s="19" t="s">
        <v>34</v>
      </c>
      <c r="C7" s="8" t="n">
        <v>43157</v>
      </c>
      <c r="D7" s="31" t="n">
        <f aca="false">IF(ISBLANK(E7),"",E7+C7)</f>
        <v>43164</v>
      </c>
      <c r="E7" s="34" t="n">
        <v>7</v>
      </c>
      <c r="F7" s="33" t="n">
        <f aca="false">IF(((D7)=""),"",(H7)*(D7-C7))</f>
        <v>7</v>
      </c>
      <c r="G7" s="33" t="n">
        <f aca="false">IF(F7="","",(D7-C7)-F7)</f>
        <v>0</v>
      </c>
      <c r="H7" s="23" t="n">
        <v>1</v>
      </c>
    </row>
    <row r="8" customFormat="false" ht="25" hidden="false" customHeight="true" outlineLevel="0" collapsed="false">
      <c r="B8" s="19" t="s">
        <v>35</v>
      </c>
      <c r="C8" s="8" t="n">
        <v>43157</v>
      </c>
      <c r="D8" s="31" t="n">
        <f aca="false">IF(ISBLANK(E8),"",E8+C8)</f>
        <v>43164</v>
      </c>
      <c r="E8" s="34" t="n">
        <v>7</v>
      </c>
      <c r="F8" s="33" t="n">
        <f aca="false">IF(((D8)=""),"",(H8)*(D8-C8))</f>
        <v>0</v>
      </c>
      <c r="G8" s="33" t="n">
        <f aca="false">IF(F8="","",(D8-C8)-F8)</f>
        <v>7</v>
      </c>
      <c r="H8" s="23" t="n">
        <v>0</v>
      </c>
    </row>
    <row r="9" customFormat="false" ht="25" hidden="false" customHeight="true" outlineLevel="0" collapsed="false">
      <c r="B9" s="19" t="s">
        <v>36</v>
      </c>
      <c r="C9" s="8" t="n">
        <v>43162</v>
      </c>
      <c r="D9" s="31" t="n">
        <f aca="false">IF(ISBLANK(E9),"",E9+C9)</f>
        <v>43165</v>
      </c>
      <c r="E9" s="34" t="n">
        <v>3</v>
      </c>
      <c r="F9" s="33" t="n">
        <f aca="false">IF(((D9)=""),"",(H9)*(D9-C9))</f>
        <v>0</v>
      </c>
      <c r="G9" s="33" t="n">
        <f aca="false">IF(F9="","",(D9-C9)-F9)</f>
        <v>3</v>
      </c>
      <c r="H9" s="23" t="n">
        <v>0</v>
      </c>
    </row>
    <row r="10" customFormat="false" ht="25" hidden="false" customHeight="true" outlineLevel="0" collapsed="false">
      <c r="B10" s="19" t="s">
        <v>37</v>
      </c>
      <c r="C10" s="8" t="n">
        <v>43162</v>
      </c>
      <c r="D10" s="31" t="n">
        <f aca="false">IF(ISBLANK(E10),"",E10+C10)</f>
        <v>43165</v>
      </c>
      <c r="E10" s="34" t="n">
        <v>3</v>
      </c>
      <c r="F10" s="33" t="n">
        <f aca="false">IF(((D10)=""),"",(H10)*(D10-C10))</f>
        <v>0</v>
      </c>
      <c r="G10" s="33" t="n">
        <f aca="false">IF(F10="","",(D10-C10)-F10)</f>
        <v>3</v>
      </c>
      <c r="H10" s="23" t="n">
        <v>0</v>
      </c>
    </row>
    <row r="11" customFormat="false" ht="25" hidden="false" customHeight="true" outlineLevel="0" collapsed="false">
      <c r="B11" s="35" t="s">
        <v>38</v>
      </c>
      <c r="C11" s="8" t="n">
        <v>43164</v>
      </c>
      <c r="D11" s="31" t="n">
        <f aca="false">IF(ISBLANK(E11),"",E11+C11)</f>
        <v>43167</v>
      </c>
      <c r="E11" s="34" t="n">
        <v>3</v>
      </c>
      <c r="F11" s="33" t="n">
        <f aca="false">IF(((D11)=""),"",(H11)*(D11-C11))</f>
        <v>0</v>
      </c>
      <c r="G11" s="33" t="n">
        <f aca="false">IF(F11="","",(D11-C11)-F11)</f>
        <v>3</v>
      </c>
      <c r="H11" s="23" t="n">
        <v>0</v>
      </c>
    </row>
    <row r="12" customFormat="false" ht="25" hidden="false" customHeight="true" outlineLevel="0" collapsed="false">
      <c r="B12" s="35" t="s">
        <v>39</v>
      </c>
      <c r="C12" s="8" t="n">
        <v>43164</v>
      </c>
      <c r="D12" s="31" t="n">
        <f aca="false">IF(ISBLANK(E12),"",E12+C12)</f>
        <v>43167</v>
      </c>
      <c r="E12" s="34" t="n">
        <v>3</v>
      </c>
      <c r="F12" s="33" t="n">
        <f aca="false">IF(((D12)=""),"",(H12)*(D12-C12))</f>
        <v>0</v>
      </c>
      <c r="G12" s="33" t="n">
        <f aca="false">IF(F12="","",(D12-C12)-F12)</f>
        <v>3</v>
      </c>
      <c r="H12" s="23" t="n">
        <v>0</v>
      </c>
    </row>
    <row r="13" customFormat="false" ht="25" hidden="false" customHeight="true" outlineLevel="0" collapsed="false">
      <c r="B13" s="19" t="s">
        <v>40</v>
      </c>
      <c r="C13" s="8" t="n">
        <v>43164</v>
      </c>
      <c r="D13" s="31" t="n">
        <f aca="false">IF(ISBLANK(E13),"",E13+C13)</f>
        <v>43171</v>
      </c>
      <c r="E13" s="34" t="n">
        <v>7</v>
      </c>
      <c r="F13" s="33" t="n">
        <f aca="false">IF(((D13)=""),"",(H13)*(D13-C13))</f>
        <v>0</v>
      </c>
      <c r="G13" s="33" t="n">
        <f aca="false">IF(F13="","",(D13-C13)-F13)</f>
        <v>7</v>
      </c>
      <c r="H13" s="23" t="n">
        <v>0</v>
      </c>
    </row>
    <row r="14" customFormat="false" ht="25" hidden="false" customHeight="true" outlineLevel="0" collapsed="false">
      <c r="B14" s="35" t="s">
        <v>41</v>
      </c>
      <c r="C14" s="8" t="n">
        <v>43166</v>
      </c>
      <c r="D14" s="31" t="n">
        <f aca="false">IF(ISBLANK(E14),"",E14+C14)</f>
        <v>43169</v>
      </c>
      <c r="E14" s="34" t="n">
        <v>3</v>
      </c>
      <c r="F14" s="33" t="n">
        <f aca="false">IF(((D14)=""),"",(H14)*(D14-C14))</f>
        <v>0</v>
      </c>
      <c r="G14" s="33" t="n">
        <f aca="false">IF(F14="","",(D14-C14)-F14)</f>
        <v>3</v>
      </c>
      <c r="H14" s="23" t="n">
        <v>0</v>
      </c>
    </row>
    <row r="15" customFormat="false" ht="25" hidden="false" customHeight="true" outlineLevel="0" collapsed="false">
      <c r="B15" s="35" t="s">
        <v>42</v>
      </c>
      <c r="C15" s="8" t="n">
        <v>43166</v>
      </c>
      <c r="D15" s="31" t="n">
        <f aca="false">IF(ISBLANK(E15),"",E15+C15)</f>
        <v>43180</v>
      </c>
      <c r="E15" s="34" t="n">
        <v>14</v>
      </c>
      <c r="F15" s="33" t="n">
        <f aca="false">IF(((D15)=""),"",(H15)*(D15-C15))</f>
        <v>0</v>
      </c>
      <c r="G15" s="33" t="n">
        <f aca="false">IF(F15="","",(D15-C15)-F15)</f>
        <v>14</v>
      </c>
      <c r="H15" s="23" t="n">
        <v>0</v>
      </c>
    </row>
    <row r="16" customFormat="false" ht="25" hidden="false" customHeight="true" outlineLevel="0" collapsed="false">
      <c r="B16" s="19" t="s">
        <v>43</v>
      </c>
      <c r="C16" s="8" t="n">
        <v>43185</v>
      </c>
      <c r="D16" s="31" t="n">
        <f aca="false">IF(ISBLANK(E16),"",E16+C16)</f>
        <v>43199</v>
      </c>
      <c r="E16" s="34" t="n">
        <v>14</v>
      </c>
      <c r="F16" s="33" t="n">
        <f aca="false">IF(((D16)=""),"",(H16)*(D16-C16))</f>
        <v>0</v>
      </c>
      <c r="G16" s="33" t="n">
        <f aca="false">IF(F16="","",(D16-C16)-F16)</f>
        <v>14</v>
      </c>
      <c r="H16" s="23" t="n">
        <v>0</v>
      </c>
    </row>
    <row r="17" customFormat="false" ht="25" hidden="false" customHeight="true" outlineLevel="0" collapsed="false">
      <c r="B17" s="35" t="s">
        <v>44</v>
      </c>
      <c r="C17" s="8" t="n">
        <v>43165</v>
      </c>
      <c r="D17" s="31" t="n">
        <f aca="false">IF(ISBLANK(E17),"",E17+C17)</f>
        <v>43168</v>
      </c>
      <c r="E17" s="34" t="n">
        <v>3</v>
      </c>
      <c r="F17" s="33" t="n">
        <f aca="false">IF(((D17)=""),"",(H17)*(D17-C17))</f>
        <v>0</v>
      </c>
      <c r="G17" s="33" t="n">
        <f aca="false">IF(F17="","",(D17-C17)-F17)</f>
        <v>3</v>
      </c>
      <c r="H17" s="23" t="n">
        <v>0</v>
      </c>
    </row>
    <row r="18" customFormat="false" ht="25" hidden="false" customHeight="true" outlineLevel="0" collapsed="false">
      <c r="B18" s="35" t="s">
        <v>45</v>
      </c>
      <c r="C18" s="8" t="n">
        <v>43215</v>
      </c>
      <c r="D18" s="31" t="n">
        <f aca="false">IF(ISBLANK(E18),"",E18+C18)</f>
        <v>43229</v>
      </c>
      <c r="E18" s="34" t="n">
        <v>14</v>
      </c>
      <c r="F18" s="33" t="n">
        <f aca="false">IF(((D18)=""),"",(H18)*(D18-C18))</f>
        <v>0</v>
      </c>
      <c r="G18" s="33" t="n">
        <f aca="false">IF(F18="","",(D18-C18)-F18)</f>
        <v>14</v>
      </c>
      <c r="H18" s="23" t="n">
        <v>0</v>
      </c>
    </row>
    <row r="19" customFormat="false" ht="25" hidden="false" customHeight="true" outlineLevel="0" collapsed="false">
      <c r="B19" s="19" t="s">
        <v>46</v>
      </c>
      <c r="C19" s="8" t="n">
        <v>43221</v>
      </c>
      <c r="D19" s="31" t="n">
        <f aca="false">IF(ISBLANK(E19),"",E19+C19)</f>
        <v>43225</v>
      </c>
      <c r="E19" s="34" t="n">
        <v>4</v>
      </c>
      <c r="F19" s="33" t="n">
        <f aca="false">IF(((D19)=""),"",(H19)*(D19-C19))</f>
        <v>0</v>
      </c>
      <c r="G19" s="33" t="n">
        <f aca="false">IF(F19="","",(D19-C19)-F19)</f>
        <v>4</v>
      </c>
      <c r="H19" s="23" t="n">
        <v>0</v>
      </c>
    </row>
    <row r="20" customFormat="false" ht="25" hidden="false" customHeight="true" outlineLevel="0" collapsed="false">
      <c r="B20" s="19" t="s">
        <v>47</v>
      </c>
      <c r="C20" s="8" t="n">
        <v>43234</v>
      </c>
      <c r="D20" s="31" t="n">
        <f aca="false">IF(ISBLANK(E20),"",E20+C20)</f>
        <v>43238</v>
      </c>
      <c r="E20" s="34" t="n">
        <v>4</v>
      </c>
      <c r="F20" s="33" t="n">
        <f aca="false">IF(((D20)=""),"",(H20)*(D20-C20))</f>
        <v>0</v>
      </c>
      <c r="G20" s="33" t="n">
        <f aca="false">IF(F20="","",(D20-C20)-F20)</f>
        <v>4</v>
      </c>
      <c r="H20" s="23" t="n">
        <v>0</v>
      </c>
    </row>
    <row r="21" customFormat="false" ht="25" hidden="false" customHeight="true" outlineLevel="0" collapsed="false">
      <c r="B21" s="19"/>
      <c r="C21" s="8"/>
      <c r="D21" s="31" t="str">
        <f aca="false">IF(ISBLANK(E21),"",E21+C21)</f>
        <v/>
      </c>
      <c r="E21" s="34"/>
      <c r="F21" s="33" t="str">
        <f aca="false">IF(((D21)=""),"",(H21)*(D21-C21))</f>
        <v/>
      </c>
      <c r="G21" s="33" t="str">
        <f aca="false">IF(F21="","",(D21-C21)-F21)</f>
        <v/>
      </c>
      <c r="H21" s="23" t="n">
        <v>0</v>
      </c>
    </row>
    <row r="22" customFormat="false" ht="25" hidden="false" customHeight="true" outlineLevel="0" collapsed="false">
      <c r="B22" s="19"/>
      <c r="C22" s="8"/>
      <c r="D22" s="31" t="str">
        <f aca="false">IF(ISBLANK(E22),"",E22+C22)</f>
        <v/>
      </c>
      <c r="E22" s="34"/>
      <c r="F22" s="33" t="str">
        <f aca="false">IF(((D22)=""),"",(H22)*(D22-C22))</f>
        <v/>
      </c>
      <c r="G22" s="33" t="str">
        <f aca="false">IF(F22="","",(D22-C22)-F22)</f>
        <v/>
      </c>
      <c r="H22" s="23" t="n">
        <v>0</v>
      </c>
      <c r="J22" s="25"/>
    </row>
    <row r="23" customFormat="false" ht="25" hidden="false" customHeight="true" outlineLevel="0" collapsed="false">
      <c r="B23" s="19"/>
      <c r="C23" s="8"/>
      <c r="D23" s="31" t="str">
        <f aca="false">IF(ISBLANK(E23),"",E23+C23)</f>
        <v/>
      </c>
      <c r="E23" s="34"/>
      <c r="F23" s="33" t="str">
        <f aca="false">IF(((D23)=""),"",(H23)*(D23-C23))</f>
        <v/>
      </c>
      <c r="G23" s="33" t="str">
        <f aca="false">IF(F23="","",(D23-C23)-F23)</f>
        <v/>
      </c>
      <c r="H23" s="23" t="n">
        <v>0</v>
      </c>
    </row>
    <row r="24" customFormat="false" ht="25" hidden="false" customHeight="true" outlineLevel="0" collapsed="false">
      <c r="B24" s="19"/>
      <c r="C24" s="8"/>
      <c r="D24" s="31" t="str">
        <f aca="false">IF(ISBLANK(E24),"",E24+C24)</f>
        <v/>
      </c>
      <c r="E24" s="34"/>
      <c r="F24" s="33" t="str">
        <f aca="false">IF(((D24)=""),"",(H24)*(D24-C24))</f>
        <v/>
      </c>
      <c r="G24" s="33" t="str">
        <f aca="false">IF(F24="","",(D24-C24)-F24)</f>
        <v/>
      </c>
      <c r="H24" s="23" t="n">
        <v>0</v>
      </c>
    </row>
    <row r="25" customFormat="false" ht="25" hidden="false" customHeight="true" outlineLevel="0" collapsed="false">
      <c r="B25" s="19"/>
      <c r="C25" s="8"/>
      <c r="D25" s="31" t="str">
        <f aca="false">IF(ISBLANK(E25),"",E25+C25)</f>
        <v/>
      </c>
      <c r="E25" s="34"/>
      <c r="F25" s="33" t="str">
        <f aca="false">IF(((D25)=""),"",(H25)*(D25-C25))</f>
        <v/>
      </c>
      <c r="G25" s="33" t="str">
        <f aca="false">IF(F25="","",(D25-C25)-F25)</f>
        <v/>
      </c>
      <c r="H25" s="23" t="n">
        <v>0</v>
      </c>
    </row>
    <row r="26" customFormat="false" ht="25" hidden="false" customHeight="true" outlineLevel="0" collapsed="false">
      <c r="B26" s="19"/>
      <c r="C26" s="8" t="n">
        <v>43092</v>
      </c>
      <c r="D26" s="31" t="n">
        <f aca="false">IF(ISBLANK(E26),"",E26+C26)</f>
        <v>43096</v>
      </c>
      <c r="E26" s="34" t="n">
        <v>4</v>
      </c>
      <c r="F26" s="33" t="n">
        <f aca="false">IF(((D26)=""),"",(H26)*(D26-C26))</f>
        <v>0</v>
      </c>
      <c r="G26" s="33" t="n">
        <f aca="false">IF(F26="","",(D26-C26)-F26)</f>
        <v>4</v>
      </c>
      <c r="H26" s="23" t="n">
        <v>0</v>
      </c>
    </row>
    <row r="27" customFormat="false" ht="25" hidden="false" customHeight="true" outlineLevel="0" collapsed="false">
      <c r="B27" s="19"/>
      <c r="C27" s="8" t="n">
        <v>43102</v>
      </c>
      <c r="D27" s="31" t="n">
        <f aca="false">IF(ISBLANK(E27),"",E27+C27)</f>
        <v>43107</v>
      </c>
      <c r="E27" s="36" t="n">
        <v>5</v>
      </c>
      <c r="F27" s="33" t="n">
        <f aca="false">IF(((D27)=""),"",(H27)*(D27-C27))</f>
        <v>0</v>
      </c>
      <c r="G27" s="33" t="n">
        <f aca="false">IF(F27="","",(D27-C27)-F27)</f>
        <v>5</v>
      </c>
      <c r="H27" s="28" t="n">
        <v>0</v>
      </c>
    </row>
    <row r="28" customFormat="false" ht="25" hidden="false" customHeight="true" outlineLevel="0" collapsed="false">
      <c r="B28" s="29"/>
      <c r="C28" s="8" t="n">
        <v>43120</v>
      </c>
      <c r="D28" s="31" t="n">
        <f aca="false">IF(ISBLANK(E28),"",E28+C28)</f>
        <v>43142</v>
      </c>
      <c r="E28" s="34" t="n">
        <v>22</v>
      </c>
      <c r="F28" s="33" t="n">
        <f aca="false">IF(((D28)=""),"",(H28)*(D28-C28))</f>
        <v>0</v>
      </c>
      <c r="G28" s="33" t="n">
        <f aca="false">IF(F28="","",(D28-C28)-F28)</f>
        <v>22</v>
      </c>
      <c r="H28" s="23" t="n">
        <v>0</v>
      </c>
    </row>
    <row r="29" customFormat="false" ht="25" hidden="false" customHeight="true" outlineLevel="0" collapsed="false">
      <c r="B29" s="19"/>
      <c r="C29" s="8" t="n">
        <v>43143</v>
      </c>
      <c r="D29" s="31" t="n">
        <f aca="false">IF(ISBLANK(E29),"",E29+C29)</f>
        <v>43166</v>
      </c>
      <c r="E29" s="34" t="n">
        <v>23</v>
      </c>
      <c r="F29" s="33" t="n">
        <f aca="false">IF(((D29)=""),"",(H29)*(D29-C29))</f>
        <v>0</v>
      </c>
      <c r="G29" s="33" t="n">
        <f aca="false">IF(F29="","",(D29-C29)-F29)</f>
        <v>23</v>
      </c>
      <c r="H29" s="23" t="n">
        <v>0</v>
      </c>
    </row>
    <row r="30" customFormat="false" ht="25" hidden="false" customHeight="true" outlineLevel="0" collapsed="false">
      <c r="B30" s="19"/>
      <c r="C30" s="8" t="n">
        <v>43149</v>
      </c>
      <c r="D30" s="31" t="n">
        <f aca="false">IF(ISBLANK(E30),"",E30+C30)</f>
        <v>43165</v>
      </c>
      <c r="E30" s="34" t="n">
        <v>16</v>
      </c>
      <c r="F30" s="33" t="n">
        <f aca="false">IF(((D30)=""),"",(H30)*(D30-C30))</f>
        <v>0</v>
      </c>
      <c r="G30" s="33" t="n">
        <f aca="false">IF(F30="","",(D30-C30)-F30)</f>
        <v>16</v>
      </c>
      <c r="H30" s="23" t="n">
        <v>0</v>
      </c>
    </row>
    <row r="31" customFormat="false" ht="25" hidden="false" customHeight="true" outlineLevel="0" collapsed="false">
      <c r="B31" s="19"/>
      <c r="C31" s="8" t="n">
        <v>43166</v>
      </c>
      <c r="D31" s="31" t="n">
        <f aca="false">IF(ISBLANK(E31),"",E31+C31)</f>
        <v>43172</v>
      </c>
      <c r="E31" s="34" t="n">
        <v>6</v>
      </c>
      <c r="F31" s="33" t="n">
        <f aca="false">IF(((D31)=""),"",(H31)*(D31-C31))</f>
        <v>0</v>
      </c>
      <c r="G31" s="33" t="n">
        <f aca="false">IF(F31="","",(D31-C31)-F31)</f>
        <v>6</v>
      </c>
      <c r="H31" s="23" t="n">
        <v>0</v>
      </c>
    </row>
    <row r="32" customFormat="false" ht="25" hidden="false" customHeight="true" outlineLevel="0" collapsed="false">
      <c r="B32" s="19"/>
      <c r="C32" s="8" t="n">
        <v>43170</v>
      </c>
      <c r="D32" s="31" t="n">
        <f aca="false">IF(ISBLANK(E32),"",E32+C32)</f>
        <v>43173</v>
      </c>
      <c r="E32" s="34" t="n">
        <v>3</v>
      </c>
      <c r="F32" s="33" t="n">
        <f aca="false">IF(((D32)=""),"",(H32)*(D32-C32))</f>
        <v>0</v>
      </c>
      <c r="G32" s="33" t="n">
        <f aca="false">IF(F32="","",(D32-C32)-F32)</f>
        <v>3</v>
      </c>
      <c r="H32" s="23" t="n">
        <v>0</v>
      </c>
    </row>
    <row r="33" customFormat="false" ht="25" hidden="false" customHeight="true" outlineLevel="0" collapsed="false">
      <c r="B33" s="19"/>
      <c r="C33" s="8" t="n">
        <v>43174</v>
      </c>
      <c r="D33" s="31" t="n">
        <f aca="false">IF(ISBLANK(E33),"",E33+C33)</f>
        <v>43217</v>
      </c>
      <c r="E33" s="34" t="n">
        <v>43</v>
      </c>
      <c r="F33" s="33" t="n">
        <f aca="false">IF(((D33)=""),"",(H33)*(D33-C33))</f>
        <v>0</v>
      </c>
      <c r="G33" s="33" t="n">
        <f aca="false">IF(F33="","",(D33-C33)-F33)</f>
        <v>43</v>
      </c>
      <c r="H33" s="23" t="n">
        <v>0</v>
      </c>
    </row>
    <row r="34" customFormat="false" ht="25" hidden="false" customHeight="true" outlineLevel="0" collapsed="false">
      <c r="B34" s="19"/>
      <c r="C34" s="8" t="n">
        <v>43177</v>
      </c>
      <c r="D34" s="31" t="n">
        <f aca="false">IF(ISBLANK(E34),"",E34+C34)</f>
        <v>43217</v>
      </c>
      <c r="E34" s="34" t="n">
        <v>40</v>
      </c>
      <c r="F34" s="33" t="n">
        <f aca="false">IF(((D34)=""),"",(H34)*(D34-C34))</f>
        <v>0</v>
      </c>
      <c r="G34" s="33" t="n">
        <f aca="false">IF(F34="","",(D34-C34)-F34)</f>
        <v>40</v>
      </c>
      <c r="H34" s="23" t="n">
        <v>0</v>
      </c>
    </row>
    <row r="35" customFormat="false" ht="25" hidden="false" customHeight="true" outlineLevel="0" collapsed="false">
      <c r="B35" s="19"/>
      <c r="C35" s="8" t="n">
        <v>43207</v>
      </c>
      <c r="D35" s="31" t="n">
        <f aca="false">IF(ISBLANK(E35),"",E35+C35)</f>
        <v>43216</v>
      </c>
      <c r="E35" s="34" t="n">
        <v>9</v>
      </c>
      <c r="F35" s="33" t="n">
        <f aca="false">IF(((D35)=""),"",(H35)*(D35-C35))</f>
        <v>0</v>
      </c>
      <c r="G35" s="33" t="n">
        <f aca="false">IF(F35="","",(D35-C35)-F35)</f>
        <v>9</v>
      </c>
      <c r="H35" s="23" t="n">
        <v>0</v>
      </c>
    </row>
    <row r="36" customFormat="false" ht="25" hidden="false" customHeight="true" outlineLevel="0" collapsed="false">
      <c r="B36" s="19"/>
      <c r="C36" s="8" t="n">
        <v>43218</v>
      </c>
      <c r="D36" s="31" t="n">
        <f aca="false">IF(ISBLANK(E36),"",E36+C36)</f>
        <v>43222</v>
      </c>
      <c r="E36" s="34" t="n">
        <v>4</v>
      </c>
      <c r="F36" s="33" t="n">
        <f aca="false">IF(((D36)=""),"",(H36)*(D36-C36))</f>
        <v>0</v>
      </c>
      <c r="G36" s="33" t="n">
        <f aca="false">IF(F36="","",(D36-C36)-F36)</f>
        <v>4</v>
      </c>
      <c r="H36" s="23" t="n">
        <v>0</v>
      </c>
    </row>
    <row r="37" customFormat="false" ht="25" hidden="false" customHeight="true" outlineLevel="0" collapsed="false">
      <c r="B37" s="19"/>
      <c r="C37" s="8" t="n">
        <v>43230</v>
      </c>
      <c r="D37" s="31" t="n">
        <f aca="false">IF(ISBLANK(E37),"",E37+C37)</f>
        <v>43236</v>
      </c>
      <c r="E37" s="34" t="n">
        <v>6</v>
      </c>
      <c r="F37" s="33" t="n">
        <f aca="false">IF(((D37)=""),"",(H37)*(D37-C37))</f>
        <v>0</v>
      </c>
      <c r="G37" s="33" t="n">
        <f aca="false">IF(F37="","",(D37-C37)-F37)</f>
        <v>6</v>
      </c>
      <c r="H37" s="23" t="n">
        <v>0</v>
      </c>
    </row>
    <row r="38" customFormat="false" ht="25" hidden="false" customHeight="true" outlineLevel="0" collapsed="false">
      <c r="B38" s="19"/>
      <c r="C38" s="8" t="n">
        <v>43256</v>
      </c>
      <c r="D38" s="31" t="n">
        <f aca="false">IF(ISBLANK(E38),"",E38+C38)</f>
        <v>43258</v>
      </c>
      <c r="E38" s="34" t="n">
        <v>2</v>
      </c>
      <c r="F38" s="33" t="n">
        <f aca="false">IF(((D38)=""),"",(H38)*(D38-C38))</f>
        <v>0</v>
      </c>
      <c r="G38" s="33" t="n">
        <f aca="false">IF(F38="","",(D38-C38)-F38)</f>
        <v>2</v>
      </c>
      <c r="H38" s="23" t="n">
        <v>0</v>
      </c>
    </row>
    <row r="39" customFormat="false" ht="25" hidden="false" customHeight="true" outlineLevel="0" collapsed="false">
      <c r="B39" s="19"/>
      <c r="C39" s="8"/>
      <c r="D39" s="31"/>
      <c r="E39" s="34"/>
      <c r="F39" s="33"/>
      <c r="G39" s="33"/>
      <c r="H39" s="23"/>
    </row>
    <row r="40" customFormat="false" ht="25" hidden="false" customHeight="true" outlineLevel="0" collapsed="false">
      <c r="B40" s="19"/>
      <c r="C40" s="8"/>
      <c r="D40" s="31"/>
      <c r="E40" s="34"/>
      <c r="F40" s="33"/>
      <c r="G40" s="33"/>
      <c r="H40" s="23"/>
    </row>
    <row r="41" customFormat="false" ht="25" hidden="false" customHeight="true" outlineLevel="0" collapsed="false">
      <c r="B41" s="30"/>
      <c r="C41" s="2"/>
      <c r="D41" s="2"/>
      <c r="E41" s="2"/>
      <c r="F41" s="2"/>
      <c r="G41" s="2"/>
      <c r="H41" s="24"/>
    </row>
    <row r="42" customFormat="false" ht="25" hidden="false" customHeight="true" outlineLevel="0" collapsed="false">
      <c r="B42" s="30"/>
      <c r="C42" s="2"/>
      <c r="D42" s="2"/>
      <c r="E42" s="2"/>
      <c r="F42" s="2"/>
      <c r="G42" s="2"/>
      <c r="H42" s="24"/>
      <c r="J42" s="10" t="s">
        <v>23</v>
      </c>
      <c r="K42" s="11" t="s">
        <v>24</v>
      </c>
      <c r="L42" s="11"/>
      <c r="M42" s="11"/>
      <c r="N42" s="11"/>
      <c r="O42" s="11"/>
      <c r="P42" s="12" t="s">
        <v>25</v>
      </c>
      <c r="Q42" s="12"/>
      <c r="R42" s="12"/>
    </row>
    <row r="43" customFormat="false" ht="44" hidden="false" customHeight="true" outlineLevel="0" collapsed="false">
      <c r="B43" s="30"/>
      <c r="C43" s="2"/>
      <c r="D43" s="2"/>
      <c r="E43" s="2"/>
      <c r="F43" s="2"/>
      <c r="G43" s="2"/>
      <c r="H43" s="2"/>
      <c r="K43" s="13" t="s">
        <v>26</v>
      </c>
      <c r="L43" s="13"/>
      <c r="M43" s="13"/>
      <c r="N43" s="13"/>
      <c r="O43" s="13"/>
      <c r="P43" s="13" t="s">
        <v>27</v>
      </c>
      <c r="Q43" s="13"/>
      <c r="R43" s="13"/>
    </row>
    <row r="44" customFormat="false" ht="25" hidden="false" customHeight="true" outlineLevel="0" collapsed="false"/>
    <row r="45" customFormat="false" ht="25" hidden="false" customHeight="true" outlineLevel="0" collapsed="false"/>
    <row r="46" customFormat="false" ht="25" hidden="false" customHeight="true" outlineLevel="0" collapsed="false"/>
    <row r="47" customFormat="false" ht="25" hidden="false" customHeight="true" outlineLevel="0" collapsed="false"/>
    <row r="48" customFormat="false" ht="25" hidden="false" customHeight="true" outlineLevel="0" collapsed="false"/>
    <row r="49" customFormat="false" ht="25" hidden="false" customHeight="true" outlineLevel="0" collapsed="false"/>
    <row r="50" customFormat="false" ht="25" hidden="false" customHeight="true" outlineLevel="0" collapsed="false"/>
    <row r="51" customFormat="false" ht="25" hidden="false" customHeight="true" outlineLevel="0" collapsed="false"/>
    <row r="52" customFormat="false" ht="25" hidden="false" customHeight="true" outlineLevel="0" collapsed="false"/>
    <row r="53" customFormat="false" ht="25" hidden="false" customHeight="true" outlineLevel="0" collapsed="false"/>
    <row r="54" customFormat="false" ht="25" hidden="false" customHeight="true" outlineLevel="0" collapsed="false"/>
    <row r="55" customFormat="false" ht="25" hidden="false" customHeight="true" outlineLevel="0" collapsed="false"/>
    <row r="56" customFormat="false" ht="25" hidden="false" customHeight="true" outlineLevel="0" collapsed="false"/>
    <row r="57" customFormat="false" ht="25" hidden="false" customHeight="true" outlineLevel="0" collapsed="false"/>
    <row r="58" customFormat="false" ht="25" hidden="false" customHeight="true" outlineLevel="0" collapsed="false"/>
    <row r="59" customFormat="false" ht="25" hidden="false" customHeight="true" outlineLevel="0" collapsed="false"/>
    <row r="60" customFormat="false" ht="25" hidden="false" customHeight="true" outlineLevel="0" collapsed="false"/>
    <row r="61" customFormat="false" ht="25" hidden="false" customHeight="true" outlineLevel="0" collapsed="false"/>
    <row r="62" customFormat="false" ht="25" hidden="false" customHeight="true" outlineLevel="0" collapsed="false"/>
    <row r="63" customFormat="false" ht="25" hidden="false" customHeight="true" outlineLevel="0" collapsed="false"/>
    <row r="64" customFormat="false" ht="25" hidden="false" customHeight="true" outlineLevel="0" collapsed="false"/>
  </sheetData>
  <mergeCells count="6">
    <mergeCell ref="B2:S2"/>
    <mergeCell ref="M4:S4"/>
    <mergeCell ref="K42:O42"/>
    <mergeCell ref="P42:R42"/>
    <mergeCell ref="K43:O43"/>
    <mergeCell ref="P43:R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2016-07-21T15:14:49Z</dcterms:created>
  <dc:creator>Microsoft Office User</dc:creator>
  <dc:description/>
  <dc:language>en-US</dc:language>
  <cp:lastModifiedBy/>
  <dcterms:modified xsi:type="dcterms:W3CDTF">2018-03-01T22:50:53Z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