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s35\OneDrive\Belgeler\GitHub\OJO\Documents\"/>
    </mc:Choice>
  </mc:AlternateContent>
  <xr:revisionPtr revIDLastSave="24" documentId="11_75BBFE4172FCA4E01390108C0210FB46A8994686" xr6:coauthVersionLast="28" xr6:coauthVersionMax="28" xr10:uidLastSave="{5904BCA2-324E-4D61-92A6-9D17390E63F5}"/>
  <bookViews>
    <workbookView xWindow="0" yWindow="0" windowWidth="16380" windowHeight="8190" tabRatio="990" activeTab="2" xr2:uid="{00000000-000D-0000-FFFF-FFFF00000000}"/>
  </bookViews>
  <sheets>
    <sheet name="Basic Manual Gantt Chart" sheetId="1" r:id="rId1"/>
    <sheet name="Gantt Chart - Manual End Date" sheetId="2" r:id="rId2"/>
    <sheet name="Gantt Chart - Manual Duration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3" l="1"/>
  <c r="F25" i="3"/>
  <c r="G25" i="3" s="1"/>
  <c r="D25" i="3"/>
  <c r="D24" i="3"/>
  <c r="F24" i="3" s="1"/>
  <c r="G24" i="3" s="1"/>
  <c r="D23" i="3"/>
  <c r="F23" i="3" s="1"/>
  <c r="G23" i="3" s="1"/>
  <c r="D22" i="3"/>
  <c r="F22" i="3" s="1"/>
  <c r="G22" i="3" s="1"/>
  <c r="D21" i="3"/>
  <c r="F21" i="3" s="1"/>
  <c r="G21" i="3" s="1"/>
  <c r="D20" i="3"/>
  <c r="F20" i="3" s="1"/>
  <c r="G20" i="3" s="1"/>
  <c r="F19" i="3"/>
  <c r="G19" i="3" s="1"/>
  <c r="D19" i="3"/>
  <c r="F18" i="3"/>
  <c r="G18" i="3" s="1"/>
  <c r="D18" i="3"/>
  <c r="F17" i="3"/>
  <c r="G17" i="3" s="1"/>
  <c r="D17" i="3"/>
  <c r="D16" i="3"/>
  <c r="F16" i="3" s="1"/>
  <c r="G16" i="3" s="1"/>
  <c r="D15" i="3"/>
  <c r="F15" i="3" s="1"/>
  <c r="G15" i="3" s="1"/>
  <c r="D14" i="3"/>
  <c r="F14" i="3" s="1"/>
  <c r="G14" i="3" s="1"/>
  <c r="D13" i="3"/>
  <c r="F13" i="3" s="1"/>
  <c r="G13" i="3" s="1"/>
  <c r="D12" i="3"/>
  <c r="F12" i="3" s="1"/>
  <c r="G12" i="3" s="1"/>
  <c r="F11" i="3"/>
  <c r="G11" i="3" s="1"/>
  <c r="D11" i="3"/>
  <c r="F10" i="3"/>
  <c r="G10" i="3" s="1"/>
  <c r="D10" i="3"/>
  <c r="F9" i="3"/>
  <c r="G9" i="3" s="1"/>
  <c r="D9" i="3"/>
  <c r="D8" i="3"/>
  <c r="F8" i="3" s="1"/>
  <c r="G8" i="3" s="1"/>
  <c r="D7" i="3"/>
  <c r="F7" i="3" s="1"/>
  <c r="G7" i="3" s="1"/>
  <c r="D6" i="3"/>
  <c r="F6" i="3" s="1"/>
  <c r="G6" i="3" s="1"/>
  <c r="F5" i="3"/>
  <c r="G29" i="2"/>
  <c r="F29" i="2"/>
  <c r="E29" i="2"/>
  <c r="G28" i="2"/>
  <c r="F28" i="2"/>
  <c r="E28" i="2"/>
  <c r="F27" i="2"/>
  <c r="G27" i="2" s="1"/>
  <c r="E27" i="2"/>
  <c r="F26" i="2"/>
  <c r="G26" i="2" s="1"/>
  <c r="E26" i="2"/>
  <c r="F25" i="2"/>
  <c r="G25" i="2" s="1"/>
  <c r="E25" i="2"/>
  <c r="G24" i="2"/>
  <c r="F24" i="2"/>
  <c r="E24" i="2"/>
  <c r="F23" i="2"/>
  <c r="G23" i="2" s="1"/>
  <c r="E23" i="2"/>
  <c r="G22" i="2"/>
  <c r="F22" i="2"/>
  <c r="E22" i="2"/>
  <c r="G21" i="2"/>
  <c r="F21" i="2"/>
  <c r="E21" i="2"/>
  <c r="G20" i="2"/>
  <c r="F20" i="2"/>
  <c r="E20" i="2"/>
  <c r="F19" i="2"/>
  <c r="G19" i="2" s="1"/>
  <c r="F18" i="2"/>
  <c r="F17" i="2"/>
  <c r="G17" i="2" s="1"/>
  <c r="G16" i="2"/>
  <c r="F16" i="2"/>
  <c r="E16" i="2" s="1"/>
  <c r="G15" i="2"/>
  <c r="F15" i="2"/>
  <c r="E15" i="2" s="1"/>
  <c r="G14" i="2"/>
  <c r="F14" i="2"/>
  <c r="E14" i="2"/>
  <c r="F13" i="2"/>
  <c r="G13" i="2" s="1"/>
  <c r="E13" i="2" s="1"/>
  <c r="G12" i="2"/>
  <c r="F12" i="2"/>
  <c r="E12" i="2"/>
  <c r="F11" i="2"/>
  <c r="G11" i="2" s="1"/>
  <c r="F10" i="2"/>
  <c r="F9" i="2"/>
  <c r="G9" i="2" s="1"/>
  <c r="G8" i="2"/>
  <c r="F8" i="2"/>
  <c r="E8" i="2" s="1"/>
  <c r="G7" i="2"/>
  <c r="F7" i="2"/>
  <c r="E7" i="2" s="1"/>
  <c r="G6" i="2"/>
  <c r="F6" i="2"/>
  <c r="E6" i="2"/>
  <c r="F5" i="2"/>
  <c r="G5" i="2" s="1"/>
  <c r="E5" i="2" s="1"/>
  <c r="K4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H4" i="1"/>
  <c r="G10" i="2" l="1"/>
  <c r="E10" i="2" s="1"/>
  <c r="G18" i="2"/>
  <c r="E18" i="2" s="1"/>
  <c r="E11" i="2"/>
  <c r="E19" i="2"/>
  <c r="E9" i="2"/>
  <c r="E17" i="2"/>
</calcChain>
</file>

<file path=xl/sharedStrings.xml><?xml version="1.0" encoding="utf-8"?>
<sst xmlns="http://schemas.openxmlformats.org/spreadsheetml/2006/main" count="90" uniqueCount="49">
  <si>
    <t>Task Name</t>
  </si>
  <si>
    <t>Start Date</t>
  </si>
  <si>
    <t>End Date</t>
  </si>
  <si>
    <t>Duration</t>
  </si>
  <si>
    <t>Start Date in Number Form</t>
  </si>
  <si>
    <t>Use this number for the Minimum Bound of the Horizontal Axis to set the beginning of the chart.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</si>
  <si>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</si>
  <si>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</si>
  <si>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</si>
  <si>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</si>
  <si>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</si>
  <si>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</si>
  <si>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</si>
  <si>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</si>
  <si>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</si>
  <si>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</si>
  <si>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</si>
  <si>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</si>
  <si>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</si>
  <si>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</si>
  <si>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</si>
  <si>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</si>
  <si>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</si>
  <si>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 xml:space="preserve">Key:   </t>
  </si>
  <si>
    <t>Calculated Cell</t>
  </si>
  <si>
    <t>Manual Entry Cell</t>
  </si>
  <si>
    <t>These cells will be automatically calculated based on the inputs on other cells.</t>
  </si>
  <si>
    <t>These cells require manual input so the calculated cells have data to work with.</t>
  </si>
  <si>
    <t>Duration (Days)</t>
  </si>
  <si>
    <t>Days Complete</t>
  </si>
  <si>
    <t>Days Remaining</t>
  </si>
  <si>
    <t>Percent Complete</t>
  </si>
  <si>
    <t>Detecting 7 Segment with Raspberry</t>
  </si>
  <si>
    <t>Getting Distance Info with Raspberry</t>
  </si>
  <si>
    <t>Getting Orientation Info with Raspberry</t>
  </si>
  <si>
    <t>Building the robot with new Chassis</t>
  </si>
  <si>
    <t>Detecting IR flags</t>
  </si>
  <si>
    <t>Transmitting IR flags</t>
  </si>
  <si>
    <t>Robot Maneuvers (Leaving. Rejoining)</t>
  </si>
  <si>
    <t>Interfacing microprocessor and microcontroller</t>
  </si>
  <si>
    <t>Control algorithm</t>
  </si>
  <si>
    <t>Practically implementing the modules together</t>
  </si>
  <si>
    <t>Testing and solving problems</t>
  </si>
  <si>
    <t xml:space="preserve">Finalizing the design </t>
  </si>
  <si>
    <t>Critical design report</t>
  </si>
  <si>
    <t>Finalizing the product for implementation</t>
  </si>
  <si>
    <t>Final Report</t>
  </si>
  <si>
    <t>Demonstrating to the jury (customer)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</si>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</sst>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i/>
      <u/>
      <sz val="12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1" applyProtection="0"/>
  </cellStyleXfs>
  <cellXfs count="37">
    <xf numFmtId="0" fontId="0" fillId="0" borderId="0" xfId="0"/>
    <xf numFmtId="0" fontId="0" fillId="3" borderId="0" xfId="0" applyFill="1"/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2" fontId="2" fillId="2" borderId="2" xfId="1" applyNumberFormat="1" applyBorder="1" applyAlignment="1" applyProtection="1">
      <alignment horizontal="center" vertical="center"/>
    </xf>
    <xf numFmtId="49" fontId="0" fillId="0" borderId="2" xfId="0" applyNumberFormat="1" applyFont="1" applyBorder="1"/>
    <xf numFmtId="164" fontId="0" fillId="0" borderId="2" xfId="0" applyNumberFormat="1" applyBorder="1"/>
    <xf numFmtId="1" fontId="2" fillId="2" borderId="1" xfId="1" applyNumberFormat="1" applyAlignment="1" applyProtection="1"/>
    <xf numFmtId="0" fontId="4" fillId="0" borderId="0" xfId="0" applyFont="1" applyAlignment="1">
      <alignment horizontal="right" vertical="center"/>
    </xf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/>
    </xf>
    <xf numFmtId="1" fontId="2" fillId="2" borderId="3" xfId="1" applyNumberFormat="1" applyBorder="1" applyAlignment="1" applyProtection="1"/>
    <xf numFmtId="2" fontId="2" fillId="2" borderId="1" xfId="1" applyNumberFormat="1" applyAlignment="1" applyProtection="1"/>
    <xf numFmtId="2" fontId="2" fillId="2" borderId="1" xfId="1" applyNumberFormat="1" applyAlignment="1" applyProtection="1">
      <alignment wrapText="1"/>
    </xf>
    <xf numFmtId="9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49" fontId="0" fillId="0" borderId="4" xfId="0" applyNumberFormat="1" applyFont="1" applyBorder="1" applyAlignment="1">
      <alignment horizontal="left"/>
    </xf>
    <xf numFmtId="164" fontId="0" fillId="0" borderId="4" xfId="0" applyNumberFormat="1" applyBorder="1"/>
    <xf numFmtId="9" fontId="0" fillId="0" borderId="4" xfId="0" applyNumberFormat="1" applyBorder="1"/>
    <xf numFmtId="49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2" fillId="2" borderId="2" xfId="1" applyNumberFormat="1" applyBorder="1" applyAlignment="1" applyProtection="1">
      <alignment wrapText="1"/>
    </xf>
    <xf numFmtId="1" fontId="0" fillId="0" borderId="5" xfId="0" applyNumberFormat="1" applyBorder="1"/>
    <xf numFmtId="2" fontId="2" fillId="2" borderId="2" xfId="1" applyNumberFormat="1" applyBorder="1" applyAlignment="1" applyProtection="1">
      <alignment wrapText="1"/>
    </xf>
    <xf numFmtId="1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1" fontId="0" fillId="0" borderId="4" xfId="0" applyNumberFormat="1" applyBorder="1"/>
    <xf numFmtId="0" fontId="3" fillId="0" borderId="0" xfId="0" applyFont="1" applyBorder="1" applyAlignment="1">
      <alignment horizontal="center" vertical="center"/>
    </xf>
    <xf numFmtId="0" fontId="2" fillId="2" borderId="2" xfId="1" applyFont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3" borderId="0" xfId="0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2">
    <cellStyle name="Açıklama Metni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28E78"/>
      <rgbColor rgb="FFAFD3C5"/>
      <rgbColor rgb="FF7F7F7F"/>
      <rgbColor rgb="FF5B9BD5"/>
      <rgbColor rgb="FFC14B3A"/>
      <rgbColor rgb="FFF2F2F2"/>
      <rgbColor rgb="FFBBE6EF"/>
      <rgbColor rgb="FF660066"/>
      <rgbColor rgb="FFB86FD7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9DE"/>
      <rgbColor rgb="FFFF99CC"/>
      <rgbColor rgb="FFD5A8E7"/>
      <rgbColor rgb="FFE3B3AA"/>
      <rgbColor rgb="FF3366FF"/>
      <rgbColor rgb="FF62BED6"/>
      <rgbColor rgb="FF70AD47"/>
      <rgbColor rgb="FFFFCC00"/>
      <rgbColor rgb="FFFF9900"/>
      <rgbColor rgb="FFFA7D00"/>
      <rgbColor rgb="FF595959"/>
      <rgbColor rgb="FFA5A5A5"/>
      <rgbColor rgb="FF003366"/>
      <rgbColor rgb="FF528E77"/>
      <rgbColor rgb="FF003300"/>
      <rgbColor rgb="FF333300"/>
      <rgbColor rgb="FF993300"/>
      <rgbColor rgb="FFC24B39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36E-BF3A-1FDB39B38DE3}"/>
            </c:ext>
          </c:extLst>
        </c:ser>
        <c:ser>
          <c:idx val="1"/>
          <c:order val="1"/>
          <c:tx>
            <c:v>Duration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E1-436E-BF3A-1FDB39B3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47721"/>
        <c:axId val="88266566"/>
      </c:barChart>
      <c:catAx>
        <c:axId val="4654772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88266566"/>
        <c:crosses val="autoZero"/>
        <c:auto val="1"/>
        <c:lblAlgn val="ctr"/>
        <c:lblOffset val="100"/>
        <c:noMultiLvlLbl val="1"/>
      </c:catAx>
      <c:valAx>
        <c:axId val="88266566"/>
        <c:scaling>
          <c:orientation val="minMax"/>
          <c:min val="42576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46547721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E92-B0AF-D7E561CF29B3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1D-4E92-B0AF-D7E561CF29B3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1D-4E92-B0AF-D7E561CF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633329"/>
        <c:axId val="32067026"/>
      </c:barChart>
      <c:catAx>
        <c:axId val="9463332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32067026"/>
        <c:crosses val="autoZero"/>
        <c:auto val="1"/>
        <c:lblAlgn val="ctr"/>
        <c:lblOffset val="100"/>
        <c:noMultiLvlLbl val="1"/>
      </c:catAx>
      <c:valAx>
        <c:axId val="32067026"/>
        <c:scaling>
          <c:orientation val="minMax"/>
          <c:min val="42576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94633329"/>
        <c:crosses val="autoZero"/>
        <c:crossBetween val="midCat"/>
        <c:majorUnit val="5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Duration'!$C$5:$C$40</c:f>
              <c:numCache>
                <c:formatCode>m/d/yyyy</c:formatCode>
                <c:ptCount val="36"/>
                <c:pt idx="0">
                  <c:v>43157</c:v>
                </c:pt>
                <c:pt idx="1">
                  <c:v>43157</c:v>
                </c:pt>
                <c:pt idx="2">
                  <c:v>43157</c:v>
                </c:pt>
                <c:pt idx="3">
                  <c:v>43157</c:v>
                </c:pt>
                <c:pt idx="4">
                  <c:v>43162</c:v>
                </c:pt>
                <c:pt idx="5">
                  <c:v>43162</c:v>
                </c:pt>
                <c:pt idx="6">
                  <c:v>43164</c:v>
                </c:pt>
                <c:pt idx="7">
                  <c:v>43164</c:v>
                </c:pt>
                <c:pt idx="8">
                  <c:v>43164</c:v>
                </c:pt>
                <c:pt idx="9">
                  <c:v>43166</c:v>
                </c:pt>
                <c:pt idx="10">
                  <c:v>43166</c:v>
                </c:pt>
                <c:pt idx="11">
                  <c:v>43185</c:v>
                </c:pt>
                <c:pt idx="12">
                  <c:v>43165</c:v>
                </c:pt>
                <c:pt idx="13">
                  <c:v>43215</c:v>
                </c:pt>
                <c:pt idx="14">
                  <c:v>43221</c:v>
                </c:pt>
                <c:pt idx="15">
                  <c:v>43234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D-4F7A-B3CE-B33C784E95F3}"/>
            </c:ext>
          </c:extLst>
        </c:ser>
        <c:ser>
          <c:idx val="1"/>
          <c:order val="1"/>
          <c:tx>
            <c:v>Days Complete</c:v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Duration'!$F$5:$F$40</c:f>
              <c:numCache>
                <c:formatCode>0.00</c:formatCode>
                <c:ptCount val="36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7D-4F7A-B3CE-B33C784E95F3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 - Manual Duration'!$B$5:$B$40</c:f>
              <c:strCache>
                <c:ptCount val="16"/>
                <c:pt idx="0">
                  <c:v>Detecting 7 Segment with Raspberry</c:v>
                </c:pt>
                <c:pt idx="1">
                  <c:v>Getting Distance Info with Raspberry</c:v>
                </c:pt>
                <c:pt idx="2">
                  <c:v>Getting Orientation Info with Raspberry</c:v>
                </c:pt>
                <c:pt idx="3">
                  <c:v>Building the robot with new Chassis</c:v>
                </c:pt>
                <c:pt idx="4">
                  <c:v>Detecting IR flags</c:v>
                </c:pt>
                <c:pt idx="5">
                  <c:v>Transmitting IR flags</c:v>
                </c:pt>
                <c:pt idx="6">
                  <c:v>Robot Maneuvers (Leaving. Rejoining)</c:v>
                </c:pt>
                <c:pt idx="7">
                  <c:v>Interfacing microprocessor and microcontroller</c:v>
                </c:pt>
                <c:pt idx="8">
                  <c:v>Control algorithm</c:v>
                </c:pt>
                <c:pt idx="9">
                  <c:v>Practically implementing the modules together</c:v>
                </c:pt>
                <c:pt idx="10">
                  <c:v>Testing and solving problems</c:v>
                </c:pt>
                <c:pt idx="11">
                  <c:v>Finalizing the design </c:v>
                </c:pt>
                <c:pt idx="12">
                  <c:v>Critical design report</c:v>
                </c:pt>
                <c:pt idx="13">
                  <c:v>Finalizing the product for implementation</c:v>
                </c:pt>
                <c:pt idx="14">
                  <c:v>Final Report</c:v>
                </c:pt>
                <c:pt idx="15">
                  <c:v>Demonstrating to the jury (customer)</c:v>
                </c:pt>
              </c:strCache>
            </c:strRef>
          </c:cat>
          <c:val>
            <c:numRef>
              <c:f>'Gantt Chart - Manual Duration'!$G$5:$G$40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14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67D-4F7A-B3CE-B33C784E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476757"/>
        <c:axId val="46646043"/>
      </c:barChart>
      <c:catAx>
        <c:axId val="6747675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46646043"/>
        <c:crosses val="autoZero"/>
        <c:auto val="1"/>
        <c:lblAlgn val="ctr"/>
        <c:lblOffset val="100"/>
        <c:noMultiLvlLbl val="1"/>
      </c:catAx>
      <c:valAx>
        <c:axId val="46646043"/>
        <c:scaling>
          <c:orientation val="minMax"/>
          <c:max val="43240"/>
          <c:min val="43155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tr-TR"/>
          </a:p>
        </c:txPr>
        <c:crossAx val="67476757"/>
        <c:crosses val="autoZero"/>
        <c:crossBetween val="midCat"/>
        <c:majorUnit val="7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38160">
      <a:solidFill>
        <a:srgbClr val="5B9BD5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6480</xdr:colOff>
      <xdr:row>4</xdr:row>
      <xdr:rowOff>171360</xdr:rowOff>
    </xdr:from>
    <xdr:to>
      <xdr:col>19</xdr:col>
      <xdr:colOff>825120</xdr:colOff>
      <xdr:row>28</xdr:row>
      <xdr:rowOff>317160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20</xdr:col>
      <xdr:colOff>345240</xdr:colOff>
      <xdr:row>2</xdr:row>
      <xdr:rowOff>12240</xdr:rowOff>
    </xdr:to>
    <xdr:pic>
      <xdr:nvPicPr>
        <xdr:cNvPr id="3" name="Picture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6400" y="12600"/>
          <a:ext cx="2408184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723960</xdr:colOff>
      <xdr:row>1</xdr:row>
      <xdr:rowOff>203040</xdr:rowOff>
    </xdr:from>
    <xdr:to>
      <xdr:col>19</xdr:col>
      <xdr:colOff>711000</xdr:colOff>
      <xdr:row>1</xdr:row>
      <xdr:rowOff>926640</xdr:rowOff>
    </xdr:to>
    <xdr:pic>
      <xdr:nvPicPr>
        <xdr:cNvPr id="4" name="Picture 1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354680" y="583920"/>
          <a:ext cx="421632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254160</xdr:colOff>
      <xdr:row>4</xdr:row>
      <xdr:rowOff>152280</xdr:rowOff>
    </xdr:from>
    <xdr:to>
      <xdr:col>18</xdr:col>
      <xdr:colOff>1041120</xdr:colOff>
      <xdr:row>28</xdr:row>
      <xdr:rowOff>317160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203040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3040" y="12600"/>
          <a:ext cx="242625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406440</xdr:colOff>
      <xdr:row>1</xdr:row>
      <xdr:rowOff>203040</xdr:rowOff>
    </xdr:from>
    <xdr:to>
      <xdr:col>18</xdr:col>
      <xdr:colOff>698040</xdr:colOff>
      <xdr:row>1</xdr:row>
      <xdr:rowOff>926640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456200" y="583920"/>
          <a:ext cx="4130280" cy="723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714375</xdr:colOff>
      <xdr:row>12</xdr:row>
      <xdr:rowOff>119061</xdr:rowOff>
    </xdr:from>
    <xdr:to>
      <xdr:col>29</xdr:col>
      <xdr:colOff>56029</xdr:colOff>
      <xdr:row>31</xdr:row>
      <xdr:rowOff>78441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6400" y="12600"/>
          <a:ext cx="2423736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596880</xdr:colOff>
      <xdr:row>1</xdr:row>
      <xdr:rowOff>208080</xdr:rowOff>
    </xdr:from>
    <xdr:to>
      <xdr:col>18</xdr:col>
      <xdr:colOff>888480</xdr:colOff>
      <xdr:row>1</xdr:row>
      <xdr:rowOff>870840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9684800" y="588960"/>
          <a:ext cx="4130280" cy="662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33"/>
  <sheetViews>
    <sheetView showGridLines="0" topLeftCell="C1" zoomScaleNormal="100" workbookViewId="0">
      <selection activeCell="W2" sqref="W2"/>
    </sheetView>
  </sheetViews>
  <sheetFormatPr defaultRowHeight="15.75" x14ac:dyDescent="0.25"/>
  <cols>
    <col min="1" max="1" width="2.75"/>
    <col min="2" max="2" width="41.875"/>
    <col min="3" max="4" width="13.375"/>
    <col min="5" max="5" width="14.5"/>
    <col min="6" max="6" width="2.375"/>
    <col min="7" max="7" width="28.5"/>
    <col min="8" max="8" width="10.625"/>
    <col min="9" max="9" width="1.5"/>
    <col min="10" max="10" width="4.625"/>
    <col min="11" max="11" width="10.625"/>
    <col min="12" max="12" width="15.625"/>
    <col min="13" max="16" width="10.625"/>
    <col min="17" max="18" width="11.125"/>
    <col min="19" max="19" width="10.625"/>
    <col min="20" max="20" width="11.75"/>
    <col min="21" max="1025" width="10.625"/>
  </cols>
  <sheetData>
    <row r="1" spans="2:20" ht="30" customHeight="1" x14ac:dyDescent="0.25"/>
    <row r="2" spans="2:20" ht="87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3" t="s">
        <v>0</v>
      </c>
      <c r="C4" s="3" t="s">
        <v>1</v>
      </c>
      <c r="D4" s="3" t="s">
        <v>2</v>
      </c>
      <c r="E4" s="3" t="s">
        <v>3</v>
      </c>
      <c r="F4" s="2"/>
      <c r="G4" s="4" t="s">
        <v>4</v>
      </c>
      <c r="H4" s="5">
        <f>C5</f>
        <v>42576</v>
      </c>
      <c r="J4" s="31" t="s">
        <v>5</v>
      </c>
      <c r="K4" s="31"/>
      <c r="L4" s="31"/>
      <c r="M4" s="31"/>
      <c r="N4" s="31"/>
      <c r="O4" s="31"/>
      <c r="P4" s="31"/>
      <c r="Q4" s="31"/>
    </row>
    <row r="5" spans="2:20" ht="24.95" customHeight="1" x14ac:dyDescent="0.25">
      <c r="B5" s="6" t="s">
        <v>6</v>
      </c>
      <c r="C5" s="7">
        <v>42576</v>
      </c>
      <c r="D5" s="7">
        <v>42581</v>
      </c>
      <c r="E5" s="8">
        <f t="shared" ref="E5:E29" si="0">IF(ISBLANK(C5),"", (D5-C5))</f>
        <v>5</v>
      </c>
      <c r="F5" s="2"/>
    </row>
    <row r="6" spans="2:20" ht="24.95" customHeight="1" x14ac:dyDescent="0.25">
      <c r="B6" s="6" t="s">
        <v>7</v>
      </c>
      <c r="C6" s="7">
        <v>42578</v>
      </c>
      <c r="D6" s="7">
        <v>42583</v>
      </c>
      <c r="E6" s="8">
        <f t="shared" si="0"/>
        <v>5</v>
      </c>
      <c r="F6" s="2"/>
    </row>
    <row r="7" spans="2:20" ht="24.95" customHeight="1" x14ac:dyDescent="0.25">
      <c r="B7" s="6" t="s">
        <v>8</v>
      </c>
      <c r="C7" s="7">
        <v>42578</v>
      </c>
      <c r="D7" s="7">
        <v>42586</v>
      </c>
      <c r="E7" s="8">
        <f t="shared" si="0"/>
        <v>8</v>
      </c>
      <c r="F7" s="2"/>
    </row>
    <row r="8" spans="2:20" ht="24.95" customHeight="1" x14ac:dyDescent="0.25">
      <c r="B8" s="6" t="s">
        <v>9</v>
      </c>
      <c r="C8" s="7">
        <v>42578</v>
      </c>
      <c r="D8" s="7">
        <v>42588</v>
      </c>
      <c r="E8" s="8">
        <f t="shared" si="0"/>
        <v>10</v>
      </c>
      <c r="F8" s="2"/>
    </row>
    <row r="9" spans="2:20" ht="24.95" customHeight="1" x14ac:dyDescent="0.25">
      <c r="B9" s="6" t="s">
        <v>10</v>
      </c>
      <c r="C9" s="7">
        <v>42583</v>
      </c>
      <c r="D9" s="7">
        <v>42591</v>
      </c>
      <c r="E9" s="8">
        <f t="shared" si="0"/>
        <v>8</v>
      </c>
      <c r="F9" s="2"/>
    </row>
    <row r="10" spans="2:20" ht="24.95" customHeight="1" x14ac:dyDescent="0.25">
      <c r="B10" s="6" t="s">
        <v>11</v>
      </c>
      <c r="C10" s="7">
        <v>42583</v>
      </c>
      <c r="D10" s="7">
        <v>42587</v>
      </c>
      <c r="E10" s="8">
        <f t="shared" si="0"/>
        <v>4</v>
      </c>
      <c r="F10" s="2"/>
    </row>
    <row r="11" spans="2:20" ht="24.95" customHeight="1" x14ac:dyDescent="0.25">
      <c r="B11" s="6" t="s">
        <v>12</v>
      </c>
      <c r="C11" s="7">
        <v>42585</v>
      </c>
      <c r="D11" s="7">
        <v>42592</v>
      </c>
      <c r="E11" s="8">
        <f t="shared" si="0"/>
        <v>7</v>
      </c>
      <c r="F11" s="2"/>
    </row>
    <row r="12" spans="2:20" ht="24.95" customHeight="1" x14ac:dyDescent="0.25">
      <c r="B12" s="6" t="s">
        <v>13</v>
      </c>
      <c r="C12" s="7">
        <v>42587</v>
      </c>
      <c r="D12" s="7">
        <v>42594</v>
      </c>
      <c r="E12" s="8">
        <f t="shared" si="0"/>
        <v>7</v>
      </c>
      <c r="F12" s="2"/>
    </row>
    <row r="13" spans="2:20" ht="24.95" customHeight="1" x14ac:dyDescent="0.25">
      <c r="B13" s="6" t="s">
        <v>14</v>
      </c>
      <c r="C13" s="7">
        <v>42588</v>
      </c>
      <c r="D13" s="7">
        <v>42591</v>
      </c>
      <c r="E13" s="8">
        <f t="shared" si="0"/>
        <v>3</v>
      </c>
      <c r="F13" s="2"/>
    </row>
    <row r="14" spans="2:20" ht="24.95" customHeight="1" x14ac:dyDescent="0.25">
      <c r="B14" s="6" t="s">
        <v>15</v>
      </c>
      <c r="C14" s="7">
        <v>42588</v>
      </c>
      <c r="D14" s="7">
        <v>42592</v>
      </c>
      <c r="E14" s="8">
        <f t="shared" si="0"/>
        <v>4</v>
      </c>
      <c r="F14" s="2"/>
    </row>
    <row r="15" spans="2:20" ht="24.95" customHeight="1" x14ac:dyDescent="0.25">
      <c r="B15" s="6" t="s">
        <v>16</v>
      </c>
      <c r="C15" s="7">
        <v>42589</v>
      </c>
      <c r="D15" s="7">
        <v>42595</v>
      </c>
      <c r="E15" s="8">
        <f t="shared" si="0"/>
        <v>6</v>
      </c>
      <c r="F15" s="2"/>
    </row>
    <row r="16" spans="2:20" ht="24.95" customHeight="1" x14ac:dyDescent="0.25">
      <c r="B16" s="6" t="s">
        <v>17</v>
      </c>
      <c r="C16" s="7">
        <v>42592</v>
      </c>
      <c r="D16" s="7">
        <v>42598</v>
      </c>
      <c r="E16" s="8">
        <f t="shared" si="0"/>
        <v>6</v>
      </c>
      <c r="F16" s="2"/>
    </row>
    <row r="17" spans="2:16" ht="24.95" customHeight="1" x14ac:dyDescent="0.25">
      <c r="B17" s="6" t="s">
        <v>18</v>
      </c>
      <c r="C17" s="7">
        <v>42596</v>
      </c>
      <c r="D17" s="7">
        <v>42601</v>
      </c>
      <c r="E17" s="8">
        <f t="shared" si="0"/>
        <v>5</v>
      </c>
      <c r="F17" s="2"/>
    </row>
    <row r="18" spans="2:16" ht="24.95" customHeight="1" x14ac:dyDescent="0.25">
      <c r="B18" s="6" t="s">
        <v>19</v>
      </c>
      <c r="C18" s="7">
        <v>42597</v>
      </c>
      <c r="D18" s="7">
        <v>42605</v>
      </c>
      <c r="E18" s="8">
        <f t="shared" si="0"/>
        <v>8</v>
      </c>
      <c r="F18" s="2"/>
    </row>
    <row r="19" spans="2:16" ht="24.95" customHeight="1" x14ac:dyDescent="0.25">
      <c r="B19" s="6" t="s">
        <v>20</v>
      </c>
      <c r="C19" s="7">
        <v>42598</v>
      </c>
      <c r="D19" s="7">
        <v>42608</v>
      </c>
      <c r="E19" s="8">
        <f t="shared" si="0"/>
        <v>10</v>
      </c>
      <c r="F19" s="2"/>
    </row>
    <row r="20" spans="2:16" ht="24.95" customHeight="1" x14ac:dyDescent="0.25">
      <c r="B20" s="6" t="s">
        <v>21</v>
      </c>
      <c r="C20" s="7">
        <v>42599</v>
      </c>
      <c r="D20" s="7">
        <v>42610</v>
      </c>
      <c r="E20" s="8">
        <f t="shared" si="0"/>
        <v>11</v>
      </c>
      <c r="F20" s="2"/>
    </row>
    <row r="21" spans="2:16" ht="24.95" customHeight="1" x14ac:dyDescent="0.25">
      <c r="B21" s="6" t="s">
        <v>22</v>
      </c>
      <c r="C21" s="7">
        <v>42600</v>
      </c>
      <c r="D21" s="7">
        <v>42611</v>
      </c>
      <c r="E21" s="8">
        <f t="shared" si="0"/>
        <v>11</v>
      </c>
      <c r="F21" s="2"/>
    </row>
    <row r="22" spans="2:16" ht="24.95" customHeight="1" x14ac:dyDescent="0.25">
      <c r="B22" s="6"/>
      <c r="C22" s="7"/>
      <c r="D22" s="7"/>
      <c r="E22" s="8" t="str">
        <f t="shared" si="0"/>
        <v/>
      </c>
      <c r="F22" s="2"/>
    </row>
    <row r="23" spans="2:16" ht="24.95" customHeight="1" x14ac:dyDescent="0.25">
      <c r="B23" s="6"/>
      <c r="C23" s="7"/>
      <c r="D23" s="7"/>
      <c r="E23" s="8" t="str">
        <f t="shared" si="0"/>
        <v/>
      </c>
      <c r="F23" s="2"/>
    </row>
    <row r="24" spans="2:16" ht="24.95" customHeight="1" x14ac:dyDescent="0.25">
      <c r="B24" s="6"/>
      <c r="C24" s="7"/>
      <c r="D24" s="7"/>
      <c r="E24" s="8" t="str">
        <f t="shared" si="0"/>
        <v/>
      </c>
      <c r="F24" s="2"/>
    </row>
    <row r="25" spans="2:16" ht="24.95" customHeight="1" x14ac:dyDescent="0.25">
      <c r="B25" s="6"/>
      <c r="C25" s="7"/>
      <c r="D25" s="7"/>
      <c r="E25" s="8" t="str">
        <f t="shared" si="0"/>
        <v/>
      </c>
      <c r="F25" s="2"/>
    </row>
    <row r="26" spans="2:16" ht="24.95" customHeight="1" x14ac:dyDescent="0.25">
      <c r="B26" s="6"/>
      <c r="C26" s="7"/>
      <c r="D26" s="7"/>
      <c r="E26" s="8" t="str">
        <f t="shared" si="0"/>
        <v/>
      </c>
      <c r="F26" s="2"/>
    </row>
    <row r="27" spans="2:16" ht="24.95" customHeight="1" x14ac:dyDescent="0.25">
      <c r="B27" s="6"/>
      <c r="C27" s="7"/>
      <c r="D27" s="7"/>
      <c r="E27" s="8" t="str">
        <f t="shared" si="0"/>
        <v/>
      </c>
      <c r="F27" s="2"/>
    </row>
    <row r="28" spans="2:16" ht="24.95" customHeight="1" x14ac:dyDescent="0.25">
      <c r="B28" s="6"/>
      <c r="C28" s="7"/>
      <c r="D28" s="7"/>
      <c r="E28" s="8" t="str">
        <f t="shared" si="0"/>
        <v/>
      </c>
    </row>
    <row r="29" spans="2:16" ht="24.95" customHeight="1" x14ac:dyDescent="0.25">
      <c r="B29" s="6"/>
      <c r="C29" s="7"/>
      <c r="D29" s="7"/>
      <c r="E29" s="8" t="str">
        <f t="shared" si="0"/>
        <v/>
      </c>
    </row>
    <row r="32" spans="2:16" ht="24.95" customHeight="1" x14ac:dyDescent="0.25">
      <c r="G32" s="9" t="s">
        <v>23</v>
      </c>
      <c r="H32" s="32" t="s">
        <v>24</v>
      </c>
      <c r="I32" s="32"/>
      <c r="J32" s="32"/>
      <c r="K32" s="32"/>
      <c r="L32" s="32"/>
      <c r="M32" s="33" t="s">
        <v>25</v>
      </c>
      <c r="N32" s="33"/>
      <c r="O32" s="33"/>
      <c r="P32" s="33"/>
    </row>
    <row r="33" spans="8:16" ht="44.1" customHeight="1" x14ac:dyDescent="0.25">
      <c r="H33" s="34" t="s">
        <v>26</v>
      </c>
      <c r="I33" s="34"/>
      <c r="J33" s="34"/>
      <c r="K33" s="34"/>
      <c r="L33" s="34"/>
      <c r="M33" s="34" t="s">
        <v>27</v>
      </c>
      <c r="N33" s="34"/>
      <c r="O33" s="34"/>
      <c r="P33" s="34"/>
    </row>
  </sheetData>
  <mergeCells count="5">
    <mergeCell ref="J4:Q4"/>
    <mergeCell ref="H32:L32"/>
    <mergeCell ref="M32:P32"/>
    <mergeCell ref="H33:L33"/>
    <mergeCell ref="M33:P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53"/>
  <sheetViews>
    <sheetView showGridLines="0" topLeftCell="E1" zoomScaleNormal="100" workbookViewId="0">
      <selection activeCell="B30" sqref="B30"/>
    </sheetView>
  </sheetViews>
  <sheetFormatPr defaultRowHeight="15.75" x14ac:dyDescent="0.25"/>
  <cols>
    <col min="1" max="1" width="2.75"/>
    <col min="2" max="2" width="41.875"/>
    <col min="3" max="8" width="12.875"/>
    <col min="9" max="9" width="3.5"/>
    <col min="10" max="10" width="25.625"/>
    <col min="11" max="11" width="10.625"/>
    <col min="12" max="12" width="2"/>
    <col min="13" max="17" width="10.625"/>
    <col min="18" max="18" width="18.125"/>
    <col min="19" max="19" width="16.125"/>
    <col min="20" max="20" width="20.625"/>
    <col min="21" max="21" width="12.75"/>
    <col min="22" max="22" width="11.625"/>
    <col min="23" max="1025" width="10.625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10"/>
      <c r="U2" s="10"/>
      <c r="V2" s="10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1" t="s">
        <v>0</v>
      </c>
      <c r="C4" s="11" t="s">
        <v>1</v>
      </c>
      <c r="D4" s="11" t="s">
        <v>2</v>
      </c>
      <c r="E4" s="11" t="s">
        <v>28</v>
      </c>
      <c r="F4" s="11" t="s">
        <v>29</v>
      </c>
      <c r="G4" s="11" t="s">
        <v>30</v>
      </c>
      <c r="H4" s="12" t="s">
        <v>31</v>
      </c>
      <c r="J4" s="4" t="s">
        <v>4</v>
      </c>
      <c r="K4" s="5">
        <f>C5</f>
        <v>42576</v>
      </c>
      <c r="M4" s="36" t="s">
        <v>5</v>
      </c>
      <c r="N4" s="36"/>
      <c r="O4" s="36"/>
      <c r="P4" s="36"/>
      <c r="Q4" s="36"/>
      <c r="R4" s="36"/>
      <c r="S4" s="36"/>
    </row>
    <row r="5" spans="2:22" ht="24.95" customHeight="1" x14ac:dyDescent="0.25">
      <c r="B5" s="13" t="s">
        <v>6</v>
      </c>
      <c r="C5" s="7">
        <v>42576</v>
      </c>
      <c r="D5" s="7">
        <v>42581</v>
      </c>
      <c r="E5" s="14">
        <f t="shared" ref="E5:E29" si="0">IF(D5="","",SUM(F5:G5))</f>
        <v>5</v>
      </c>
      <c r="F5" s="15">
        <f t="shared" ref="F5:F29" si="1">IF(((D5)=""),"",(H5)*(D5-C5))</f>
        <v>2.5</v>
      </c>
      <c r="G5" s="16">
        <f t="shared" ref="G5:G29" si="2">IF(F5="","",(D5-C5)-F5)</f>
        <v>2.5</v>
      </c>
      <c r="H5" s="17">
        <v>0.5</v>
      </c>
    </row>
    <row r="6" spans="2:22" ht="24.95" customHeight="1" x14ac:dyDescent="0.25">
      <c r="B6" s="13" t="s">
        <v>7</v>
      </c>
      <c r="C6" s="7">
        <v>42578</v>
      </c>
      <c r="D6" s="7">
        <v>42583</v>
      </c>
      <c r="E6" s="14">
        <f t="shared" si="0"/>
        <v>5</v>
      </c>
      <c r="F6" s="15">
        <f t="shared" si="1"/>
        <v>3.75</v>
      </c>
      <c r="G6" s="16">
        <f t="shared" si="2"/>
        <v>1.25</v>
      </c>
      <c r="H6" s="17">
        <v>0.75</v>
      </c>
      <c r="J6" s="18"/>
    </row>
    <row r="7" spans="2:22" ht="24.95" customHeight="1" x14ac:dyDescent="0.25">
      <c r="B7" s="13" t="s">
        <v>8</v>
      </c>
      <c r="C7" s="7">
        <v>42578</v>
      </c>
      <c r="D7" s="7">
        <v>42586</v>
      </c>
      <c r="E7" s="14">
        <f t="shared" si="0"/>
        <v>8</v>
      </c>
      <c r="F7" s="15">
        <f t="shared" si="1"/>
        <v>2</v>
      </c>
      <c r="G7" s="16">
        <f t="shared" si="2"/>
        <v>6</v>
      </c>
      <c r="H7" s="17">
        <v>0.25</v>
      </c>
    </row>
    <row r="8" spans="2:22" ht="24.95" customHeight="1" x14ac:dyDescent="0.25">
      <c r="B8" s="13" t="s">
        <v>9</v>
      </c>
      <c r="C8" s="7">
        <v>42580</v>
      </c>
      <c r="D8" s="7">
        <v>42588</v>
      </c>
      <c r="E8" s="14">
        <f t="shared" si="0"/>
        <v>8</v>
      </c>
      <c r="F8" s="15">
        <f t="shared" si="1"/>
        <v>8</v>
      </c>
      <c r="G8" s="16">
        <f t="shared" si="2"/>
        <v>0</v>
      </c>
      <c r="H8" s="17">
        <v>1</v>
      </c>
    </row>
    <row r="9" spans="2:22" ht="24.95" customHeight="1" x14ac:dyDescent="0.25">
      <c r="B9" s="13" t="s">
        <v>10</v>
      </c>
      <c r="C9" s="7">
        <v>42583</v>
      </c>
      <c r="D9" s="7">
        <v>42591</v>
      </c>
      <c r="E9" s="14">
        <f t="shared" si="0"/>
        <v>8</v>
      </c>
      <c r="F9" s="15">
        <f t="shared" si="1"/>
        <v>6</v>
      </c>
      <c r="G9" s="16">
        <f t="shared" si="2"/>
        <v>2</v>
      </c>
      <c r="H9" s="17">
        <v>0.75</v>
      </c>
    </row>
    <row r="10" spans="2:22" ht="24.95" customHeight="1" x14ac:dyDescent="0.25">
      <c r="B10" s="13" t="s">
        <v>11</v>
      </c>
      <c r="C10" s="7">
        <v>42583</v>
      </c>
      <c r="D10" s="7">
        <v>42587</v>
      </c>
      <c r="E10" s="14">
        <f t="shared" si="0"/>
        <v>4</v>
      </c>
      <c r="F10" s="15">
        <f t="shared" si="1"/>
        <v>1.4</v>
      </c>
      <c r="G10" s="16">
        <f t="shared" si="2"/>
        <v>2.6</v>
      </c>
      <c r="H10" s="17">
        <v>0.35</v>
      </c>
    </row>
    <row r="11" spans="2:22" ht="24.95" customHeight="1" x14ac:dyDescent="0.25">
      <c r="B11" s="13" t="s">
        <v>12</v>
      </c>
      <c r="C11" s="7">
        <v>42585</v>
      </c>
      <c r="D11" s="7">
        <v>42592</v>
      </c>
      <c r="E11" s="14">
        <f t="shared" si="0"/>
        <v>7</v>
      </c>
      <c r="F11" s="15">
        <f t="shared" si="1"/>
        <v>1.75</v>
      </c>
      <c r="G11" s="16">
        <f t="shared" si="2"/>
        <v>5.25</v>
      </c>
      <c r="H11" s="17">
        <v>0.25</v>
      </c>
    </row>
    <row r="12" spans="2:22" ht="24.95" customHeight="1" x14ac:dyDescent="0.25">
      <c r="B12" s="13" t="s">
        <v>13</v>
      </c>
      <c r="C12" s="7">
        <v>42587</v>
      </c>
      <c r="D12" s="7">
        <v>42594</v>
      </c>
      <c r="E12" s="14">
        <f t="shared" si="0"/>
        <v>7</v>
      </c>
      <c r="F12" s="15">
        <f t="shared" si="1"/>
        <v>4.8999999999999995</v>
      </c>
      <c r="G12" s="16">
        <f t="shared" si="2"/>
        <v>2.1000000000000005</v>
      </c>
      <c r="H12" s="17">
        <v>0.7</v>
      </c>
    </row>
    <row r="13" spans="2:22" ht="24.95" customHeight="1" x14ac:dyDescent="0.25">
      <c r="B13" s="13" t="s">
        <v>14</v>
      </c>
      <c r="C13" s="7">
        <v>42585</v>
      </c>
      <c r="D13" s="7">
        <v>42591</v>
      </c>
      <c r="E13" s="14">
        <f t="shared" si="0"/>
        <v>6</v>
      </c>
      <c r="F13" s="15">
        <f t="shared" si="1"/>
        <v>0.89999999999999991</v>
      </c>
      <c r="G13" s="16">
        <f t="shared" si="2"/>
        <v>5.0999999999999996</v>
      </c>
      <c r="H13" s="17">
        <v>0.15</v>
      </c>
    </row>
    <row r="14" spans="2:22" ht="24.95" customHeight="1" x14ac:dyDescent="0.25">
      <c r="B14" s="13" t="s">
        <v>15</v>
      </c>
      <c r="C14" s="7">
        <v>42588</v>
      </c>
      <c r="D14" s="7">
        <v>42592</v>
      </c>
      <c r="E14" s="14">
        <f t="shared" si="0"/>
        <v>4</v>
      </c>
      <c r="F14" s="15">
        <f t="shared" si="1"/>
        <v>2.4</v>
      </c>
      <c r="G14" s="16">
        <f t="shared" si="2"/>
        <v>1.6</v>
      </c>
      <c r="H14" s="17">
        <v>0.6</v>
      </c>
    </row>
    <row r="15" spans="2:22" ht="24.95" customHeight="1" x14ac:dyDescent="0.25">
      <c r="B15" s="13" t="s">
        <v>16</v>
      </c>
      <c r="C15" s="7">
        <v>42589</v>
      </c>
      <c r="D15" s="7">
        <v>42595</v>
      </c>
      <c r="E15" s="14">
        <f t="shared" si="0"/>
        <v>6</v>
      </c>
      <c r="F15" s="15">
        <f t="shared" si="1"/>
        <v>3.9000000000000004</v>
      </c>
      <c r="G15" s="16">
        <f t="shared" si="2"/>
        <v>2.0999999999999996</v>
      </c>
      <c r="H15" s="17">
        <v>0.65</v>
      </c>
    </row>
    <row r="16" spans="2:22" ht="24.95" customHeight="1" x14ac:dyDescent="0.25">
      <c r="B16" s="13" t="s">
        <v>17</v>
      </c>
      <c r="C16" s="7">
        <v>42592</v>
      </c>
      <c r="D16" s="7">
        <v>42598</v>
      </c>
      <c r="E16" s="14">
        <f t="shared" si="0"/>
        <v>6</v>
      </c>
      <c r="F16" s="15">
        <f t="shared" si="1"/>
        <v>1.5</v>
      </c>
      <c r="G16" s="16">
        <f t="shared" si="2"/>
        <v>4.5</v>
      </c>
      <c r="H16" s="17">
        <v>0.25</v>
      </c>
      <c r="J16" s="19"/>
    </row>
    <row r="17" spans="2:18" ht="24.95" customHeight="1" x14ac:dyDescent="0.25">
      <c r="B17" s="13" t="s">
        <v>18</v>
      </c>
      <c r="C17" s="7">
        <v>42596</v>
      </c>
      <c r="D17" s="7">
        <v>42601</v>
      </c>
      <c r="E17" s="14">
        <f t="shared" si="0"/>
        <v>5</v>
      </c>
      <c r="F17" s="15">
        <f t="shared" si="1"/>
        <v>1.5</v>
      </c>
      <c r="G17" s="16">
        <f t="shared" si="2"/>
        <v>3.5</v>
      </c>
      <c r="H17" s="17">
        <v>0.3</v>
      </c>
    </row>
    <row r="18" spans="2:18" ht="24.95" customHeight="1" x14ac:dyDescent="0.25">
      <c r="B18" s="13" t="s">
        <v>19</v>
      </c>
      <c r="C18" s="7">
        <v>42597</v>
      </c>
      <c r="D18" s="7">
        <v>42605</v>
      </c>
      <c r="E18" s="14">
        <f t="shared" si="0"/>
        <v>8</v>
      </c>
      <c r="F18" s="15">
        <f t="shared" si="1"/>
        <v>4</v>
      </c>
      <c r="G18" s="16">
        <f t="shared" si="2"/>
        <v>4</v>
      </c>
      <c r="H18" s="17">
        <v>0.5</v>
      </c>
    </row>
    <row r="19" spans="2:18" ht="24.95" customHeight="1" x14ac:dyDescent="0.25">
      <c r="B19" s="13" t="s">
        <v>20</v>
      </c>
      <c r="C19" s="7">
        <v>42598</v>
      </c>
      <c r="D19" s="7">
        <v>42608</v>
      </c>
      <c r="E19" s="14">
        <f t="shared" si="0"/>
        <v>10</v>
      </c>
      <c r="F19" s="15">
        <f t="shared" si="1"/>
        <v>4</v>
      </c>
      <c r="G19" s="16">
        <f t="shared" si="2"/>
        <v>6</v>
      </c>
      <c r="H19" s="17">
        <v>0.4</v>
      </c>
    </row>
    <row r="20" spans="2:18" ht="24.95" customHeight="1" x14ac:dyDescent="0.25">
      <c r="B20" s="13" t="s">
        <v>21</v>
      </c>
      <c r="C20" s="7">
        <v>42599</v>
      </c>
      <c r="D20" s="7">
        <v>42610</v>
      </c>
      <c r="E20" s="14">
        <f t="shared" si="0"/>
        <v>11</v>
      </c>
      <c r="F20" s="15">
        <f t="shared" si="1"/>
        <v>3.8499999999999996</v>
      </c>
      <c r="G20" s="16">
        <f t="shared" si="2"/>
        <v>7.15</v>
      </c>
      <c r="H20" s="17">
        <v>0.35</v>
      </c>
    </row>
    <row r="21" spans="2:18" ht="24.95" customHeight="1" x14ac:dyDescent="0.25">
      <c r="B21" s="20" t="s">
        <v>22</v>
      </c>
      <c r="C21" s="21">
        <v>42600</v>
      </c>
      <c r="D21" s="7">
        <v>42611</v>
      </c>
      <c r="E21" s="14">
        <f t="shared" si="0"/>
        <v>11</v>
      </c>
      <c r="F21" s="15">
        <f t="shared" si="1"/>
        <v>1.65</v>
      </c>
      <c r="G21" s="16">
        <f t="shared" si="2"/>
        <v>9.35</v>
      </c>
      <c r="H21" s="22">
        <v>0.15</v>
      </c>
    </row>
    <row r="22" spans="2:18" ht="24.95" customHeight="1" x14ac:dyDescent="0.25">
      <c r="B22" s="23"/>
      <c r="C22" s="7"/>
      <c r="D22" s="7"/>
      <c r="E22" s="14" t="str">
        <f t="shared" si="0"/>
        <v/>
      </c>
      <c r="F22" s="15" t="str">
        <f t="shared" si="1"/>
        <v/>
      </c>
      <c r="G22" s="16" t="str">
        <f t="shared" si="2"/>
        <v/>
      </c>
      <c r="H22" s="17"/>
    </row>
    <row r="23" spans="2:18" ht="24.95" customHeight="1" x14ac:dyDescent="0.25">
      <c r="B23" s="13"/>
      <c r="C23" s="7"/>
      <c r="D23" s="7"/>
      <c r="E23" s="14" t="str">
        <f t="shared" si="0"/>
        <v/>
      </c>
      <c r="F23" s="15" t="str">
        <f t="shared" si="1"/>
        <v/>
      </c>
      <c r="G23" s="16" t="str">
        <f t="shared" si="2"/>
        <v/>
      </c>
      <c r="H23" s="17"/>
    </row>
    <row r="24" spans="2:18" ht="24.95" customHeight="1" x14ac:dyDescent="0.25">
      <c r="B24" s="13"/>
      <c r="C24" s="7"/>
      <c r="D24" s="7"/>
      <c r="E24" s="14" t="str">
        <f t="shared" si="0"/>
        <v/>
      </c>
      <c r="F24" s="15" t="str">
        <f t="shared" si="1"/>
        <v/>
      </c>
      <c r="G24" s="16" t="str">
        <f t="shared" si="2"/>
        <v/>
      </c>
      <c r="H24" s="17"/>
    </row>
    <row r="25" spans="2:18" ht="24.95" customHeight="1" x14ac:dyDescent="0.25">
      <c r="B25" s="13"/>
      <c r="C25" s="7"/>
      <c r="D25" s="7"/>
      <c r="E25" s="14" t="str">
        <f t="shared" si="0"/>
        <v/>
      </c>
      <c r="F25" s="15" t="str">
        <f t="shared" si="1"/>
        <v/>
      </c>
      <c r="G25" s="16" t="str">
        <f t="shared" si="2"/>
        <v/>
      </c>
      <c r="H25" s="17"/>
    </row>
    <row r="26" spans="2:18" ht="24.95" customHeight="1" x14ac:dyDescent="0.25">
      <c r="B26" s="13"/>
      <c r="C26" s="7"/>
      <c r="D26" s="7"/>
      <c r="E26" s="14" t="str">
        <f t="shared" si="0"/>
        <v/>
      </c>
      <c r="F26" s="15" t="str">
        <f t="shared" si="1"/>
        <v/>
      </c>
      <c r="G26" s="16" t="str">
        <f t="shared" si="2"/>
        <v/>
      </c>
      <c r="H26" s="17"/>
    </row>
    <row r="27" spans="2:18" ht="24.95" customHeight="1" x14ac:dyDescent="0.25">
      <c r="B27" s="13"/>
      <c r="C27" s="7"/>
      <c r="D27" s="7"/>
      <c r="E27" s="14" t="str">
        <f t="shared" si="0"/>
        <v/>
      </c>
      <c r="F27" s="15" t="str">
        <f t="shared" si="1"/>
        <v/>
      </c>
      <c r="G27" s="16" t="str">
        <f t="shared" si="2"/>
        <v/>
      </c>
      <c r="H27" s="17"/>
    </row>
    <row r="28" spans="2:18" ht="24.95" customHeight="1" x14ac:dyDescent="0.25">
      <c r="B28" s="13"/>
      <c r="C28" s="7"/>
      <c r="D28" s="7"/>
      <c r="E28" s="14" t="str">
        <f t="shared" si="0"/>
        <v/>
      </c>
      <c r="F28" s="15" t="str">
        <f t="shared" si="1"/>
        <v/>
      </c>
      <c r="G28" s="16" t="str">
        <f t="shared" si="2"/>
        <v/>
      </c>
      <c r="H28" s="17"/>
    </row>
    <row r="29" spans="2:18" ht="24.95" customHeight="1" x14ac:dyDescent="0.25">
      <c r="B29" s="13"/>
      <c r="C29" s="7"/>
      <c r="D29" s="7"/>
      <c r="E29" s="14" t="str">
        <f t="shared" si="0"/>
        <v/>
      </c>
      <c r="F29" s="15" t="str">
        <f t="shared" si="1"/>
        <v/>
      </c>
      <c r="G29" s="16" t="str">
        <f t="shared" si="2"/>
        <v/>
      </c>
      <c r="H29" s="17"/>
    </row>
    <row r="30" spans="2:18" ht="24.95" customHeight="1" x14ac:dyDescent="0.25">
      <c r="B30" s="24"/>
      <c r="C30" s="2"/>
      <c r="D30" s="2"/>
      <c r="E30" s="2"/>
      <c r="F30" s="2"/>
      <c r="G30" s="2"/>
      <c r="H30" s="18"/>
    </row>
    <row r="31" spans="2:18" ht="24.95" customHeight="1" x14ac:dyDescent="0.25">
      <c r="B31" s="24"/>
      <c r="C31" s="2"/>
      <c r="D31" s="2"/>
      <c r="E31" s="2"/>
      <c r="F31" s="2"/>
      <c r="G31" s="2"/>
      <c r="H31" s="18"/>
      <c r="J31" s="9" t="s">
        <v>23</v>
      </c>
      <c r="K31" s="32" t="s">
        <v>24</v>
      </c>
      <c r="L31" s="32"/>
      <c r="M31" s="32"/>
      <c r="N31" s="32"/>
      <c r="O31" s="32"/>
      <c r="P31" s="33" t="s">
        <v>25</v>
      </c>
      <c r="Q31" s="33"/>
      <c r="R31" s="33"/>
    </row>
    <row r="32" spans="2:18" ht="44.1" customHeight="1" x14ac:dyDescent="0.25">
      <c r="B32" s="24"/>
      <c r="C32" s="2"/>
      <c r="D32" s="2"/>
      <c r="E32" s="2"/>
      <c r="F32" s="2"/>
      <c r="G32" s="2"/>
      <c r="H32" s="2"/>
      <c r="K32" s="34" t="s">
        <v>26</v>
      </c>
      <c r="L32" s="34"/>
      <c r="M32" s="34"/>
      <c r="N32" s="34"/>
      <c r="O32" s="34"/>
      <c r="P32" s="34" t="s">
        <v>27</v>
      </c>
      <c r="Q32" s="34"/>
      <c r="R32" s="34"/>
    </row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</sheetData>
  <mergeCells count="6">
    <mergeCell ref="B2:S2"/>
    <mergeCell ref="M4:S4"/>
    <mergeCell ref="K31:O31"/>
    <mergeCell ref="P31:R31"/>
    <mergeCell ref="K32:O32"/>
    <mergeCell ref="P32:R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64"/>
  <sheetViews>
    <sheetView showGridLines="0" tabSelected="1" topLeftCell="Q11" zoomScale="115" zoomScaleNormal="115" workbookViewId="0">
      <selection activeCell="AF28" sqref="U24:AF28"/>
    </sheetView>
  </sheetViews>
  <sheetFormatPr defaultRowHeight="15.75" x14ac:dyDescent="0.25"/>
  <cols>
    <col min="1" max="1" width="2.75"/>
    <col min="2" max="2" width="41.875"/>
    <col min="3" max="8" width="12.875"/>
    <col min="9" max="9" width="3.5"/>
    <col min="10" max="10" width="25.625"/>
    <col min="11" max="11" width="10.625"/>
    <col min="12" max="12" width="2"/>
    <col min="13" max="13" width="11.125"/>
    <col min="14" max="17" width="10.625"/>
    <col min="18" max="18" width="18.125"/>
    <col min="19" max="19" width="16.125"/>
    <col min="20" max="20" width="20.625"/>
    <col min="21" max="21" width="12.75"/>
    <col min="22" max="22" width="11.625"/>
    <col min="23" max="1025" width="10.625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10"/>
      <c r="U2" s="10"/>
      <c r="V2" s="10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1" t="s">
        <v>0</v>
      </c>
      <c r="C4" s="11" t="s">
        <v>1</v>
      </c>
      <c r="D4" s="11" t="s">
        <v>2</v>
      </c>
      <c r="E4" s="11" t="s">
        <v>28</v>
      </c>
      <c r="F4" s="11" t="s">
        <v>29</v>
      </c>
      <c r="G4" s="11" t="s">
        <v>30</v>
      </c>
      <c r="H4" s="12" t="s">
        <v>31</v>
      </c>
      <c r="J4" s="4" t="s">
        <v>4</v>
      </c>
      <c r="K4" s="5">
        <f>C5</f>
        <v>43157</v>
      </c>
      <c r="M4" s="36" t="s">
        <v>5</v>
      </c>
      <c r="N4" s="36"/>
      <c r="O4" s="36"/>
      <c r="P4" s="36"/>
      <c r="Q4" s="36"/>
      <c r="R4" s="36"/>
      <c r="S4" s="36"/>
    </row>
    <row r="5" spans="2:22" ht="24.95" customHeight="1" x14ac:dyDescent="0.25">
      <c r="B5" s="13" t="s">
        <v>32</v>
      </c>
      <c r="C5" s="7">
        <v>43157</v>
      </c>
      <c r="D5" s="25">
        <v>43162</v>
      </c>
      <c r="E5" s="26">
        <v>7</v>
      </c>
      <c r="F5" s="27">
        <f t="shared" ref="F5:F25" si="0">IF(((D5)=""),"",(H5)*(D5-C5))</f>
        <v>5</v>
      </c>
      <c r="G5" s="27">
        <v>0</v>
      </c>
      <c r="H5" s="17">
        <v>1</v>
      </c>
    </row>
    <row r="6" spans="2:22" ht="24.95" customHeight="1" x14ac:dyDescent="0.25">
      <c r="B6" s="13" t="s">
        <v>33</v>
      </c>
      <c r="C6" s="7">
        <v>43157</v>
      </c>
      <c r="D6" s="25">
        <f t="shared" ref="D6:D25" si="1">IF(ISBLANK(E6),"",E6+C6)</f>
        <v>43164</v>
      </c>
      <c r="E6" s="28">
        <v>7</v>
      </c>
      <c r="F6" s="27">
        <f t="shared" si="0"/>
        <v>7</v>
      </c>
      <c r="G6" s="27">
        <f t="shared" ref="G6:G25" si="2">IF(F6="","",(D6-C6)-F6)</f>
        <v>0</v>
      </c>
      <c r="H6" s="17">
        <v>1</v>
      </c>
      <c r="J6" s="18"/>
    </row>
    <row r="7" spans="2:22" ht="24.95" customHeight="1" x14ac:dyDescent="0.25">
      <c r="B7" s="13" t="s">
        <v>34</v>
      </c>
      <c r="C7" s="7">
        <v>43157</v>
      </c>
      <c r="D7" s="25">
        <f t="shared" si="1"/>
        <v>43164</v>
      </c>
      <c r="E7" s="28">
        <v>7</v>
      </c>
      <c r="F7" s="27">
        <f t="shared" si="0"/>
        <v>7</v>
      </c>
      <c r="G7" s="27">
        <f t="shared" si="2"/>
        <v>0</v>
      </c>
      <c r="H7" s="17">
        <v>1</v>
      </c>
    </row>
    <row r="8" spans="2:22" ht="24.95" customHeight="1" x14ac:dyDescent="0.25">
      <c r="B8" s="13" t="s">
        <v>35</v>
      </c>
      <c r="C8" s="7">
        <v>43157</v>
      </c>
      <c r="D8" s="25">
        <f t="shared" si="1"/>
        <v>43164</v>
      </c>
      <c r="E8" s="28">
        <v>7</v>
      </c>
      <c r="F8" s="27">
        <f t="shared" si="0"/>
        <v>0</v>
      </c>
      <c r="G8" s="27">
        <f t="shared" si="2"/>
        <v>7</v>
      </c>
      <c r="H8" s="17">
        <v>0</v>
      </c>
    </row>
    <row r="9" spans="2:22" ht="24.95" customHeight="1" x14ac:dyDescent="0.25">
      <c r="B9" s="13" t="s">
        <v>36</v>
      </c>
      <c r="C9" s="7">
        <v>43162</v>
      </c>
      <c r="D9" s="25">
        <f t="shared" si="1"/>
        <v>43165</v>
      </c>
      <c r="E9" s="28">
        <v>3</v>
      </c>
      <c r="F9" s="27">
        <f t="shared" si="0"/>
        <v>0</v>
      </c>
      <c r="G9" s="27">
        <f t="shared" si="2"/>
        <v>3</v>
      </c>
      <c r="H9" s="17">
        <v>0</v>
      </c>
    </row>
    <row r="10" spans="2:22" ht="24.95" customHeight="1" x14ac:dyDescent="0.25">
      <c r="B10" s="13" t="s">
        <v>37</v>
      </c>
      <c r="C10" s="7">
        <v>43162</v>
      </c>
      <c r="D10" s="25">
        <f t="shared" si="1"/>
        <v>43165</v>
      </c>
      <c r="E10" s="28">
        <v>3</v>
      </c>
      <c r="F10" s="27">
        <f t="shared" si="0"/>
        <v>0</v>
      </c>
      <c r="G10" s="27">
        <f t="shared" si="2"/>
        <v>3</v>
      </c>
      <c r="H10" s="17">
        <v>0</v>
      </c>
    </row>
    <row r="11" spans="2:22" ht="24.95" customHeight="1" x14ac:dyDescent="0.25">
      <c r="B11" s="29" t="s">
        <v>38</v>
      </c>
      <c r="C11" s="7">
        <v>43164</v>
      </c>
      <c r="D11" s="25">
        <f t="shared" si="1"/>
        <v>43167</v>
      </c>
      <c r="E11" s="28">
        <v>3</v>
      </c>
      <c r="F11" s="27">
        <f t="shared" si="0"/>
        <v>0</v>
      </c>
      <c r="G11" s="27">
        <f t="shared" si="2"/>
        <v>3</v>
      </c>
      <c r="H11" s="17">
        <v>0</v>
      </c>
    </row>
    <row r="12" spans="2:22" ht="24.95" customHeight="1" x14ac:dyDescent="0.25">
      <c r="B12" s="29" t="s">
        <v>39</v>
      </c>
      <c r="C12" s="7">
        <v>43164</v>
      </c>
      <c r="D12" s="25">
        <f t="shared" si="1"/>
        <v>43167</v>
      </c>
      <c r="E12" s="28">
        <v>3</v>
      </c>
      <c r="F12" s="27">
        <f t="shared" si="0"/>
        <v>0</v>
      </c>
      <c r="G12" s="27">
        <f t="shared" si="2"/>
        <v>3</v>
      </c>
      <c r="H12" s="17">
        <v>0</v>
      </c>
    </row>
    <row r="13" spans="2:22" ht="24.95" customHeight="1" x14ac:dyDescent="0.25">
      <c r="B13" s="13" t="s">
        <v>40</v>
      </c>
      <c r="C13" s="7">
        <v>43164</v>
      </c>
      <c r="D13" s="25">
        <f t="shared" si="1"/>
        <v>43171</v>
      </c>
      <c r="E13" s="28">
        <v>7</v>
      </c>
      <c r="F13" s="27">
        <f t="shared" si="0"/>
        <v>0</v>
      </c>
      <c r="G13" s="27">
        <f t="shared" si="2"/>
        <v>7</v>
      </c>
      <c r="H13" s="17">
        <v>0</v>
      </c>
    </row>
    <row r="14" spans="2:22" ht="24.95" customHeight="1" x14ac:dyDescent="0.25">
      <c r="B14" s="29" t="s">
        <v>41</v>
      </c>
      <c r="C14" s="7">
        <v>43166</v>
      </c>
      <c r="D14" s="25">
        <f t="shared" si="1"/>
        <v>43169</v>
      </c>
      <c r="E14" s="28">
        <v>3</v>
      </c>
      <c r="F14" s="27">
        <f t="shared" si="0"/>
        <v>0</v>
      </c>
      <c r="G14" s="27">
        <f t="shared" si="2"/>
        <v>3</v>
      </c>
      <c r="H14" s="17">
        <v>0</v>
      </c>
    </row>
    <row r="15" spans="2:22" ht="24.95" customHeight="1" x14ac:dyDescent="0.25">
      <c r="B15" s="29" t="s">
        <v>42</v>
      </c>
      <c r="C15" s="7">
        <v>43166</v>
      </c>
      <c r="D15" s="25">
        <f t="shared" si="1"/>
        <v>43180</v>
      </c>
      <c r="E15" s="28">
        <v>14</v>
      </c>
      <c r="F15" s="27">
        <f t="shared" si="0"/>
        <v>0</v>
      </c>
      <c r="G15" s="27">
        <f t="shared" si="2"/>
        <v>14</v>
      </c>
      <c r="H15" s="17">
        <v>0</v>
      </c>
    </row>
    <row r="16" spans="2:22" ht="24.95" customHeight="1" x14ac:dyDescent="0.25">
      <c r="B16" s="13" t="s">
        <v>43</v>
      </c>
      <c r="C16" s="7">
        <v>43185</v>
      </c>
      <c r="D16" s="25">
        <f t="shared" si="1"/>
        <v>43199</v>
      </c>
      <c r="E16" s="28">
        <v>14</v>
      </c>
      <c r="F16" s="27">
        <f t="shared" si="0"/>
        <v>0</v>
      </c>
      <c r="G16" s="27">
        <f t="shared" si="2"/>
        <v>14</v>
      </c>
      <c r="H16" s="17">
        <v>0</v>
      </c>
    </row>
    <row r="17" spans="2:22" ht="24.95" customHeight="1" x14ac:dyDescent="0.25">
      <c r="B17" s="29" t="s">
        <v>44</v>
      </c>
      <c r="C17" s="7">
        <v>43165</v>
      </c>
      <c r="D17" s="25">
        <f t="shared" si="1"/>
        <v>43168</v>
      </c>
      <c r="E17" s="28">
        <v>3</v>
      </c>
      <c r="F17" s="27">
        <f t="shared" si="0"/>
        <v>0</v>
      </c>
      <c r="G17" s="27">
        <f t="shared" si="2"/>
        <v>3</v>
      </c>
      <c r="H17" s="17">
        <v>0</v>
      </c>
      <c r="V17" t="s">
        <v>48</v>
      </c>
    </row>
    <row r="18" spans="2:22" ht="24.95" customHeight="1" x14ac:dyDescent="0.25">
      <c r="B18" s="29" t="s">
        <v>45</v>
      </c>
      <c r="C18" s="7">
        <v>43215</v>
      </c>
      <c r="D18" s="25">
        <f t="shared" si="1"/>
        <v>43229</v>
      </c>
      <c r="E18" s="28">
        <v>14</v>
      </c>
      <c r="F18" s="27">
        <f t="shared" si="0"/>
        <v>0</v>
      </c>
      <c r="G18" s="27">
        <f t="shared" si="2"/>
        <v>14</v>
      </c>
      <c r="H18" s="17">
        <v>0</v>
      </c>
    </row>
    <row r="19" spans="2:22" ht="24.95" customHeight="1" x14ac:dyDescent="0.25">
      <c r="B19" s="13" t="s">
        <v>46</v>
      </c>
      <c r="C19" s="7">
        <v>43221</v>
      </c>
      <c r="D19" s="25">
        <f t="shared" si="1"/>
        <v>43225</v>
      </c>
      <c r="E19" s="28">
        <v>4</v>
      </c>
      <c r="F19" s="27">
        <f t="shared" si="0"/>
        <v>0</v>
      </c>
      <c r="G19" s="27">
        <f t="shared" si="2"/>
        <v>4</v>
      </c>
      <c r="H19" s="17">
        <v>0</v>
      </c>
    </row>
    <row r="20" spans="2:22" ht="24.95" customHeight="1" x14ac:dyDescent="0.25">
      <c r="B20" s="13" t="s">
        <v>47</v>
      </c>
      <c r="C20" s="7">
        <v>43234</v>
      </c>
      <c r="D20" s="25">
        <f t="shared" si="1"/>
        <v>43238</v>
      </c>
      <c r="E20" s="28">
        <v>4</v>
      </c>
      <c r="F20" s="27">
        <f t="shared" si="0"/>
        <v>0</v>
      </c>
      <c r="G20" s="27">
        <f t="shared" si="2"/>
        <v>4</v>
      </c>
      <c r="H20" s="17">
        <v>0</v>
      </c>
    </row>
    <row r="21" spans="2:22" ht="24.95" customHeight="1" x14ac:dyDescent="0.25">
      <c r="B21" s="13"/>
      <c r="C21" s="7"/>
      <c r="D21" s="25" t="str">
        <f t="shared" si="1"/>
        <v/>
      </c>
      <c r="E21" s="28"/>
      <c r="F21" s="27" t="str">
        <f t="shared" si="0"/>
        <v/>
      </c>
      <c r="G21" s="27" t="str">
        <f t="shared" si="2"/>
        <v/>
      </c>
      <c r="H21" s="17">
        <v>0</v>
      </c>
    </row>
    <row r="22" spans="2:22" ht="24.95" customHeight="1" x14ac:dyDescent="0.25">
      <c r="B22" s="13"/>
      <c r="C22" s="7"/>
      <c r="D22" s="25" t="str">
        <f t="shared" si="1"/>
        <v/>
      </c>
      <c r="E22" s="28"/>
      <c r="F22" s="27" t="str">
        <f t="shared" si="0"/>
        <v/>
      </c>
      <c r="G22" s="27" t="str">
        <f t="shared" si="2"/>
        <v/>
      </c>
      <c r="H22" s="17">
        <v>0</v>
      </c>
      <c r="J22" s="19"/>
    </row>
    <row r="23" spans="2:22" ht="24.95" customHeight="1" x14ac:dyDescent="0.25">
      <c r="B23" s="13"/>
      <c r="C23" s="7"/>
      <c r="D23" s="25" t="str">
        <f t="shared" si="1"/>
        <v/>
      </c>
      <c r="E23" s="28"/>
      <c r="F23" s="27" t="str">
        <f t="shared" si="0"/>
        <v/>
      </c>
      <c r="G23" s="27" t="str">
        <f t="shared" si="2"/>
        <v/>
      </c>
      <c r="H23" s="17">
        <v>0</v>
      </c>
    </row>
    <row r="24" spans="2:22" ht="24.95" customHeight="1" x14ac:dyDescent="0.25">
      <c r="B24" s="13"/>
      <c r="C24" s="7"/>
      <c r="D24" s="25" t="str">
        <f t="shared" si="1"/>
        <v/>
      </c>
      <c r="E24" s="28"/>
      <c r="F24" s="27" t="str">
        <f t="shared" si="0"/>
        <v/>
      </c>
      <c r="G24" s="27" t="str">
        <f t="shared" si="2"/>
        <v/>
      </c>
      <c r="H24" s="17">
        <v>0</v>
      </c>
    </row>
    <row r="25" spans="2:22" ht="24.95" customHeight="1" x14ac:dyDescent="0.25">
      <c r="B25" s="13"/>
      <c r="C25" s="7"/>
      <c r="D25" s="25" t="str">
        <f t="shared" si="1"/>
        <v/>
      </c>
      <c r="E25" s="28"/>
      <c r="F25" s="27" t="str">
        <f t="shared" si="0"/>
        <v/>
      </c>
      <c r="G25" s="27" t="str">
        <f t="shared" si="2"/>
        <v/>
      </c>
      <c r="H25" s="17">
        <v>0</v>
      </c>
    </row>
    <row r="26" spans="2:22" ht="24.95" customHeight="1" x14ac:dyDescent="0.25">
      <c r="B26" s="13"/>
      <c r="C26" s="7"/>
      <c r="D26" s="25"/>
      <c r="E26" s="28"/>
      <c r="F26" s="27"/>
      <c r="G26" s="27"/>
      <c r="H26" s="17"/>
    </row>
    <row r="27" spans="2:22" ht="24.95" customHeight="1" x14ac:dyDescent="0.25">
      <c r="B27" s="13"/>
      <c r="C27" s="7"/>
      <c r="D27" s="25"/>
      <c r="E27" s="30"/>
      <c r="F27" s="27"/>
      <c r="G27" s="27"/>
      <c r="H27" s="22"/>
    </row>
    <row r="28" spans="2:22" ht="24.95" customHeight="1" x14ac:dyDescent="0.25">
      <c r="B28" s="23"/>
      <c r="C28" s="7"/>
      <c r="D28" s="25"/>
      <c r="E28" s="28"/>
      <c r="F28" s="27"/>
      <c r="G28" s="27"/>
      <c r="H28" s="17"/>
    </row>
    <row r="29" spans="2:22" ht="24.95" customHeight="1" x14ac:dyDescent="0.25">
      <c r="B29" s="13"/>
      <c r="C29" s="7"/>
      <c r="D29" s="25"/>
      <c r="E29" s="28"/>
      <c r="F29" s="27"/>
      <c r="G29" s="27"/>
      <c r="H29" s="17"/>
    </row>
    <row r="30" spans="2:22" ht="24.95" customHeight="1" x14ac:dyDescent="0.25">
      <c r="B30" s="13"/>
      <c r="C30" s="7"/>
      <c r="D30" s="25"/>
      <c r="E30" s="28"/>
      <c r="F30" s="27"/>
      <c r="G30" s="27"/>
      <c r="H30" s="17"/>
    </row>
    <row r="31" spans="2:22" ht="24.95" customHeight="1" x14ac:dyDescent="0.25">
      <c r="B31" s="13"/>
      <c r="C31" s="7"/>
      <c r="D31" s="25"/>
      <c r="E31" s="28"/>
      <c r="F31" s="27"/>
      <c r="G31" s="27"/>
      <c r="H31" s="17"/>
    </row>
    <row r="32" spans="2:22" ht="24.95" customHeight="1" x14ac:dyDescent="0.25">
      <c r="B32" s="13"/>
      <c r="C32" s="7"/>
      <c r="D32" s="25"/>
      <c r="E32" s="28"/>
      <c r="F32" s="27"/>
      <c r="G32" s="27"/>
      <c r="H32" s="17"/>
    </row>
    <row r="33" spans="2:18" ht="24.95" customHeight="1" x14ac:dyDescent="0.25">
      <c r="B33" s="13"/>
      <c r="C33" s="7"/>
      <c r="D33" s="25"/>
      <c r="E33" s="28"/>
      <c r="F33" s="27"/>
      <c r="G33" s="27"/>
      <c r="H33" s="17"/>
    </row>
    <row r="34" spans="2:18" ht="24.95" customHeight="1" x14ac:dyDescent="0.25">
      <c r="B34" s="13"/>
      <c r="C34" s="7"/>
      <c r="D34" s="25"/>
      <c r="E34" s="28"/>
      <c r="F34" s="27"/>
      <c r="G34" s="27"/>
      <c r="H34" s="17"/>
    </row>
    <row r="35" spans="2:18" ht="24.95" customHeight="1" x14ac:dyDescent="0.25">
      <c r="B35" s="13"/>
      <c r="C35" s="7"/>
      <c r="D35" s="25"/>
      <c r="E35" s="28"/>
      <c r="F35" s="27"/>
      <c r="G35" s="27"/>
      <c r="H35" s="17"/>
    </row>
    <row r="36" spans="2:18" ht="24.95" customHeight="1" x14ac:dyDescent="0.25">
      <c r="B36" s="13"/>
      <c r="C36" s="7"/>
      <c r="D36" s="25"/>
      <c r="E36" s="28"/>
      <c r="F36" s="27"/>
      <c r="G36" s="27"/>
      <c r="H36" s="17"/>
    </row>
    <row r="37" spans="2:18" ht="24.95" customHeight="1" x14ac:dyDescent="0.25">
      <c r="B37" s="13"/>
      <c r="C37" s="7"/>
      <c r="D37" s="25"/>
      <c r="E37" s="28"/>
      <c r="F37" s="27"/>
      <c r="G37" s="27"/>
      <c r="H37" s="17"/>
    </row>
    <row r="38" spans="2:18" ht="24.95" customHeight="1" x14ac:dyDescent="0.25">
      <c r="B38" s="13"/>
      <c r="C38" s="7"/>
      <c r="D38" s="25"/>
      <c r="E38" s="28"/>
      <c r="F38" s="27"/>
      <c r="G38" s="27"/>
      <c r="H38" s="17"/>
    </row>
    <row r="39" spans="2:18" ht="24.95" customHeight="1" x14ac:dyDescent="0.25">
      <c r="B39" s="13"/>
      <c r="C39" s="7"/>
      <c r="D39" s="25"/>
      <c r="E39" s="28"/>
      <c r="F39" s="27"/>
      <c r="G39" s="27"/>
      <c r="H39" s="17"/>
    </row>
    <row r="40" spans="2:18" ht="24.95" customHeight="1" x14ac:dyDescent="0.25">
      <c r="B40" s="13"/>
      <c r="C40" s="7"/>
      <c r="D40" s="25"/>
      <c r="E40" s="28"/>
      <c r="F40" s="27"/>
      <c r="G40" s="27"/>
      <c r="H40" s="17"/>
    </row>
    <row r="41" spans="2:18" ht="24.95" customHeight="1" x14ac:dyDescent="0.25">
      <c r="B41" s="24"/>
      <c r="C41" s="2"/>
      <c r="D41" s="2"/>
      <c r="E41" s="2"/>
      <c r="F41" s="2"/>
      <c r="G41" s="2"/>
      <c r="H41" s="18"/>
    </row>
    <row r="42" spans="2:18" ht="24.95" customHeight="1" x14ac:dyDescent="0.25">
      <c r="B42" s="24"/>
      <c r="C42" s="2"/>
      <c r="D42" s="2"/>
      <c r="E42" s="2"/>
      <c r="F42" s="2"/>
      <c r="G42" s="2"/>
      <c r="H42" s="18"/>
      <c r="J42" s="9" t="s">
        <v>23</v>
      </c>
      <c r="K42" s="32" t="s">
        <v>24</v>
      </c>
      <c r="L42" s="32"/>
      <c r="M42" s="32"/>
      <c r="N42" s="32"/>
      <c r="O42" s="32"/>
      <c r="P42" s="33" t="s">
        <v>25</v>
      </c>
      <c r="Q42" s="33"/>
      <c r="R42" s="33"/>
    </row>
    <row r="43" spans="2:18" ht="44.1" customHeight="1" x14ac:dyDescent="0.25">
      <c r="B43" s="24"/>
      <c r="C43" s="2"/>
      <c r="D43" s="2"/>
      <c r="E43" s="2"/>
      <c r="F43" s="2"/>
      <c r="G43" s="2"/>
      <c r="H43" s="2"/>
      <c r="K43" s="34" t="s">
        <v>26</v>
      </c>
      <c r="L43" s="34"/>
      <c r="M43" s="34"/>
      <c r="N43" s="34"/>
      <c r="O43" s="34"/>
      <c r="P43" s="34" t="s">
        <v>27</v>
      </c>
      <c r="Q43" s="34"/>
      <c r="R43" s="34"/>
    </row>
    <row r="44" spans="2:18" ht="24.95" customHeight="1" x14ac:dyDescent="0.25"/>
    <row r="45" spans="2:18" ht="24.95" customHeight="1" x14ac:dyDescent="0.25"/>
    <row r="46" spans="2:18" ht="24.95" customHeight="1" x14ac:dyDescent="0.25"/>
    <row r="47" spans="2:18" ht="24.95" customHeight="1" x14ac:dyDescent="0.25"/>
    <row r="48" spans="2:1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</sheetData>
  <mergeCells count="6">
    <mergeCell ref="B2:S2"/>
    <mergeCell ref="M4:S4"/>
    <mergeCell ref="K42:O42"/>
    <mergeCell ref="P42:R42"/>
    <mergeCell ref="K43:O43"/>
    <mergeCell ref="P43:R4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Umut Can Serçe</cp:lastModifiedBy>
  <cp:revision>1</cp:revision>
  <dcterms:created xsi:type="dcterms:W3CDTF">2016-07-21T15:14:49Z</dcterms:created>
  <dcterms:modified xsi:type="dcterms:W3CDTF">2018-03-01T20:22:16Z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