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NAQCODE_Project_4_Wankel_engine_model\Copy_of_LM_Delta_Engine_Deck_v_final\Propeller performance using data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4" i="1"/>
  <c r="W4" i="1"/>
  <c r="Z4" i="1" s="1"/>
  <c r="W5" i="1"/>
  <c r="Z5" i="1" s="1"/>
  <c r="W6" i="1"/>
  <c r="Z6" i="1" s="1"/>
  <c r="W7" i="1"/>
  <c r="Z7" i="1" s="1"/>
  <c r="W8" i="1"/>
  <c r="Z8" i="1" s="1"/>
  <c r="W9" i="1"/>
  <c r="Z9" i="1" s="1"/>
  <c r="W10" i="1"/>
  <c r="Z10" i="1" s="1"/>
  <c r="W11" i="1"/>
  <c r="Z11" i="1" s="1"/>
  <c r="W12" i="1"/>
  <c r="Z12" i="1" s="1"/>
  <c r="W13" i="1"/>
  <c r="Z13" i="1" s="1"/>
  <c r="W14" i="1"/>
  <c r="Z14" i="1" s="1"/>
  <c r="W15" i="1"/>
  <c r="Z15" i="1" s="1"/>
  <c r="W16" i="1"/>
  <c r="Z16" i="1" s="1"/>
  <c r="W17" i="1"/>
  <c r="Z17" i="1" s="1"/>
  <c r="W18" i="1"/>
  <c r="Z18" i="1" s="1"/>
  <c r="W19" i="1"/>
  <c r="Z19" i="1" s="1"/>
  <c r="W20" i="1"/>
  <c r="Z20" i="1" s="1"/>
  <c r="W21" i="1"/>
  <c r="Z21" i="1" s="1"/>
  <c r="W22" i="1"/>
  <c r="Z22" i="1" s="1"/>
  <c r="W23" i="1"/>
  <c r="Z23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M4" i="1" l="1"/>
  <c r="N4" i="1" s="1"/>
  <c r="M5" i="1" l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</calcChain>
</file>

<file path=xl/sharedStrings.xml><?xml version="1.0" encoding="utf-8"?>
<sst xmlns="http://schemas.openxmlformats.org/spreadsheetml/2006/main" count="9" uniqueCount="7">
  <si>
    <t>RPMS</t>
  </si>
  <si>
    <t>V_MAT</t>
  </si>
  <si>
    <t>EETA_MAT</t>
  </si>
  <si>
    <t>diff</t>
  </si>
  <si>
    <t>actual</t>
  </si>
  <si>
    <t>extrap</t>
  </si>
  <si>
    <t>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</si>
</sst>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C33"/>
  <sheetViews>
    <sheetView tabSelected="1" topLeftCell="G7" zoomScale="85" zoomScaleNormal="85" workbookViewId="0">
      <selection activeCell="U24" sqref="U24"/>
    </sheetView>
  </sheetViews>
  <sheetFormatPr defaultRowHeight="15" x14ac:dyDescent="0.25"/>
  <sheetData>
    <row r="1" spans="5:29" x14ac:dyDescent="0.25">
      <c r="I1" s="1" t="s">
        <v>1</v>
      </c>
      <c r="J1" s="1"/>
      <c r="T1" s="1" t="s">
        <v>2</v>
      </c>
      <c r="U1" s="1"/>
    </row>
    <row r="2" spans="5:29" x14ac:dyDescent="0.25">
      <c r="I2" s="1"/>
      <c r="J2" s="1"/>
      <c r="T2" s="1"/>
      <c r="U2" s="1"/>
      <c r="W2" t="s">
        <v>5</v>
      </c>
      <c r="Y2" t="s">
        <v>4</v>
      </c>
      <c r="AB2" t="s">
        <v>6</v>
      </c>
    </row>
    <row r="3" spans="5:29" x14ac:dyDescent="0.25">
      <c r="E3" t="s">
        <v>0</v>
      </c>
      <c r="F3">
        <v>1000</v>
      </c>
      <c r="G3">
        <v>2000</v>
      </c>
      <c r="H3">
        <v>3000</v>
      </c>
      <c r="I3">
        <v>4000</v>
      </c>
      <c r="J3">
        <v>5000</v>
      </c>
      <c r="K3">
        <v>6000</v>
      </c>
      <c r="L3">
        <v>7000</v>
      </c>
      <c r="M3">
        <v>8000</v>
      </c>
      <c r="N3">
        <v>9000</v>
      </c>
      <c r="P3" t="s">
        <v>0</v>
      </c>
      <c r="Q3">
        <v>1000</v>
      </c>
      <c r="R3">
        <v>2000</v>
      </c>
      <c r="S3">
        <v>3000</v>
      </c>
      <c r="T3">
        <v>4000</v>
      </c>
      <c r="U3">
        <v>5000</v>
      </c>
      <c r="V3">
        <v>6000</v>
      </c>
      <c r="W3">
        <v>7000</v>
      </c>
      <c r="Y3">
        <v>7000</v>
      </c>
      <c r="Z3" t="s">
        <v>3</v>
      </c>
      <c r="AB3">
        <v>7000</v>
      </c>
      <c r="AC3" t="s">
        <v>3</v>
      </c>
    </row>
    <row r="4" spans="5:29" x14ac:dyDescent="0.25"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K4+((($M$3-$K$3)/($L$3-$K$3))*(L4-K4))</f>
        <v>0</v>
      </c>
      <c r="N4">
        <f>L4+((($N$3-$L$3)/($M$3-$L$3))*(M4-L4))</f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 xml:space="preserve"> U4+((($W$3-$U$3)*(V4-U4))/($V$3-$U$3))</f>
        <v>0</v>
      </c>
      <c r="Y4">
        <v>0</v>
      </c>
      <c r="Z4">
        <f>Y4-W4</f>
        <v>0</v>
      </c>
      <c r="AB4">
        <v>-2.88252022791421E-3</v>
      </c>
      <c r="AC4">
        <f>AB4-Y4</f>
        <v>-2.88252022791421E-3</v>
      </c>
    </row>
    <row r="5" spans="5:29" x14ac:dyDescent="0.25">
      <c r="F5">
        <v>0.8</v>
      </c>
      <c r="G5">
        <v>1.7</v>
      </c>
      <c r="H5">
        <v>2.5</v>
      </c>
      <c r="I5">
        <v>3.3</v>
      </c>
      <c r="J5">
        <v>4.2</v>
      </c>
      <c r="K5">
        <v>5</v>
      </c>
      <c r="L5">
        <v>5.8</v>
      </c>
      <c r="M5">
        <f t="shared" ref="M5:M33" si="0">K5+((($M$3-$K$3)/($L$3-$K$3))*(L5-K5))</f>
        <v>6.6</v>
      </c>
      <c r="N5">
        <f t="shared" ref="N5:N33" si="1">L5+((($N$3-$L$3)/($M$3-$L$3))*(M5-L5))</f>
        <v>7.3999999999999995</v>
      </c>
      <c r="Q5">
        <v>5.7500000000000002E-2</v>
      </c>
      <c r="R5">
        <v>5.8900000000000001E-2</v>
      </c>
      <c r="S5">
        <v>5.91E-2</v>
      </c>
      <c r="T5">
        <v>5.8599999999999999E-2</v>
      </c>
      <c r="U5">
        <v>5.7799999999999997E-2</v>
      </c>
      <c r="V5">
        <v>5.5800000000000002E-2</v>
      </c>
      <c r="W5">
        <f t="shared" ref="W5:W33" si="2" xml:space="preserve"> U5+((($W$3-$U$3)*(V5-U5))/($V$3-$U$3))</f>
        <v>5.3800000000000008E-2</v>
      </c>
      <c r="Y5">
        <v>4.5999999999999999E-2</v>
      </c>
      <c r="Z5">
        <f t="shared" ref="Z5:Z33" si="3">Y5-W5</f>
        <v>-7.8000000000000083E-3</v>
      </c>
      <c r="AB5">
        <v>4.7776669256130298E-2</v>
      </c>
      <c r="AC5">
        <f t="shared" ref="AC5:AC33" si="4">AB5-Y5</f>
        <v>1.7766692561302991E-3</v>
      </c>
    </row>
    <row r="6" spans="5:29" x14ac:dyDescent="0.25">
      <c r="F6">
        <v>1.7</v>
      </c>
      <c r="G6">
        <v>3.3</v>
      </c>
      <c r="H6">
        <v>5</v>
      </c>
      <c r="I6">
        <v>6.6</v>
      </c>
      <c r="J6">
        <v>8.3000000000000007</v>
      </c>
      <c r="K6">
        <v>10</v>
      </c>
      <c r="L6">
        <v>11.5</v>
      </c>
      <c r="M6">
        <f t="shared" si="0"/>
        <v>13</v>
      </c>
      <c r="N6">
        <f t="shared" si="1"/>
        <v>14.5</v>
      </c>
      <c r="Q6">
        <v>0.11210000000000001</v>
      </c>
      <c r="R6">
        <v>0.1152</v>
      </c>
      <c r="S6">
        <v>0.11559999999999999</v>
      </c>
      <c r="T6">
        <v>0.1148</v>
      </c>
      <c r="U6">
        <v>0.1132</v>
      </c>
      <c r="V6">
        <v>0.1096</v>
      </c>
      <c r="W6">
        <f t="shared" si="2"/>
        <v>0.10600000000000001</v>
      </c>
      <c r="Y6">
        <v>9.1800000000000007E-2</v>
      </c>
      <c r="Z6">
        <f t="shared" si="3"/>
        <v>-1.4200000000000004E-2</v>
      </c>
      <c r="AB6">
        <v>9.7291026592742205E-2</v>
      </c>
      <c r="AC6">
        <f t="shared" si="4"/>
        <v>5.4910265927421986E-3</v>
      </c>
    </row>
    <row r="7" spans="5:29" x14ac:dyDescent="0.25">
      <c r="F7">
        <v>2.5</v>
      </c>
      <c r="G7">
        <v>5</v>
      </c>
      <c r="H7">
        <v>7.4</v>
      </c>
      <c r="I7">
        <v>9.9</v>
      </c>
      <c r="J7">
        <v>12.5</v>
      </c>
      <c r="K7">
        <v>14.9</v>
      </c>
      <c r="L7">
        <v>17.3</v>
      </c>
      <c r="M7">
        <f t="shared" si="0"/>
        <v>19.700000000000003</v>
      </c>
      <c r="N7">
        <f t="shared" si="1"/>
        <v>22.100000000000005</v>
      </c>
      <c r="Q7">
        <v>0.1641</v>
      </c>
      <c r="R7">
        <v>0.16900000000000001</v>
      </c>
      <c r="S7">
        <v>0.1696</v>
      </c>
      <c r="T7">
        <v>0.16850000000000001</v>
      </c>
      <c r="U7">
        <v>0.1663</v>
      </c>
      <c r="V7">
        <v>0.16139999999999999</v>
      </c>
      <c r="W7">
        <f t="shared" si="2"/>
        <v>0.15649999999999997</v>
      </c>
      <c r="Y7">
        <v>0.1363</v>
      </c>
      <c r="Z7">
        <f t="shared" si="3"/>
        <v>-2.0199999999999968E-2</v>
      </c>
      <c r="AB7">
        <v>0.145660551781921</v>
      </c>
      <c r="AC7">
        <f t="shared" si="4"/>
        <v>9.3605517819209949E-3</v>
      </c>
    </row>
    <row r="8" spans="5:29" x14ac:dyDescent="0.25">
      <c r="F8">
        <v>3.3</v>
      </c>
      <c r="G8">
        <v>6.6</v>
      </c>
      <c r="H8">
        <v>9.9</v>
      </c>
      <c r="I8">
        <v>13.3</v>
      </c>
      <c r="J8">
        <v>16.600000000000001</v>
      </c>
      <c r="K8">
        <v>19.899999999999999</v>
      </c>
      <c r="L8">
        <v>23.1</v>
      </c>
      <c r="M8">
        <f t="shared" si="0"/>
        <v>26.300000000000004</v>
      </c>
      <c r="N8">
        <f t="shared" si="1"/>
        <v>29.500000000000007</v>
      </c>
      <c r="Q8">
        <v>0.21340000000000001</v>
      </c>
      <c r="R8">
        <v>0.22040000000000001</v>
      </c>
      <c r="S8">
        <v>0.2213</v>
      </c>
      <c r="T8">
        <v>0.22</v>
      </c>
      <c r="U8">
        <v>0.2172</v>
      </c>
      <c r="V8">
        <v>0.2112</v>
      </c>
      <c r="W8">
        <f t="shared" si="2"/>
        <v>0.20519999999999999</v>
      </c>
      <c r="Y8">
        <v>0.17949999999999999</v>
      </c>
      <c r="Z8">
        <f t="shared" si="3"/>
        <v>-2.5700000000000001E-2</v>
      </c>
      <c r="AB8">
        <v>0.19288524482366801</v>
      </c>
      <c r="AC8">
        <f t="shared" si="4"/>
        <v>1.3385244823668013E-2</v>
      </c>
    </row>
    <row r="9" spans="5:29" x14ac:dyDescent="0.25">
      <c r="F9">
        <v>4.0999999999999996</v>
      </c>
      <c r="G9">
        <v>8.3000000000000007</v>
      </c>
      <c r="H9">
        <v>12.4</v>
      </c>
      <c r="I9">
        <v>16.600000000000001</v>
      </c>
      <c r="J9">
        <v>20.8</v>
      </c>
      <c r="K9">
        <v>24.9</v>
      </c>
      <c r="L9">
        <v>28.9</v>
      </c>
      <c r="M9">
        <f t="shared" si="0"/>
        <v>32.9</v>
      </c>
      <c r="N9">
        <f t="shared" si="1"/>
        <v>36.9</v>
      </c>
      <c r="Q9">
        <v>0.26019999999999999</v>
      </c>
      <c r="R9">
        <v>0.26929999999999998</v>
      </c>
      <c r="S9">
        <v>0.27060000000000001</v>
      </c>
      <c r="T9">
        <v>0.26910000000000001</v>
      </c>
      <c r="U9">
        <v>0.26600000000000001</v>
      </c>
      <c r="V9">
        <v>0.25919999999999999</v>
      </c>
      <c r="W9">
        <f t="shared" si="2"/>
        <v>0.25239999999999996</v>
      </c>
      <c r="Y9">
        <v>0.22270000000000001</v>
      </c>
      <c r="Z9">
        <f t="shared" si="3"/>
        <v>-2.9699999999999949E-2</v>
      </c>
      <c r="AB9">
        <v>0.23896510571798099</v>
      </c>
      <c r="AC9">
        <f t="shared" si="4"/>
        <v>1.6265105717980982E-2</v>
      </c>
    </row>
    <row r="10" spans="5:29" x14ac:dyDescent="0.25">
      <c r="F10">
        <v>5</v>
      </c>
      <c r="G10">
        <v>9.9</v>
      </c>
      <c r="H10">
        <v>14.9</v>
      </c>
      <c r="I10">
        <v>19.899999999999999</v>
      </c>
      <c r="J10">
        <v>24.9</v>
      </c>
      <c r="K10">
        <v>29.9</v>
      </c>
      <c r="L10">
        <v>34.6</v>
      </c>
      <c r="M10">
        <f t="shared" si="0"/>
        <v>39.300000000000004</v>
      </c>
      <c r="N10">
        <f t="shared" si="1"/>
        <v>44.000000000000007</v>
      </c>
      <c r="Q10">
        <v>0.30449999999999999</v>
      </c>
      <c r="R10">
        <v>0.31590000000000001</v>
      </c>
      <c r="S10">
        <v>0.31769999999999998</v>
      </c>
      <c r="T10">
        <v>0.31609999999999999</v>
      </c>
      <c r="U10">
        <v>0.31269999999999998</v>
      </c>
      <c r="V10">
        <v>0.30530000000000002</v>
      </c>
      <c r="W10">
        <f t="shared" si="2"/>
        <v>0.29790000000000005</v>
      </c>
      <c r="Y10">
        <v>0.26469999999999999</v>
      </c>
      <c r="Z10">
        <f t="shared" si="3"/>
        <v>-3.3200000000000063E-2</v>
      </c>
      <c r="AB10">
        <v>0.28390013446486201</v>
      </c>
      <c r="AC10">
        <f t="shared" si="4"/>
        <v>1.9200134464862018E-2</v>
      </c>
    </row>
    <row r="11" spans="5:29" x14ac:dyDescent="0.25">
      <c r="F11">
        <v>5.8</v>
      </c>
      <c r="G11">
        <v>11.6</v>
      </c>
      <c r="H11">
        <v>17.399999999999999</v>
      </c>
      <c r="I11">
        <v>23.2</v>
      </c>
      <c r="J11">
        <v>29.1</v>
      </c>
      <c r="K11">
        <v>34.799999999999997</v>
      </c>
      <c r="L11">
        <v>40.4</v>
      </c>
      <c r="M11">
        <f t="shared" si="0"/>
        <v>46</v>
      </c>
      <c r="N11">
        <f t="shared" si="1"/>
        <v>51.6</v>
      </c>
      <c r="Q11">
        <v>0.3463</v>
      </c>
      <c r="R11">
        <v>0.36020000000000002</v>
      </c>
      <c r="S11">
        <v>0.36249999999999999</v>
      </c>
      <c r="T11">
        <v>0.36099999999999999</v>
      </c>
      <c r="U11">
        <v>0.35749999999999998</v>
      </c>
      <c r="V11">
        <v>0.34960000000000002</v>
      </c>
      <c r="W11">
        <f t="shared" si="2"/>
        <v>0.34170000000000006</v>
      </c>
      <c r="Y11">
        <v>0.31180000000000002</v>
      </c>
      <c r="Z11">
        <f t="shared" si="3"/>
        <v>-2.9900000000000038E-2</v>
      </c>
      <c r="AB11">
        <v>0.327690331064311</v>
      </c>
      <c r="AC11">
        <f t="shared" si="4"/>
        <v>1.5890331064310981E-2</v>
      </c>
    </row>
    <row r="12" spans="5:29" x14ac:dyDescent="0.25">
      <c r="F12">
        <v>6.6</v>
      </c>
      <c r="G12">
        <v>13.2</v>
      </c>
      <c r="H12">
        <v>19.899999999999999</v>
      </c>
      <c r="I12">
        <v>26.5</v>
      </c>
      <c r="J12">
        <v>33.200000000000003</v>
      </c>
      <c r="K12">
        <v>39.799999999999997</v>
      </c>
      <c r="L12">
        <v>46.2</v>
      </c>
      <c r="M12">
        <f t="shared" si="0"/>
        <v>52.600000000000009</v>
      </c>
      <c r="N12">
        <f t="shared" si="1"/>
        <v>59.000000000000014</v>
      </c>
      <c r="Q12">
        <v>0.38569999999999999</v>
      </c>
      <c r="R12">
        <v>0.40229999999999999</v>
      </c>
      <c r="S12">
        <v>0.4052</v>
      </c>
      <c r="T12">
        <v>0.40389999999999998</v>
      </c>
      <c r="U12">
        <v>0.40029999999999999</v>
      </c>
      <c r="V12">
        <v>0.39200000000000002</v>
      </c>
      <c r="W12">
        <f t="shared" si="2"/>
        <v>0.38370000000000004</v>
      </c>
      <c r="Y12">
        <v>0.34960000000000002</v>
      </c>
      <c r="Z12">
        <f t="shared" si="3"/>
        <v>-3.4100000000000019E-2</v>
      </c>
      <c r="AB12">
        <v>0.370335695516326</v>
      </c>
      <c r="AC12">
        <f t="shared" si="4"/>
        <v>2.073569551632598E-2</v>
      </c>
    </row>
    <row r="13" spans="5:29" x14ac:dyDescent="0.25">
      <c r="F13">
        <v>7.4</v>
      </c>
      <c r="G13">
        <v>14.9</v>
      </c>
      <c r="H13">
        <v>22.3</v>
      </c>
      <c r="I13">
        <v>29.8</v>
      </c>
      <c r="J13">
        <v>37.4</v>
      </c>
      <c r="K13">
        <v>44.8</v>
      </c>
      <c r="L13">
        <v>52</v>
      </c>
      <c r="M13">
        <f t="shared" si="0"/>
        <v>59.2</v>
      </c>
      <c r="N13">
        <f t="shared" si="1"/>
        <v>66.400000000000006</v>
      </c>
      <c r="Q13">
        <v>0.42270000000000002</v>
      </c>
      <c r="R13">
        <v>0.44230000000000003</v>
      </c>
      <c r="S13">
        <v>0.44590000000000002</v>
      </c>
      <c r="T13">
        <v>0.44479999999999997</v>
      </c>
      <c r="U13">
        <v>0.44130000000000003</v>
      </c>
      <c r="V13">
        <v>0.43259999999999998</v>
      </c>
      <c r="W13">
        <f t="shared" si="2"/>
        <v>0.42389999999999994</v>
      </c>
      <c r="Y13">
        <v>0.37969999999999998</v>
      </c>
      <c r="Z13">
        <f t="shared" si="3"/>
        <v>-4.4199999999999962E-2</v>
      </c>
      <c r="AB13">
        <v>0.41183622782090901</v>
      </c>
      <c r="AC13">
        <f t="shared" si="4"/>
        <v>3.2136227820909025E-2</v>
      </c>
    </row>
    <row r="14" spans="5:29" x14ac:dyDescent="0.25">
      <c r="F14">
        <v>8.3000000000000007</v>
      </c>
      <c r="G14">
        <v>16.600000000000001</v>
      </c>
      <c r="H14">
        <v>24.8</v>
      </c>
      <c r="I14">
        <v>33.1</v>
      </c>
      <c r="J14">
        <v>41.5</v>
      </c>
      <c r="K14">
        <v>49.8</v>
      </c>
      <c r="L14">
        <v>57.7</v>
      </c>
      <c r="M14">
        <f t="shared" si="0"/>
        <v>65.600000000000009</v>
      </c>
      <c r="N14">
        <f t="shared" si="1"/>
        <v>73.500000000000014</v>
      </c>
      <c r="Q14">
        <v>0.45750000000000002</v>
      </c>
      <c r="R14">
        <v>0.48010000000000003</v>
      </c>
      <c r="S14">
        <v>0.48449999999999999</v>
      </c>
      <c r="T14">
        <v>0.48380000000000001</v>
      </c>
      <c r="U14">
        <v>0.48039999999999999</v>
      </c>
      <c r="V14">
        <v>0.47160000000000002</v>
      </c>
      <c r="W14">
        <f t="shared" si="2"/>
        <v>0.46280000000000004</v>
      </c>
      <c r="Y14">
        <v>0.41360000000000002</v>
      </c>
      <c r="Z14">
        <f t="shared" si="3"/>
        <v>-4.9200000000000021E-2</v>
      </c>
      <c r="AB14">
        <v>0.45219192797805902</v>
      </c>
      <c r="AC14">
        <f t="shared" si="4"/>
        <v>3.8591927978058993E-2</v>
      </c>
    </row>
    <row r="15" spans="5:29" x14ac:dyDescent="0.25">
      <c r="F15">
        <v>9.1</v>
      </c>
      <c r="G15">
        <v>18.2</v>
      </c>
      <c r="H15">
        <v>27.3</v>
      </c>
      <c r="I15">
        <v>36.5</v>
      </c>
      <c r="J15">
        <v>45.7</v>
      </c>
      <c r="K15">
        <v>54.7</v>
      </c>
      <c r="L15">
        <v>63.5</v>
      </c>
      <c r="M15">
        <f t="shared" si="0"/>
        <v>72.3</v>
      </c>
      <c r="N15">
        <f t="shared" si="1"/>
        <v>81.099999999999994</v>
      </c>
      <c r="Q15">
        <v>0.4899</v>
      </c>
      <c r="R15">
        <v>0.51590000000000003</v>
      </c>
      <c r="S15">
        <v>0.5212</v>
      </c>
      <c r="T15">
        <v>0.52080000000000004</v>
      </c>
      <c r="U15">
        <v>0.51770000000000005</v>
      </c>
      <c r="V15">
        <v>0.50890000000000002</v>
      </c>
      <c r="W15">
        <f t="shared" si="2"/>
        <v>0.50009999999999999</v>
      </c>
      <c r="Y15">
        <v>0.44950000000000001</v>
      </c>
      <c r="Z15">
        <f t="shared" si="3"/>
        <v>-5.0599999999999978E-2</v>
      </c>
      <c r="AB15">
        <v>0.49140279598777697</v>
      </c>
      <c r="AC15">
        <f t="shared" si="4"/>
        <v>4.1902795987776964E-2</v>
      </c>
    </row>
    <row r="16" spans="5:29" x14ac:dyDescent="0.25">
      <c r="F16">
        <v>9.9</v>
      </c>
      <c r="G16">
        <v>19.899999999999999</v>
      </c>
      <c r="H16">
        <v>29.8</v>
      </c>
      <c r="I16">
        <v>39.799999999999997</v>
      </c>
      <c r="J16">
        <v>49.8</v>
      </c>
      <c r="K16">
        <v>59.7</v>
      </c>
      <c r="L16">
        <v>69.3</v>
      </c>
      <c r="M16">
        <f t="shared" si="0"/>
        <v>78.899999999999991</v>
      </c>
      <c r="N16">
        <f t="shared" si="1"/>
        <v>88.499999999999986</v>
      </c>
      <c r="Q16">
        <v>0.51990000000000003</v>
      </c>
      <c r="R16">
        <v>0.5494</v>
      </c>
      <c r="S16">
        <v>0.55589999999999995</v>
      </c>
      <c r="T16">
        <v>0.55600000000000005</v>
      </c>
      <c r="U16">
        <v>0.55320000000000003</v>
      </c>
      <c r="V16">
        <v>0.54449999999999998</v>
      </c>
      <c r="W16">
        <f t="shared" si="2"/>
        <v>0.53579999999999994</v>
      </c>
      <c r="Y16">
        <v>0.47770000000000001</v>
      </c>
      <c r="Z16">
        <f t="shared" si="3"/>
        <v>-5.8099999999999929E-2</v>
      </c>
      <c r="AB16">
        <v>0.52946883185006099</v>
      </c>
      <c r="AC16">
        <f t="shared" si="4"/>
        <v>5.1768831850060981E-2</v>
      </c>
    </row>
    <row r="17" spans="6:29" x14ac:dyDescent="0.25">
      <c r="F17">
        <v>10.7</v>
      </c>
      <c r="G17">
        <v>21.5</v>
      </c>
      <c r="H17">
        <v>32.299999999999997</v>
      </c>
      <c r="I17">
        <v>43.1</v>
      </c>
      <c r="J17">
        <v>54</v>
      </c>
      <c r="K17">
        <v>64.7</v>
      </c>
      <c r="L17">
        <v>75.099999999999994</v>
      </c>
      <c r="M17">
        <f t="shared" si="0"/>
        <v>85.499999999999986</v>
      </c>
      <c r="N17">
        <f t="shared" si="1"/>
        <v>95.899999999999977</v>
      </c>
      <c r="Q17">
        <v>0.54759999999999998</v>
      </c>
      <c r="R17">
        <v>0.58079999999999998</v>
      </c>
      <c r="S17">
        <v>0.58860000000000001</v>
      </c>
      <c r="T17">
        <v>0.59019999999999995</v>
      </c>
      <c r="U17">
        <v>0.58679999999999999</v>
      </c>
      <c r="V17">
        <v>0.57850000000000001</v>
      </c>
      <c r="W17">
        <f t="shared" si="2"/>
        <v>0.57020000000000004</v>
      </c>
      <c r="Y17">
        <v>0.50629999999999997</v>
      </c>
      <c r="Z17">
        <f t="shared" si="3"/>
        <v>-6.3900000000000068E-2</v>
      </c>
      <c r="AB17">
        <v>0.56639003556491396</v>
      </c>
      <c r="AC17">
        <f t="shared" si="4"/>
        <v>6.0090035564913991E-2</v>
      </c>
    </row>
    <row r="18" spans="6:29" x14ac:dyDescent="0.25">
      <c r="F18">
        <v>11.6</v>
      </c>
      <c r="G18">
        <v>23.2</v>
      </c>
      <c r="H18">
        <v>34.700000000000003</v>
      </c>
      <c r="I18">
        <v>46.4</v>
      </c>
      <c r="J18">
        <v>58.1</v>
      </c>
      <c r="K18">
        <v>69.7</v>
      </c>
      <c r="L18">
        <v>80.8</v>
      </c>
      <c r="M18">
        <f t="shared" si="0"/>
        <v>91.899999999999991</v>
      </c>
      <c r="N18">
        <f t="shared" si="1"/>
        <v>102.99999999999999</v>
      </c>
      <c r="Q18">
        <v>0.57279999999999998</v>
      </c>
      <c r="R18">
        <v>0.6099</v>
      </c>
      <c r="S18">
        <v>0.61919999999999997</v>
      </c>
      <c r="T18">
        <v>0.62160000000000004</v>
      </c>
      <c r="U18">
        <v>0.61870000000000003</v>
      </c>
      <c r="V18">
        <v>0.61080000000000001</v>
      </c>
      <c r="W18">
        <f t="shared" si="2"/>
        <v>0.60289999999999999</v>
      </c>
      <c r="Y18">
        <v>0.53469999999999995</v>
      </c>
      <c r="Z18">
        <f t="shared" si="3"/>
        <v>-6.8200000000000038E-2</v>
      </c>
      <c r="AB18">
        <v>0.60216640713233305</v>
      </c>
      <c r="AC18">
        <f t="shared" si="4"/>
        <v>6.7466407132333095E-2</v>
      </c>
    </row>
    <row r="19" spans="6:29" x14ac:dyDescent="0.25">
      <c r="F19">
        <v>12.4</v>
      </c>
      <c r="G19">
        <v>24.8</v>
      </c>
      <c r="H19">
        <v>37.200000000000003</v>
      </c>
      <c r="I19">
        <v>49.7</v>
      </c>
      <c r="J19">
        <v>62.3</v>
      </c>
      <c r="K19">
        <v>74.599999999999994</v>
      </c>
      <c r="L19">
        <v>86.6</v>
      </c>
      <c r="M19">
        <f t="shared" si="0"/>
        <v>98.6</v>
      </c>
      <c r="N19">
        <f t="shared" si="1"/>
        <v>110.6</v>
      </c>
      <c r="Q19">
        <v>0.59540000000000004</v>
      </c>
      <c r="R19">
        <v>0.63670000000000004</v>
      </c>
      <c r="S19">
        <v>0.64790000000000003</v>
      </c>
      <c r="T19">
        <v>0.6512</v>
      </c>
      <c r="U19">
        <v>0.64859999999999995</v>
      </c>
      <c r="V19">
        <v>0.64119999999999999</v>
      </c>
      <c r="W19">
        <f t="shared" si="2"/>
        <v>0.63380000000000003</v>
      </c>
      <c r="Y19">
        <v>0.56189999999999996</v>
      </c>
      <c r="Z19">
        <f t="shared" si="3"/>
        <v>-7.1900000000000075E-2</v>
      </c>
      <c r="AB19">
        <v>0.63679794655231903</v>
      </c>
      <c r="AC19">
        <f t="shared" si="4"/>
        <v>7.4897946552319072E-2</v>
      </c>
    </row>
    <row r="20" spans="6:29" x14ac:dyDescent="0.25">
      <c r="F20">
        <v>13.2</v>
      </c>
      <c r="G20">
        <v>26.5</v>
      </c>
      <c r="H20">
        <v>39.700000000000003</v>
      </c>
      <c r="I20">
        <v>53</v>
      </c>
      <c r="J20">
        <v>66.400000000000006</v>
      </c>
      <c r="K20">
        <v>79.599999999999994</v>
      </c>
      <c r="L20">
        <v>92.4</v>
      </c>
      <c r="M20">
        <f t="shared" si="0"/>
        <v>105.20000000000002</v>
      </c>
      <c r="N20">
        <f t="shared" si="1"/>
        <v>118.00000000000003</v>
      </c>
      <c r="Q20">
        <v>0.61550000000000005</v>
      </c>
      <c r="R20">
        <v>0.66110000000000002</v>
      </c>
      <c r="S20">
        <v>0.6744</v>
      </c>
      <c r="T20">
        <v>0.67869999999999997</v>
      </c>
      <c r="U20">
        <v>0.67659999999999998</v>
      </c>
      <c r="V20">
        <v>0.67010000000000003</v>
      </c>
      <c r="W20">
        <f t="shared" si="2"/>
        <v>0.66360000000000008</v>
      </c>
      <c r="Y20">
        <v>0.58709999999999996</v>
      </c>
      <c r="Z20">
        <f t="shared" si="3"/>
        <v>-7.6500000000000123E-2</v>
      </c>
      <c r="AB20">
        <v>0.67028465382487301</v>
      </c>
      <c r="AC20">
        <f t="shared" si="4"/>
        <v>8.3184653824873056E-2</v>
      </c>
    </row>
    <row r="21" spans="6:29" x14ac:dyDescent="0.25">
      <c r="F21">
        <v>14</v>
      </c>
      <c r="G21">
        <v>28.1</v>
      </c>
      <c r="H21">
        <v>42.2</v>
      </c>
      <c r="I21">
        <v>56.4</v>
      </c>
      <c r="J21">
        <v>70.599999999999994</v>
      </c>
      <c r="K21">
        <v>84.6</v>
      </c>
      <c r="L21">
        <v>98.1</v>
      </c>
      <c r="M21">
        <f t="shared" si="0"/>
        <v>111.6</v>
      </c>
      <c r="N21">
        <f t="shared" si="1"/>
        <v>125.1</v>
      </c>
      <c r="Q21">
        <v>0.63300000000000001</v>
      </c>
      <c r="R21">
        <v>0.68289999999999995</v>
      </c>
      <c r="S21">
        <v>0.69869999999999999</v>
      </c>
      <c r="T21">
        <v>0.70399999999999996</v>
      </c>
      <c r="U21">
        <v>0.70230000000000004</v>
      </c>
      <c r="V21">
        <v>0.69630000000000003</v>
      </c>
      <c r="W21">
        <f t="shared" si="2"/>
        <v>0.69030000000000002</v>
      </c>
      <c r="Y21">
        <v>0.6119</v>
      </c>
      <c r="Z21">
        <f t="shared" si="3"/>
        <v>-7.8400000000000025E-2</v>
      </c>
      <c r="AB21">
        <v>0.702626528949995</v>
      </c>
      <c r="AC21">
        <f t="shared" si="4"/>
        <v>9.0726528949995E-2</v>
      </c>
    </row>
    <row r="22" spans="6:29" x14ac:dyDescent="0.25">
      <c r="F22">
        <v>14.9</v>
      </c>
      <c r="G22">
        <v>29.8</v>
      </c>
      <c r="H22">
        <v>44.7</v>
      </c>
      <c r="I22">
        <v>59.7</v>
      </c>
      <c r="J22">
        <v>74.7</v>
      </c>
      <c r="K22">
        <v>89.6</v>
      </c>
      <c r="L22">
        <v>103.9</v>
      </c>
      <c r="M22">
        <f t="shared" si="0"/>
        <v>118.20000000000002</v>
      </c>
      <c r="N22">
        <f t="shared" si="1"/>
        <v>132.50000000000003</v>
      </c>
      <c r="Q22">
        <v>0.64780000000000004</v>
      </c>
      <c r="R22">
        <v>0.70169999999999999</v>
      </c>
      <c r="S22">
        <v>0.72019999999999995</v>
      </c>
      <c r="T22">
        <v>0.7268</v>
      </c>
      <c r="U22">
        <v>0.72550000000000003</v>
      </c>
      <c r="V22">
        <v>0.72160000000000002</v>
      </c>
      <c r="W22">
        <f t="shared" si="2"/>
        <v>0.7177</v>
      </c>
      <c r="Y22">
        <v>0.63539999999999996</v>
      </c>
      <c r="Z22">
        <f t="shared" si="3"/>
        <v>-8.230000000000004E-2</v>
      </c>
      <c r="AB22">
        <v>0.73382357192768299</v>
      </c>
      <c r="AC22">
        <f t="shared" si="4"/>
        <v>9.8423571927683029E-2</v>
      </c>
    </row>
    <row r="23" spans="6:29" x14ac:dyDescent="0.25">
      <c r="F23">
        <v>15.7</v>
      </c>
      <c r="G23">
        <v>31.5</v>
      </c>
      <c r="H23">
        <v>47.2</v>
      </c>
      <c r="I23">
        <v>63</v>
      </c>
      <c r="J23">
        <v>78.900000000000006</v>
      </c>
      <c r="K23">
        <v>94.5</v>
      </c>
      <c r="L23">
        <v>109.7</v>
      </c>
      <c r="M23">
        <f t="shared" si="0"/>
        <v>124.9</v>
      </c>
      <c r="N23">
        <f t="shared" si="1"/>
        <v>140.10000000000002</v>
      </c>
      <c r="Q23">
        <v>0.6603</v>
      </c>
      <c r="R23">
        <v>0.71699999999999997</v>
      </c>
      <c r="S23">
        <v>0.73839999999999995</v>
      </c>
      <c r="T23">
        <v>0.74660000000000004</v>
      </c>
      <c r="U23">
        <v>0.74580000000000002</v>
      </c>
      <c r="V23">
        <v>0.7429</v>
      </c>
      <c r="W23">
        <f t="shared" si="2"/>
        <v>0.74</v>
      </c>
      <c r="Y23">
        <v>0.65629999999999999</v>
      </c>
      <c r="Z23">
        <f t="shared" si="3"/>
        <v>-8.3699999999999997E-2</v>
      </c>
      <c r="AB23">
        <v>0.76387578275793899</v>
      </c>
      <c r="AC23">
        <f t="shared" si="4"/>
        <v>0.107575782757939</v>
      </c>
    </row>
    <row r="24" spans="6:29" x14ac:dyDescent="0.25">
      <c r="F24">
        <v>16.5</v>
      </c>
      <c r="G24">
        <v>33.1</v>
      </c>
      <c r="H24">
        <v>49.6</v>
      </c>
      <c r="I24">
        <v>66.3</v>
      </c>
      <c r="J24">
        <v>83</v>
      </c>
      <c r="K24">
        <v>99.5</v>
      </c>
      <c r="L24">
        <v>115.5</v>
      </c>
      <c r="M24">
        <f t="shared" si="0"/>
        <v>131.5</v>
      </c>
      <c r="N24">
        <f t="shared" si="1"/>
        <v>147.5</v>
      </c>
      <c r="Q24">
        <v>0.67600000000000005</v>
      </c>
      <c r="R24">
        <v>0.73309999999999997</v>
      </c>
      <c r="S24">
        <v>0.753</v>
      </c>
      <c r="T24">
        <v>0.76300000000000001</v>
      </c>
      <c r="U24">
        <v>0.7631</v>
      </c>
      <c r="V24">
        <v>0.76170000000000004</v>
      </c>
      <c r="W24">
        <f t="shared" si="2"/>
        <v>0.76030000000000009</v>
      </c>
      <c r="Y24">
        <v>0.67520000000000002</v>
      </c>
      <c r="Z24">
        <f t="shared" si="3"/>
        <v>-8.5100000000000064E-2</v>
      </c>
      <c r="AB24">
        <v>0.792783161440762</v>
      </c>
      <c r="AC24">
        <f t="shared" si="4"/>
        <v>0.11758316144076197</v>
      </c>
    </row>
    <row r="25" spans="6:29" x14ac:dyDescent="0.25">
      <c r="F25">
        <v>17.399999999999999</v>
      </c>
      <c r="G25">
        <v>34.799999999999997</v>
      </c>
      <c r="H25">
        <v>52.1</v>
      </c>
      <c r="I25">
        <v>69.599999999999994</v>
      </c>
      <c r="J25">
        <v>87.2</v>
      </c>
      <c r="K25">
        <v>104.5</v>
      </c>
      <c r="L25">
        <v>121.2</v>
      </c>
      <c r="M25">
        <f t="shared" si="0"/>
        <v>137.9</v>
      </c>
      <c r="N25">
        <f t="shared" si="1"/>
        <v>154.60000000000002</v>
      </c>
      <c r="Q25">
        <v>0.68130000000000002</v>
      </c>
      <c r="R25">
        <v>0.74170000000000003</v>
      </c>
      <c r="S25">
        <v>0.76429999999999998</v>
      </c>
      <c r="T25">
        <v>0.77649999999999997</v>
      </c>
      <c r="U25">
        <v>0.77739999999999998</v>
      </c>
      <c r="V25">
        <v>0.77790000000000004</v>
      </c>
      <c r="W25">
        <f t="shared" si="2"/>
        <v>0.77840000000000009</v>
      </c>
      <c r="Y25">
        <v>0.69159999999999999</v>
      </c>
      <c r="Z25">
        <f t="shared" si="3"/>
        <v>-8.6800000000000099E-2</v>
      </c>
      <c r="AB25">
        <v>0.82054570797615201</v>
      </c>
      <c r="AC25">
        <f t="shared" si="4"/>
        <v>0.12894570797615201</v>
      </c>
    </row>
    <row r="26" spans="6:29" x14ac:dyDescent="0.25">
      <c r="F26">
        <v>18.2</v>
      </c>
      <c r="G26">
        <v>36.4</v>
      </c>
      <c r="H26">
        <v>54.6</v>
      </c>
      <c r="I26">
        <v>72.900000000000006</v>
      </c>
      <c r="J26">
        <v>91.3</v>
      </c>
      <c r="K26">
        <v>109.5</v>
      </c>
      <c r="L26">
        <v>127</v>
      </c>
      <c r="M26">
        <f t="shared" si="0"/>
        <v>144.5</v>
      </c>
      <c r="N26">
        <f t="shared" si="1"/>
        <v>162</v>
      </c>
      <c r="Q26">
        <v>0.68179999999999996</v>
      </c>
      <c r="R26">
        <v>0.74570000000000003</v>
      </c>
      <c r="S26">
        <v>0.77139999999999997</v>
      </c>
      <c r="T26">
        <v>0.78620000000000001</v>
      </c>
      <c r="U26">
        <v>0.78820000000000001</v>
      </c>
      <c r="V26">
        <v>0.79110000000000003</v>
      </c>
      <c r="W26">
        <f t="shared" si="2"/>
        <v>0.79400000000000004</v>
      </c>
      <c r="Y26">
        <v>0.70630000000000004</v>
      </c>
      <c r="Z26">
        <f t="shared" si="3"/>
        <v>-8.77E-2</v>
      </c>
      <c r="AB26">
        <v>0.84716342236411002</v>
      </c>
      <c r="AC26">
        <f t="shared" si="4"/>
        <v>0.14086342236410998</v>
      </c>
    </row>
    <row r="27" spans="6:29" x14ac:dyDescent="0.25">
      <c r="F27">
        <v>19</v>
      </c>
      <c r="G27">
        <v>38.1</v>
      </c>
      <c r="H27">
        <v>57.1</v>
      </c>
      <c r="I27">
        <v>76.2</v>
      </c>
      <c r="J27">
        <v>95.5</v>
      </c>
      <c r="K27">
        <v>114.4</v>
      </c>
      <c r="L27">
        <v>132.80000000000001</v>
      </c>
      <c r="M27">
        <f t="shared" si="0"/>
        <v>151.20000000000002</v>
      </c>
      <c r="N27">
        <f t="shared" si="1"/>
        <v>169.60000000000002</v>
      </c>
      <c r="Q27">
        <v>0.67589999999999995</v>
      </c>
      <c r="R27">
        <v>0.74390000000000001</v>
      </c>
      <c r="S27">
        <v>0.77339999999999998</v>
      </c>
      <c r="T27">
        <v>0.79139999999999999</v>
      </c>
      <c r="U27">
        <v>0.79459999999999997</v>
      </c>
      <c r="V27">
        <v>0.80049999999999999</v>
      </c>
      <c r="W27">
        <f t="shared" si="2"/>
        <v>0.80640000000000001</v>
      </c>
      <c r="Y27">
        <v>0.71679999999999999</v>
      </c>
      <c r="Z27">
        <f t="shared" si="3"/>
        <v>-8.9600000000000013E-2</v>
      </c>
      <c r="AB27">
        <v>0.87263630460463504</v>
      </c>
      <c r="AC27">
        <f t="shared" si="4"/>
        <v>0.15583630460463505</v>
      </c>
    </row>
    <row r="28" spans="6:29" x14ac:dyDescent="0.25">
      <c r="F28">
        <v>19.8</v>
      </c>
      <c r="G28">
        <v>39.700000000000003</v>
      </c>
      <c r="H28">
        <v>59.6</v>
      </c>
      <c r="I28">
        <v>79.599999999999994</v>
      </c>
      <c r="J28">
        <v>99.7</v>
      </c>
      <c r="K28">
        <v>119.4</v>
      </c>
      <c r="L28">
        <v>138.6</v>
      </c>
      <c r="M28">
        <f t="shared" si="0"/>
        <v>157.79999999999998</v>
      </c>
      <c r="N28">
        <f t="shared" si="1"/>
        <v>176.99999999999997</v>
      </c>
      <c r="Q28">
        <v>0.66139999999999999</v>
      </c>
      <c r="R28">
        <v>0.73409999999999997</v>
      </c>
      <c r="S28">
        <v>0.76829999999999998</v>
      </c>
      <c r="T28">
        <v>0.7903</v>
      </c>
      <c r="U28">
        <v>0.79490000000000005</v>
      </c>
      <c r="V28">
        <v>0.80459999999999998</v>
      </c>
      <c r="W28">
        <f t="shared" si="2"/>
        <v>0.81429999999999991</v>
      </c>
      <c r="Y28">
        <v>0.72209999999999996</v>
      </c>
      <c r="Z28">
        <f t="shared" si="3"/>
        <v>-9.2199999999999949E-2</v>
      </c>
      <c r="AB28">
        <v>0.89583179115220402</v>
      </c>
      <c r="AC28">
        <f t="shared" si="4"/>
        <v>0.17373179115220405</v>
      </c>
    </row>
    <row r="29" spans="6:29" x14ac:dyDescent="0.25">
      <c r="F29">
        <v>20.7</v>
      </c>
      <c r="G29">
        <v>41.4</v>
      </c>
      <c r="H29">
        <v>62</v>
      </c>
      <c r="I29">
        <v>82.9</v>
      </c>
      <c r="J29">
        <v>103.8</v>
      </c>
      <c r="K29">
        <v>124.4</v>
      </c>
      <c r="L29">
        <v>144.30000000000001</v>
      </c>
      <c r="M29">
        <f t="shared" si="0"/>
        <v>164.20000000000002</v>
      </c>
      <c r="N29">
        <f t="shared" si="1"/>
        <v>184.10000000000002</v>
      </c>
      <c r="Q29">
        <v>0.63039999999999996</v>
      </c>
      <c r="R29">
        <v>0.71240000000000003</v>
      </c>
      <c r="S29">
        <v>0.75209999999999999</v>
      </c>
      <c r="T29">
        <v>0.7792</v>
      </c>
      <c r="U29">
        <v>0.78539999999999999</v>
      </c>
      <c r="V29">
        <v>0.80010000000000003</v>
      </c>
      <c r="W29">
        <f t="shared" si="2"/>
        <v>0.81480000000000008</v>
      </c>
      <c r="Y29">
        <v>0.72070000000000001</v>
      </c>
      <c r="Z29">
        <f t="shared" si="3"/>
        <v>-9.4100000000000072E-2</v>
      </c>
      <c r="AB29">
        <v>0.85104020159459404</v>
      </c>
      <c r="AC29">
        <f t="shared" si="4"/>
        <v>0.13034020159459403</v>
      </c>
    </row>
    <row r="30" spans="6:29" x14ac:dyDescent="0.25">
      <c r="F30">
        <v>21.5</v>
      </c>
      <c r="G30">
        <v>43</v>
      </c>
      <c r="H30">
        <v>64.5</v>
      </c>
      <c r="I30">
        <v>86.2</v>
      </c>
      <c r="J30">
        <v>108</v>
      </c>
      <c r="K30">
        <v>129.4</v>
      </c>
      <c r="L30">
        <v>150.1</v>
      </c>
      <c r="M30">
        <f t="shared" si="0"/>
        <v>170.79999999999998</v>
      </c>
      <c r="N30">
        <f t="shared" si="1"/>
        <v>191.49999999999997</v>
      </c>
      <c r="Q30">
        <v>0.57310000000000005</v>
      </c>
      <c r="R30">
        <v>0.66990000000000005</v>
      </c>
      <c r="S30">
        <v>0.71479999999999999</v>
      </c>
      <c r="T30">
        <v>0.74790000000000001</v>
      </c>
      <c r="U30">
        <v>0.76390000000000002</v>
      </c>
      <c r="V30">
        <v>0.77700000000000002</v>
      </c>
      <c r="W30">
        <f t="shared" si="2"/>
        <v>0.79010000000000002</v>
      </c>
      <c r="Y30">
        <v>0.69950000000000001</v>
      </c>
      <c r="Z30">
        <f t="shared" si="3"/>
        <v>-9.0600000000000014E-2</v>
      </c>
      <c r="AB30">
        <v>0.44466850533317498</v>
      </c>
      <c r="AC30">
        <f t="shared" si="4"/>
        <v>-0.25483149466682503</v>
      </c>
    </row>
    <row r="31" spans="6:29" x14ac:dyDescent="0.25">
      <c r="F31">
        <v>22.3</v>
      </c>
      <c r="G31">
        <v>44.7</v>
      </c>
      <c r="H31">
        <v>67</v>
      </c>
      <c r="I31">
        <v>89.5</v>
      </c>
      <c r="J31">
        <v>112.1</v>
      </c>
      <c r="K31">
        <v>134.30000000000001</v>
      </c>
      <c r="L31">
        <v>155.9</v>
      </c>
      <c r="M31">
        <f t="shared" si="0"/>
        <v>177.5</v>
      </c>
      <c r="N31">
        <f t="shared" si="1"/>
        <v>199.1</v>
      </c>
      <c r="Q31">
        <v>0.4783</v>
      </c>
      <c r="R31">
        <v>0.58160000000000001</v>
      </c>
      <c r="S31">
        <v>0.62890000000000001</v>
      </c>
      <c r="T31">
        <v>0.66790000000000005</v>
      </c>
      <c r="U31">
        <v>0.68899999999999995</v>
      </c>
      <c r="V31">
        <v>0.7056</v>
      </c>
      <c r="W31">
        <f t="shared" si="2"/>
        <v>0.72220000000000006</v>
      </c>
      <c r="Y31">
        <v>0.62480000000000002</v>
      </c>
      <c r="Z31">
        <f t="shared" si="3"/>
        <v>-9.7400000000000042E-2</v>
      </c>
      <c r="AB31">
        <v>0.12778661172012101</v>
      </c>
      <c r="AC31">
        <f t="shared" si="4"/>
        <v>-0.49701338827987901</v>
      </c>
    </row>
    <row r="32" spans="6:29" x14ac:dyDescent="0.25">
      <c r="F32">
        <v>23.1</v>
      </c>
      <c r="G32">
        <v>46.4</v>
      </c>
      <c r="H32">
        <v>69.5</v>
      </c>
      <c r="I32">
        <v>92.8</v>
      </c>
      <c r="J32">
        <v>116.3</v>
      </c>
      <c r="K32">
        <v>139.30000000000001</v>
      </c>
      <c r="L32">
        <v>161.69999999999999</v>
      </c>
      <c r="M32">
        <f t="shared" si="0"/>
        <v>184.09999999999997</v>
      </c>
      <c r="N32">
        <f t="shared" si="1"/>
        <v>206.49999999999994</v>
      </c>
      <c r="Q32">
        <v>0.31219999999999998</v>
      </c>
      <c r="R32">
        <v>0.39119999999999999</v>
      </c>
      <c r="S32">
        <v>0.43240000000000001</v>
      </c>
      <c r="T32">
        <v>0.47220000000000001</v>
      </c>
      <c r="U32">
        <v>0.49220000000000003</v>
      </c>
      <c r="V32">
        <v>0.49180000000000001</v>
      </c>
      <c r="W32">
        <f t="shared" si="2"/>
        <v>0.4914</v>
      </c>
      <c r="Y32">
        <v>0.44269999999999998</v>
      </c>
      <c r="Z32">
        <f t="shared" si="3"/>
        <v>-4.8700000000000021E-2</v>
      </c>
      <c r="AB32">
        <v>2.0197472648688399E-2</v>
      </c>
      <c r="AC32">
        <f t="shared" si="4"/>
        <v>-0.42250252735131161</v>
      </c>
    </row>
    <row r="33" spans="6:29" x14ac:dyDescent="0.25">
      <c r="F33">
        <v>24</v>
      </c>
      <c r="G33">
        <v>48</v>
      </c>
      <c r="H33">
        <v>72</v>
      </c>
      <c r="I33">
        <v>96.1</v>
      </c>
      <c r="J33">
        <v>120.4</v>
      </c>
      <c r="K33">
        <v>144.30000000000001</v>
      </c>
      <c r="L33">
        <v>167.4</v>
      </c>
      <c r="M33">
        <f t="shared" si="0"/>
        <v>190.5</v>
      </c>
      <c r="N33">
        <f t="shared" si="1"/>
        <v>213.6</v>
      </c>
      <c r="Q33">
        <v>-1.6000000000000001E-3</v>
      </c>
      <c r="R33">
        <v>-5.0000000000000001E-3</v>
      </c>
      <c r="S33">
        <v>-5.8999999999999999E-3</v>
      </c>
      <c r="T33">
        <v>-4.5999999999999999E-3</v>
      </c>
      <c r="U33">
        <v>-3.2000000000000002E-3</v>
      </c>
      <c r="V33">
        <v>-1.9E-3</v>
      </c>
      <c r="W33">
        <f t="shared" si="2"/>
        <v>-5.9999999999999941E-4</v>
      </c>
      <c r="Y33">
        <v>4.07E-2</v>
      </c>
      <c r="Z33">
        <f t="shared" si="3"/>
        <v>4.1299999999999996E-2</v>
      </c>
      <c r="AB33">
        <v>1.7557852324810901E-3</v>
      </c>
      <c r="AC33">
        <f t="shared" si="4"/>
        <v>-3.8944214767518907E-2</v>
      </c>
    </row>
  </sheetData>
  <mergeCells count="2">
    <mergeCell ref="I1:J2"/>
    <mergeCell ref="T1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</dc:creator>
  <cp:lastModifiedBy>Saad</cp:lastModifiedBy>
  <dcterms:created xsi:type="dcterms:W3CDTF">2022-11-02T06:31:21Z</dcterms:created>
  <dcterms:modified xsi:type="dcterms:W3CDTF">2022-12-29T10:53:01Z</dcterms:modified>
</cp:coreProperties>
</file>