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-main 2/"/>
    </mc:Choice>
  </mc:AlternateContent>
  <xr:revisionPtr revIDLastSave="13" documentId="13_ncr:1_{46074879-A366-4356-912F-F530A1E4F077}" xr6:coauthVersionLast="47" xr6:coauthVersionMax="47" xr10:uidLastSave="{7BEF2192-2ECD-4075-9583-C72BFD78754C}"/>
  <bookViews>
    <workbookView xWindow="-108" yWindow="-108" windowWidth="23256" windowHeight="12456" tabRatio="500" activeTab="1" xr2:uid="{00000000-000D-0000-FFFF-FFFF00000000}"/>
  </bookViews>
  <sheets>
    <sheet name="A connaitre" sheetId="2" r:id="rId1"/>
    <sheet name="Exo2" sheetId="1" r:id="rId2"/>
  </sheets>
  <definedNames>
    <definedName name="aujourdhui">'Exo2'!$N$1</definedName>
    <definedName name="tranches">'Exo2'!$M$4:$N$13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  <c r="B16" i="2"/>
  <c r="B17" i="2" s="1"/>
  <c r="B12" i="2"/>
  <c r="B13" i="2" s="1"/>
  <c r="B8" i="2"/>
  <c r="B4" i="2"/>
  <c r="E18" i="2"/>
  <c r="E15" i="2"/>
  <c r="E3" i="2"/>
  <c r="E5" i="2" s="1"/>
  <c r="E2" i="2"/>
  <c r="E20" i="2" s="1"/>
  <c r="E9" i="2" l="1"/>
  <c r="E6" i="2"/>
  <c r="E7" i="2"/>
  <c r="E17" i="2"/>
  <c r="E19" i="2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JMS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</rPr>
          <t>toutes ces données sont FICTIVES - si certaines personnes se retrouvent dans cette liste, ce sera un pur fruit du hasard!</t>
        </r>
      </text>
    </comment>
    <comment ref="A261" authorId="0" shapeId="0" xr:uid="{00000000-0006-0000-0000-000002000000}">
      <text>
        <r>
          <rPr>
            <b/>
            <sz val="8"/>
            <color indexed="81"/>
            <rFont val="Tahoma"/>
          </rPr>
          <t>JMS: oui, c'est bien l'auteur...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<sst xmlns="http://schemas.openxmlformats.org/spreadsheetml/2006/main" count="1467" uniqueCount="562">
  <si>
    <t>NOM</t>
  </si>
  <si>
    <t>PRENOM</t>
  </si>
  <si>
    <t>SITE</t>
  </si>
  <si>
    <t>PIECE</t>
  </si>
  <si>
    <t>SALAIRE</t>
  </si>
  <si>
    <t>sexe</t>
  </si>
  <si>
    <t>date de naisssance</t>
  </si>
  <si>
    <t>AGE actuel</t>
  </si>
  <si>
    <t>Date du jour :</t>
  </si>
  <si>
    <t>ABENHAÏM</t>
  </si>
  <si>
    <t>Myriam</t>
  </si>
  <si>
    <t>Paris</t>
  </si>
  <si>
    <t>pièce 58</t>
  </si>
  <si>
    <t>femme</t>
  </si>
  <si>
    <t>ABSCHEN</t>
  </si>
  <si>
    <t>Paul</t>
  </si>
  <si>
    <t>pièce 74</t>
  </si>
  <si>
    <t>homme</t>
  </si>
  <si>
    <t>Tranches d'âge</t>
  </si>
  <si>
    <t>ADAMO</t>
  </si>
  <si>
    <t>Stéphane</t>
  </si>
  <si>
    <t>pièce 73</t>
  </si>
  <si>
    <t>AGAPOF</t>
  </si>
  <si>
    <t>Brigitte</t>
  </si>
  <si>
    <t>Nice</t>
  </si>
  <si>
    <t>pièce 109</t>
  </si>
  <si>
    <t>ALEMBERT</t>
  </si>
  <si>
    <t>Jean</t>
  </si>
  <si>
    <t>pièce 134</t>
  </si>
  <si>
    <t>AMARA</t>
  </si>
  <si>
    <t>Nicolas</t>
  </si>
  <si>
    <t>pièce 80</t>
  </si>
  <si>
    <t>AMELLAL</t>
  </si>
  <si>
    <t>Jean-Marc</t>
  </si>
  <si>
    <t>pièce 232</t>
  </si>
  <si>
    <t>Viviane</t>
  </si>
  <si>
    <t>Strasbourg</t>
  </si>
  <si>
    <t>Henri</t>
  </si>
  <si>
    <t>inconnu</t>
  </si>
  <si>
    <t>ANGONIN</t>
  </si>
  <si>
    <t>Jean-Pierre</t>
  </si>
  <si>
    <t>pièce 70</t>
  </si>
  <si>
    <t>AZOURA</t>
  </si>
  <si>
    <t>Marie-France</t>
  </si>
  <si>
    <t>AZRIA</t>
  </si>
  <si>
    <t>Maryse</t>
  </si>
  <si>
    <t>pièce 233</t>
  </si>
  <si>
    <t>BACH</t>
  </si>
  <si>
    <t>Ginette</t>
  </si>
  <si>
    <t>pièce 90</t>
  </si>
  <si>
    <t>BAH</t>
  </si>
  <si>
    <t>Paule</t>
  </si>
  <si>
    <t>pièce 131</t>
  </si>
  <si>
    <t>BARNAUD</t>
  </si>
  <si>
    <t>Janine</t>
  </si>
  <si>
    <t>BARRACHINA</t>
  </si>
  <si>
    <t>Monique</t>
  </si>
  <si>
    <t>BARRANDON</t>
  </si>
  <si>
    <t>Margaret</t>
  </si>
  <si>
    <t>pièce 34</t>
  </si>
  <si>
    <t>BASS</t>
  </si>
  <si>
    <t>Thierry</t>
  </si>
  <si>
    <t>pièce 35</t>
  </si>
  <si>
    <t>BAUDET</t>
  </si>
  <si>
    <t>Arlette</t>
  </si>
  <si>
    <t>pièce 91</t>
  </si>
  <si>
    <t>Michele</t>
  </si>
  <si>
    <t>pièce 96</t>
  </si>
  <si>
    <t>BEAUDEAU</t>
  </si>
  <si>
    <t>Gérard</t>
  </si>
  <si>
    <t>pièce 212</t>
  </si>
  <si>
    <t>BEAUMIER</t>
  </si>
  <si>
    <t>Isabelle</t>
  </si>
  <si>
    <t>pièce 17</t>
  </si>
  <si>
    <t>BEDO</t>
  </si>
  <si>
    <t>pièce 219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</si>
  <si>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</si>
  <si>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</si>
  <si>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</si>
  <si>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</si>
  <si>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</si>
  <si>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</si>
  <si>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</si>
  <si>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</si>
  <si>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</si>
  <si>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pièce 245</t>
  </si>
  <si>
    <t>BERDUGO</t>
  </si>
  <si>
    <t>Bernadette</t>
  </si>
  <si>
    <t>pièce 64</t>
  </si>
  <si>
    <t>BERTOLO</t>
  </si>
  <si>
    <t>Claudie</t>
  </si>
  <si>
    <t>pièce 238</t>
  </si>
  <si>
    <t>BERTRAND</t>
  </si>
  <si>
    <t>Roger</t>
  </si>
  <si>
    <t>BIDAULT</t>
  </si>
  <si>
    <t>Marie-Reine</t>
  </si>
  <si>
    <t>BINET</t>
  </si>
  <si>
    <t>Jacques</t>
  </si>
  <si>
    <t>Emmanuel</t>
  </si>
  <si>
    <t>pièce 55</t>
  </si>
  <si>
    <t>BLANC</t>
  </si>
  <si>
    <t>BLANCHOT</t>
  </si>
  <si>
    <t>Guy</t>
  </si>
  <si>
    <t>pièce 78</t>
  </si>
  <si>
    <t>BOLLO</t>
  </si>
  <si>
    <t>René</t>
  </si>
  <si>
    <t>pièce 107</t>
  </si>
  <si>
    <t>BONNAY</t>
  </si>
  <si>
    <t>Nadège</t>
  </si>
  <si>
    <t>BOUCHET</t>
  </si>
  <si>
    <t>Micheline</t>
  </si>
  <si>
    <t>BOUDART</t>
  </si>
  <si>
    <t>Martine</t>
  </si>
  <si>
    <t>pièce SEC</t>
  </si>
  <si>
    <t>BOULLICAUD</t>
  </si>
  <si>
    <t>Jean-Paul</t>
  </si>
  <si>
    <t>BOUN</t>
  </si>
  <si>
    <t>BOUSLAH</t>
  </si>
  <si>
    <t>Fabien</t>
  </si>
  <si>
    <t>pièce 216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</si>
  <si>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</si>
  <si>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</si>
  <si>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</si>
  <si>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</si>
  <si>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</si>
  <si>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</si>
  <si>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</si>
  <si>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</si>
  <si>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</si>
  <si>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</si>
  <si>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</si>
  <si>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pièce 67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</si>
  <si>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</si>
  <si>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</si>
  <si>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</si>
  <si>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</si>
  <si>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</si>
  <si>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</si>
  <si>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</si>
  <si>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</si>
  <si>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pièce 129</t>
  </si>
  <si>
    <t>CHAMBLAS</t>
  </si>
  <si>
    <t>CHARDON</t>
  </si>
  <si>
    <t>Annick</t>
  </si>
  <si>
    <t>CHAUBEAU</t>
  </si>
  <si>
    <t>Louis</t>
  </si>
  <si>
    <t>pièce 83</t>
  </si>
  <si>
    <t>CHAVES</t>
  </si>
  <si>
    <t>pièce 51</t>
  </si>
  <si>
    <t>CHEHMAT</t>
  </si>
  <si>
    <t>CHHUOR</t>
  </si>
  <si>
    <t>Anne-Marie</t>
  </si>
  <si>
    <t>CHI</t>
  </si>
  <si>
    <t>Nicole</t>
  </si>
  <si>
    <t>CHICHE</t>
  </si>
  <si>
    <t>Vincent</t>
  </si>
  <si>
    <t>pièce 95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</si>
  <si>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</si>
  <si>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</si>
  <si>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</si>
  <si>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</si>
  <si>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</si>
  <si>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</si>
  <si>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</si>
  <si>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</si>
  <si>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</si>
  <si>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pièce 110</t>
  </si>
  <si>
    <t>CORBET</t>
  </si>
  <si>
    <t>Marie-Thérése</t>
  </si>
  <si>
    <t>pièce 104</t>
  </si>
  <si>
    <t>COUDERC</t>
  </si>
  <si>
    <t>Marie-Louise</t>
  </si>
  <si>
    <t>pièce 97</t>
  </si>
  <si>
    <t>COUGET</t>
  </si>
  <si>
    <t>Denis</t>
  </si>
  <si>
    <t>pièce 66</t>
  </si>
  <si>
    <t>CRIÉ</t>
  </si>
  <si>
    <t>Michel</t>
  </si>
  <si>
    <t>CROMBEZ</t>
  </si>
  <si>
    <t>Katherine</t>
  </si>
  <si>
    <t>CUCIT</t>
  </si>
  <si>
    <t>CYMBALIST</t>
  </si>
  <si>
    <t>pièce 118</t>
  </si>
  <si>
    <t>DAMBSKI</t>
  </si>
  <si>
    <t>pièce 14</t>
  </si>
  <si>
    <t>DANIEL</t>
  </si>
  <si>
    <t>pièce 255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</si>
  <si>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</si>
  <si>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</si>
  <si>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</si>
  <si>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</si>
  <si>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</si>
  <si>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</si>
  <si>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</si>
  <si>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</si>
  <si>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</si>
  <si>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pièce 133</t>
  </si>
  <si>
    <t>DELAMARRE</t>
  </si>
  <si>
    <t>Jean-Luc</t>
  </si>
  <si>
    <t>DELUC</t>
  </si>
  <si>
    <t>DENIS</t>
  </si>
  <si>
    <t>Claudine</t>
  </si>
  <si>
    <t>pièce 136</t>
  </si>
  <si>
    <t>DESHAYES</t>
  </si>
  <si>
    <t>pièce 138</t>
  </si>
  <si>
    <t>DESROSES</t>
  </si>
  <si>
    <t>DESTAIN</t>
  </si>
  <si>
    <t>Roseline</t>
  </si>
  <si>
    <t>D'HÉROUVILLE</t>
  </si>
  <si>
    <t>Yolande</t>
  </si>
  <si>
    <t>pièce 53</t>
  </si>
  <si>
    <t>DI</t>
  </si>
  <si>
    <t>pièce 206</t>
  </si>
  <si>
    <t>DINIC</t>
  </si>
  <si>
    <t>Jean-François</t>
  </si>
  <si>
    <t>DONG</t>
  </si>
  <si>
    <t>Huguette</t>
  </si>
  <si>
    <t>DOUCOURE</t>
  </si>
  <si>
    <t>Jean-Jacques</t>
  </si>
  <si>
    <t>pièce 115</t>
  </si>
  <si>
    <t>DUPRÉ</t>
  </si>
  <si>
    <t>Sophie</t>
  </si>
  <si>
    <t>pièce 62</t>
  </si>
  <si>
    <t>DURAND</t>
  </si>
  <si>
    <t>pièce 253</t>
  </si>
  <si>
    <t>DURAND-RENIER</t>
  </si>
  <si>
    <t>pièce 225</t>
  </si>
  <si>
    <t>DUROC</t>
  </si>
  <si>
    <t>Annie</t>
  </si>
  <si>
    <t>EL KAABI</t>
  </si>
  <si>
    <t>pièce 56</t>
  </si>
  <si>
    <t>FABRE</t>
  </si>
  <si>
    <t>Didier</t>
  </si>
  <si>
    <t>FALZON</t>
  </si>
  <si>
    <t>Patricia</t>
  </si>
  <si>
    <t>pièce 22</t>
  </si>
  <si>
    <t>FARIDI</t>
  </si>
  <si>
    <t>FAUCHEUX</t>
  </si>
  <si>
    <t>pièce 220</t>
  </si>
  <si>
    <t>FAUQUIER</t>
  </si>
  <si>
    <t>Mireille</t>
  </si>
  <si>
    <t>pièce 241</t>
  </si>
  <si>
    <t>FAURE</t>
  </si>
  <si>
    <t>Simone</t>
  </si>
  <si>
    <t>pièce 105</t>
  </si>
  <si>
    <t>FAVRE</t>
  </si>
  <si>
    <t>Dany</t>
  </si>
  <si>
    <t>pièce 60</t>
  </si>
  <si>
    <t>FEDON</t>
  </si>
  <si>
    <t>Marie-Claude</t>
  </si>
  <si>
    <t>pièce 132</t>
  </si>
  <si>
    <t>FERNANDEZ</t>
  </si>
  <si>
    <t>Suzanne</t>
  </si>
  <si>
    <t>Yvette</t>
  </si>
  <si>
    <t>FERRAND</t>
  </si>
  <si>
    <t>Danielle</t>
  </si>
  <si>
    <t>FILLEAU</t>
  </si>
  <si>
    <t>Sylvie</t>
  </si>
  <si>
    <t>FITOUSSI</t>
  </si>
  <si>
    <t>Samuel</t>
  </si>
  <si>
    <t>FOURNOL</t>
  </si>
  <si>
    <t>FRANÇOIS</t>
  </si>
  <si>
    <t>pièce S R</t>
  </si>
  <si>
    <t>FRENOIS</t>
  </si>
  <si>
    <t>FRETTE</t>
  </si>
  <si>
    <t>Daniel</t>
  </si>
  <si>
    <t>FRISA</t>
  </si>
  <si>
    <t>GARCIA</t>
  </si>
  <si>
    <t>Ghyslaine</t>
  </si>
  <si>
    <t>GEIL</t>
  </si>
  <si>
    <t>Dominique</t>
  </si>
  <si>
    <t>GENTIL</t>
  </si>
  <si>
    <t>Michelle</t>
  </si>
  <si>
    <t>pièce 227</t>
  </si>
  <si>
    <t>GEORGET</t>
  </si>
  <si>
    <t>Philippe</t>
  </si>
  <si>
    <t>GHAFFAR</t>
  </si>
  <si>
    <t>GHIBAUDO</t>
  </si>
  <si>
    <t>GILLINGHAM</t>
  </si>
  <si>
    <t>Magdeleine</t>
  </si>
  <si>
    <t>pièce 209</t>
  </si>
  <si>
    <t>GIRARD</t>
  </si>
  <si>
    <t>André</t>
  </si>
  <si>
    <t>pièce 202</t>
  </si>
  <si>
    <t>GIRAUDO</t>
  </si>
  <si>
    <t>GIRON</t>
  </si>
  <si>
    <t>GLYNATSIS</t>
  </si>
  <si>
    <t>Hervé</t>
  </si>
  <si>
    <t>pièce 82</t>
  </si>
  <si>
    <t>GONDOUIN</t>
  </si>
  <si>
    <t>Bernard</t>
  </si>
  <si>
    <t>GORZINSKY</t>
  </si>
  <si>
    <t>Odette</t>
  </si>
  <si>
    <t>GOUILLON</t>
  </si>
  <si>
    <t>GOYER</t>
  </si>
  <si>
    <t>GRAIN</t>
  </si>
  <si>
    <t>GUELT</t>
  </si>
  <si>
    <t>GUILLE</t>
  </si>
  <si>
    <t>GUITTON</t>
  </si>
  <si>
    <t>Francis</t>
  </si>
  <si>
    <t>GUTFREUND</t>
  </si>
  <si>
    <t>GUYOT</t>
  </si>
  <si>
    <t>Pierre</t>
  </si>
  <si>
    <t>pièce 239</t>
  </si>
  <si>
    <t>HABRANT</t>
  </si>
  <si>
    <t>Moïse</t>
  </si>
  <si>
    <t>HARAULT</t>
  </si>
  <si>
    <t>Armelle</t>
  </si>
  <si>
    <t>pièce 32</t>
  </si>
  <si>
    <t>HERCLICH</t>
  </si>
  <si>
    <t>HERMANT</t>
  </si>
  <si>
    <t>HERSELIN</t>
  </si>
  <si>
    <t>pièce 20</t>
  </si>
  <si>
    <t>HEURAUX</t>
  </si>
  <si>
    <t>Catherine</t>
  </si>
  <si>
    <t>HUSETOWSKI</t>
  </si>
  <si>
    <t>Franca</t>
  </si>
  <si>
    <t>ILARDO</t>
  </si>
  <si>
    <t>IMMEUBLE</t>
  </si>
  <si>
    <t>JOLIBOIS</t>
  </si>
  <si>
    <t>JOLY</t>
  </si>
  <si>
    <t>JUDITH</t>
  </si>
  <si>
    <t>Marie-Hélène</t>
  </si>
  <si>
    <t>KAC</t>
  </si>
  <si>
    <t>KARSENTY</t>
  </si>
  <si>
    <t>KILBURG</t>
  </si>
  <si>
    <t>KONGOLO</t>
  </si>
  <si>
    <t>KRIEF</t>
  </si>
  <si>
    <t>KTORZA</t>
  </si>
  <si>
    <t>Juliette</t>
  </si>
  <si>
    <t>LACHAUSSÉE</t>
  </si>
  <si>
    <t>LACIRE</t>
  </si>
  <si>
    <t>LADD</t>
  </si>
  <si>
    <t>LAIGUILLON</t>
  </si>
  <si>
    <t>LAM</t>
  </si>
  <si>
    <t>Pierrette</t>
  </si>
  <si>
    <t>pièce 135</t>
  </si>
  <si>
    <t>LAMBERT</t>
  </si>
  <si>
    <t>pièce 240</t>
  </si>
  <si>
    <t>LANLO</t>
  </si>
  <si>
    <t>LAUB</t>
  </si>
  <si>
    <t>pièce 33</t>
  </si>
  <si>
    <t>LE BARBANCHON</t>
  </si>
  <si>
    <t>LE HYARIC</t>
  </si>
  <si>
    <t>LE LOCH</t>
  </si>
  <si>
    <t>pièce S/S</t>
  </si>
  <si>
    <t>LE PREVOST</t>
  </si>
  <si>
    <t>LEBAS</t>
  </si>
  <si>
    <t>Eliane</t>
  </si>
  <si>
    <t>LEBRETON</t>
  </si>
  <si>
    <t>Olivier</t>
  </si>
  <si>
    <t>LEDOUX</t>
  </si>
  <si>
    <t>Madeleine</t>
  </si>
  <si>
    <t>LEE</t>
  </si>
  <si>
    <t>LEFORT</t>
  </si>
  <si>
    <t>LEGRAND</t>
  </si>
  <si>
    <t>LEKA</t>
  </si>
  <si>
    <t>LEMAIRE</t>
  </si>
  <si>
    <t>LEMARIÉ</t>
  </si>
  <si>
    <t>pièce 234</t>
  </si>
  <si>
    <t>LÉVY</t>
  </si>
  <si>
    <t>Denise</t>
  </si>
  <si>
    <t>LOBJOY</t>
  </si>
  <si>
    <t>Patrick</t>
  </si>
  <si>
    <t>pièce 235</t>
  </si>
  <si>
    <t>LOUAPRE</t>
  </si>
  <si>
    <t>Louisette</t>
  </si>
  <si>
    <t>LY</t>
  </si>
  <si>
    <t>Jean-Claude</t>
  </si>
  <si>
    <t>MARECHAL</t>
  </si>
  <si>
    <t>MARINIER</t>
  </si>
  <si>
    <t>Marcel</t>
  </si>
  <si>
    <t>Christiane</t>
  </si>
  <si>
    <t>MARQUEZ</t>
  </si>
  <si>
    <t>Marie-Cecile</t>
  </si>
  <si>
    <t>MARTAUD</t>
  </si>
  <si>
    <t>MARTEL</t>
  </si>
  <si>
    <t>MARTI</t>
  </si>
  <si>
    <t>Anne</t>
  </si>
  <si>
    <t>MARTIN</t>
  </si>
  <si>
    <t>Franz</t>
  </si>
  <si>
    <t>France</t>
  </si>
  <si>
    <t>Laurent</t>
  </si>
  <si>
    <t>Jacqueline</t>
  </si>
  <si>
    <t>pièce 53B</t>
  </si>
  <si>
    <t>MECHARD</t>
  </si>
  <si>
    <t>Véronique</t>
  </si>
  <si>
    <t>MERCIER</t>
  </si>
  <si>
    <t>Evelyne</t>
  </si>
  <si>
    <t>MERLAUD</t>
  </si>
  <si>
    <t>MESROBIAN</t>
  </si>
  <si>
    <t>Joël</t>
  </si>
  <si>
    <t>pièce 12B</t>
  </si>
  <si>
    <t>MIANET</t>
  </si>
  <si>
    <t>Georges</t>
  </si>
  <si>
    <t>MICELI</t>
  </si>
  <si>
    <t>pièce 69</t>
  </si>
  <si>
    <t>MILLET</t>
  </si>
  <si>
    <t>Pasquale</t>
  </si>
  <si>
    <t>pièce 50</t>
  </si>
  <si>
    <t>MOINARD</t>
  </si>
  <si>
    <t>Loïc</t>
  </si>
  <si>
    <t>MOITA</t>
  </si>
  <si>
    <t>Jeanne-Marie</t>
  </si>
  <si>
    <t>pièce 222</t>
  </si>
  <si>
    <t>MONTFORT</t>
  </si>
  <si>
    <t>Huong</t>
  </si>
  <si>
    <t>pièce 251</t>
  </si>
  <si>
    <t>NAIMI</t>
  </si>
  <si>
    <t>NICOLLE</t>
  </si>
  <si>
    <t>OBEL</t>
  </si>
  <si>
    <t>Rolande</t>
  </si>
  <si>
    <t>OCLOO</t>
  </si>
  <si>
    <t>Thérése</t>
  </si>
  <si>
    <t>ONG</t>
  </si>
  <si>
    <t>PARINET</t>
  </si>
  <si>
    <t>Jean-Louis</t>
  </si>
  <si>
    <t>PARTOUCHE</t>
  </si>
  <si>
    <t>Robert</t>
  </si>
  <si>
    <t>PAVARD</t>
  </si>
  <si>
    <t>PEDRO</t>
  </si>
  <si>
    <t>PENALVA</t>
  </si>
  <si>
    <t>PERFETTO</t>
  </si>
  <si>
    <t>PERRUCHON</t>
  </si>
  <si>
    <t>Fabrice</t>
  </si>
  <si>
    <t>PESNOT</t>
  </si>
  <si>
    <t>PIDERIT</t>
  </si>
  <si>
    <t>POINSOT</t>
  </si>
  <si>
    <t>pièce 57</t>
  </si>
  <si>
    <t>POISSON</t>
  </si>
  <si>
    <t>PONTALIER</t>
  </si>
  <si>
    <t>POTRIQUET</t>
  </si>
  <si>
    <t>Claudette</t>
  </si>
  <si>
    <t>POUYADOU</t>
  </si>
  <si>
    <t>Josette</t>
  </si>
  <si>
    <t>PUAULT</t>
  </si>
  <si>
    <t>QUINTIN</t>
  </si>
  <si>
    <t>RAGEUL</t>
  </si>
  <si>
    <t>Marielle</t>
  </si>
  <si>
    <t>RAMBEAUD</t>
  </si>
  <si>
    <t>pièce 93</t>
  </si>
  <si>
    <t>RAMOND</t>
  </si>
  <si>
    <t>RAMOS</t>
  </si>
  <si>
    <t>Yvan</t>
  </si>
  <si>
    <t>REBY-FAYARD</t>
  </si>
  <si>
    <t>Luc</t>
  </si>
  <si>
    <t>REMUND</t>
  </si>
  <si>
    <t>Marie-Marthe</t>
  </si>
  <si>
    <t>RENIER</t>
  </si>
  <si>
    <t>REVERDITO</t>
  </si>
  <si>
    <t>Marie-Jeanne</t>
  </si>
  <si>
    <t>RIDEAU</t>
  </si>
  <si>
    <t>RIEGERT</t>
  </si>
  <si>
    <t>Raymonde</t>
  </si>
  <si>
    <t>RIESI</t>
  </si>
  <si>
    <t>François</t>
  </si>
  <si>
    <t>ROBERT</t>
  </si>
  <si>
    <t>Marie-Josée</t>
  </si>
  <si>
    <t>RODIER</t>
  </si>
  <si>
    <t>Régis</t>
  </si>
  <si>
    <t>ROGUET</t>
  </si>
  <si>
    <t>ROLLAIS-LARROUSSE</t>
  </si>
  <si>
    <t>Colette</t>
  </si>
  <si>
    <t>ROLLAND</t>
  </si>
  <si>
    <t>Nathalie</t>
  </si>
  <si>
    <t>ROSAR</t>
  </si>
  <si>
    <t>Georgette</t>
  </si>
  <si>
    <t>ROSSO</t>
  </si>
  <si>
    <t>ROTENBERG</t>
  </si>
  <si>
    <t>ROULET</t>
  </si>
  <si>
    <t>SAADA</t>
  </si>
  <si>
    <t>SACCHET</t>
  </si>
  <si>
    <t>SAILLANT</t>
  </si>
  <si>
    <t>SAPIENCE</t>
  </si>
  <si>
    <t>Alain</t>
  </si>
  <si>
    <t>Lille</t>
  </si>
  <si>
    <t>SARFATI</t>
  </si>
  <si>
    <t>SAYAVONG</t>
  </si>
  <si>
    <t>Henriette</t>
  </si>
  <si>
    <t>SCHUSTER</t>
  </si>
  <si>
    <t>pièce 72</t>
  </si>
  <si>
    <t>SCOTTI</t>
  </si>
  <si>
    <t>SENG</t>
  </si>
  <si>
    <t>Cécile</t>
  </si>
  <si>
    <t>SENILLE</t>
  </si>
  <si>
    <t>Marthe</t>
  </si>
  <si>
    <t>SENTEX</t>
  </si>
  <si>
    <t>SINSEAU</t>
  </si>
  <si>
    <t>SOK</t>
  </si>
  <si>
    <t>SONG</t>
  </si>
  <si>
    <t>Aline</t>
  </si>
  <si>
    <t>STOEFFLER</t>
  </si>
  <si>
    <t>SUON</t>
  </si>
  <si>
    <t>William</t>
  </si>
  <si>
    <t>SURENA</t>
  </si>
  <si>
    <t>Adrienne</t>
  </si>
  <si>
    <t>TAIEB</t>
  </si>
  <si>
    <t>TAMBURRINI</t>
  </si>
  <si>
    <t>Marie-Claire</t>
  </si>
  <si>
    <t>TAN</t>
  </si>
  <si>
    <t>Joelle</t>
  </si>
  <si>
    <t>TANG</t>
  </si>
  <si>
    <t>TARDIF</t>
  </si>
  <si>
    <t>Marie-Paule</t>
  </si>
  <si>
    <t>pièce 21</t>
  </si>
  <si>
    <t>THAO</t>
  </si>
  <si>
    <t>Sylvain</t>
  </si>
  <si>
    <t>THIAM</t>
  </si>
  <si>
    <t>THOQUENNE</t>
  </si>
  <si>
    <t>Lydia</t>
  </si>
  <si>
    <t>UNG</t>
  </si>
  <si>
    <t>Janick</t>
  </si>
  <si>
    <t>VANNAXAY</t>
  </si>
  <si>
    <t>VASSEUR</t>
  </si>
  <si>
    <t>VIAND</t>
  </si>
  <si>
    <t>VIDON</t>
  </si>
  <si>
    <t>pièce 236</t>
  </si>
  <si>
    <t>VINET</t>
  </si>
  <si>
    <t>Marie-José</t>
  </si>
  <si>
    <t>ZANOTI</t>
  </si>
  <si>
    <t>ZAOUI</t>
  </si>
  <si>
    <t>Liliane</t>
  </si>
  <si>
    <t>pièce 201</t>
  </si>
  <si>
    <t>ZENOU</t>
  </si>
  <si>
    <t>ZHOU</t>
  </si>
  <si>
    <t>ZIHOUNE</t>
  </si>
  <si>
    <t>ZOUC</t>
  </si>
  <si>
    <t>Fred</t>
  </si>
  <si>
    <t>Tranche</t>
  </si>
  <si>
    <t>Nom &amp; Prenom</t>
  </si>
  <si>
    <t>secondes actuelles (nombre entier)</t>
  </si>
  <si>
    <t>minutes actuelles (nombre entier)</t>
  </si>
  <si>
    <t>heure actuelle (format horaire)</t>
  </si>
  <si>
    <t>heure actuelle (nombre entier)</t>
  </si>
  <si>
    <t>date</t>
  </si>
  <si>
    <t>année</t>
  </si>
  <si>
    <t>mois</t>
  </si>
  <si>
    <t>jour</t>
  </si>
  <si>
    <t>calculer une date à partir du jour, du mois et de l'année</t>
  </si>
  <si>
    <t>numéro du jour dans la semaine</t>
  </si>
  <si>
    <t>numéro du jour dans le mois</t>
  </si>
  <si>
    <t>année en cours</t>
  </si>
  <si>
    <t>mois de la date d'aujourd'hui</t>
  </si>
  <si>
    <t xml:space="preserve">Aujourd'hui </t>
  </si>
  <si>
    <t>Aujourd'hui avec heure</t>
  </si>
  <si>
    <t>Date d'échéance</t>
  </si>
  <si>
    <t>Date de facture</t>
  </si>
  <si>
    <t>Règlement le 10 du mois suivant</t>
  </si>
  <si>
    <t>Règlement à 30 jours fin de mois</t>
  </si>
  <si>
    <t>Dernier jour d'un mois</t>
  </si>
  <si>
    <t>DATE</t>
  </si>
  <si>
    <t>MOIS</t>
  </si>
  <si>
    <t xml:space="preserve">Dernier jour </t>
  </si>
  <si>
    <t>Date quelconque</t>
  </si>
  <si>
    <t>Dernier jour du mois</t>
  </si>
  <si>
    <t>Echéance</t>
  </si>
  <si>
    <t>15 jours</t>
  </si>
  <si>
    <t>fin de mois</t>
  </si>
  <si>
    <t>30 jours fin de mois</t>
  </si>
  <si>
    <t>40 jours ouvrés</t>
  </si>
  <si>
    <t>60 jours fin de mois</t>
  </si>
  <si>
    <t>30 jours fin de mois, 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</si>
</sst>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"/>
    <numFmt numFmtId="165" formatCode="[$-F800]dddd\,\ mmmm\ dd\,\ yyyy"/>
  </numFmts>
  <fonts count="10" x14ac:knownFonts="1">
    <font>
      <sz val="12"/>
      <color theme="1"/>
      <name val="Calibri"/>
      <family val="2"/>
      <scheme val="minor"/>
    </font>
    <font>
      <b/>
      <sz val="8"/>
      <color indexed="18"/>
      <name val="Arial"/>
      <family val="2"/>
    </font>
    <font>
      <b/>
      <sz val="7"/>
      <color indexed="18"/>
      <name val="Arial"/>
      <family val="2"/>
    </font>
    <font>
      <b/>
      <sz val="8"/>
      <color indexed="57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3" borderId="1" xfId="0" applyFont="1" applyFill="1" applyBorder="1"/>
    <xf numFmtId="0" fontId="7" fillId="5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7" fillId="5" borderId="0" xfId="0" applyFont="1" applyFill="1" applyAlignment="1">
      <alignment vertical="center"/>
    </xf>
    <xf numFmtId="22" fontId="8" fillId="4" borderId="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14" fontId="8" fillId="4" borderId="1" xfId="0" applyNumberFormat="1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4" fontId="7" fillId="5" borderId="1" xfId="0" applyNumberFormat="1" applyFont="1" applyFill="1" applyBorder="1" applyAlignment="1">
      <alignment vertical="center"/>
    </xf>
    <xf numFmtId="14" fontId="8" fillId="4" borderId="1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7CC-23CB-4047-8BB9-B0378ACF1AE2}">
  <dimension ref="A1:I20"/>
  <sheetViews>
    <sheetView workbookViewId="0">
      <selection activeCell="I7" sqref="I7"/>
    </sheetView>
  </sheetViews>
  <sheetFormatPr baseColWidth="10" defaultRowHeight="15.6" x14ac:dyDescent="0.3"/>
  <cols>
    <col min="1" max="1" width="28.59765625" bestFit="1" customWidth="1"/>
    <col min="2" max="2" width="26.796875" customWidth="1"/>
    <col min="3" max="3" width="3.59765625" customWidth="1"/>
    <col min="4" max="4" width="30.59765625" bestFit="1" customWidth="1"/>
    <col min="5" max="5" width="22.19921875" bestFit="1" customWidth="1"/>
    <col min="6" max="6" width="4.19921875" customWidth="1"/>
    <col min="7" max="7" width="13.296875" customWidth="1"/>
    <col min="8" max="8" width="24.09765625" bestFit="1" customWidth="1"/>
    <col min="9" max="9" width="18.8984375" customWidth="1"/>
  </cols>
  <sheetData>
    <row r="1" spans="1:9" ht="31.2" x14ac:dyDescent="0.3">
      <c r="G1" s="29" t="s">
        <v>546</v>
      </c>
      <c r="H1" s="29" t="s">
        <v>555</v>
      </c>
      <c r="I1" s="29" t="s">
        <v>545</v>
      </c>
    </row>
    <row r="2" spans="1:9" x14ac:dyDescent="0.3">
      <c r="A2" s="23" t="s">
        <v>545</v>
      </c>
      <c r="B2" s="24"/>
      <c r="D2" s="14" t="s">
        <v>544</v>
      </c>
      <c r="E2" s="18">
        <f ca="1">NOW()</f>
        <v>45779.881988657406</v>
      </c>
      <c r="G2" s="30">
        <v>38415</v>
      </c>
      <c r="H2" s="31" t="s">
        <v>556</v>
      </c>
      <c r="I2" s="28">
        <f>G2+15</f>
        <v>38430</v>
      </c>
    </row>
    <row r="3" spans="1:9" x14ac:dyDescent="0.3">
      <c r="A3" s="25" t="s">
        <v>546</v>
      </c>
      <c r="B3" s="26">
        <v>43054</v>
      </c>
      <c r="D3" s="14" t="s">
        <v>543</v>
      </c>
      <c r="E3" s="19">
        <f ca="1">TODAY()</f>
        <v>45779</v>
      </c>
      <c r="G3" s="30">
        <v>38420</v>
      </c>
      <c r="H3" s="31" t="s">
        <v>557</v>
      </c>
      <c r="I3" s="28">
        <f>EOMONTH(G3,0)</f>
        <v>38442</v>
      </c>
    </row>
    <row r="4" spans="1:9" x14ac:dyDescent="0.3">
      <c r="A4" s="25" t="s">
        <v>547</v>
      </c>
      <c r="B4" s="22">
        <f>DATE(YEAR(B3),MONTH(B3)+1,10)</f>
        <v>43079</v>
      </c>
      <c r="D4" s="17"/>
      <c r="E4" s="15"/>
      <c r="G4" s="30">
        <v>38422</v>
      </c>
      <c r="H4" s="31" t="s">
        <v>558</v>
      </c>
      <c r="I4" s="28">
        <f>EOMONTH(G4,1)</f>
        <v>38472</v>
      </c>
    </row>
    <row r="5" spans="1:9" x14ac:dyDescent="0.3">
      <c r="A5" s="15"/>
      <c r="B5" s="15"/>
      <c r="D5" s="14" t="s">
        <v>542</v>
      </c>
      <c r="E5" s="20">
        <f ca="1">MONTH(E3)</f>
        <v>5</v>
      </c>
      <c r="G5" s="30">
        <v>38425</v>
      </c>
      <c r="H5" s="31" t="s">
        <v>559</v>
      </c>
      <c r="I5" s="28">
        <f>WORKDAY(G5,40,2)</f>
        <v>38481</v>
      </c>
    </row>
    <row r="6" spans="1:9" x14ac:dyDescent="0.3">
      <c r="A6" s="15"/>
      <c r="B6" s="15"/>
      <c r="D6" s="14" t="s">
        <v>541</v>
      </c>
      <c r="E6" s="20">
        <f ca="1">YEAR(E3)</f>
        <v>2025</v>
      </c>
      <c r="G6" s="30">
        <v>38426</v>
      </c>
      <c r="H6" s="31" t="s">
        <v>560</v>
      </c>
      <c r="I6" s="28">
        <f>EOMONTH(G6,2)</f>
        <v>38503</v>
      </c>
    </row>
    <row r="7" spans="1:9" x14ac:dyDescent="0.3">
      <c r="A7" s="25" t="s">
        <v>546</v>
      </c>
      <c r="B7" s="26">
        <v>43023</v>
      </c>
      <c r="D7" s="14" t="s">
        <v>540</v>
      </c>
      <c r="E7" s="20">
        <f ca="1">DAY(E3)</f>
        <v>2</v>
      </c>
      <c r="G7" s="30">
        <v>38430</v>
      </c>
      <c r="H7" s="31" t="s">
        <v>561</v>
      </c>
      <c r="I7" s="28">
        <f>EOMONTH(G7,1)+10</f>
        <v>38482</v>
      </c>
    </row>
    <row r="8" spans="1:9" x14ac:dyDescent="0.3">
      <c r="A8" s="25" t="s">
        <v>548</v>
      </c>
      <c r="B8" s="22">
        <f>DATE(YEAR(B7),MONTH(B7)+2,0)</f>
        <v>43069</v>
      </c>
      <c r="D8" s="17"/>
      <c r="E8" s="15"/>
    </row>
    <row r="9" spans="1:9" x14ac:dyDescent="0.3">
      <c r="A9" s="15"/>
      <c r="B9" s="15"/>
      <c r="D9" s="14" t="s">
        <v>539</v>
      </c>
      <c r="E9" s="20">
        <f ca="1">WEEKDAY(E3,2)</f>
        <v>5</v>
      </c>
    </row>
    <row r="10" spans="1:9" x14ac:dyDescent="0.3">
      <c r="A10" s="23" t="s">
        <v>549</v>
      </c>
      <c r="B10" s="24"/>
      <c r="D10" s="15"/>
      <c r="E10" s="15"/>
    </row>
    <row r="11" spans="1:9" x14ac:dyDescent="0.3">
      <c r="A11" s="25" t="s">
        <v>550</v>
      </c>
      <c r="B11" s="25">
        <v>2017</v>
      </c>
      <c r="D11" s="32" t="s">
        <v>538</v>
      </c>
      <c r="E11" s="33"/>
    </row>
    <row r="12" spans="1:9" x14ac:dyDescent="0.3">
      <c r="A12" s="25" t="s">
        <v>551</v>
      </c>
      <c r="B12" s="14">
        <f>MONTH(B11)</f>
        <v>7</v>
      </c>
      <c r="D12" s="16" t="s">
        <v>537</v>
      </c>
      <c r="E12" s="14">
        <v>25</v>
      </c>
    </row>
    <row r="13" spans="1:9" x14ac:dyDescent="0.3">
      <c r="A13" s="25" t="s">
        <v>552</v>
      </c>
      <c r="B13" s="22">
        <f>DATE(B11,B12+1,0)</f>
        <v>42947</v>
      </c>
      <c r="D13" s="16" t="s">
        <v>536</v>
      </c>
      <c r="E13" s="14">
        <v>12</v>
      </c>
    </row>
    <row r="14" spans="1:9" x14ac:dyDescent="0.3">
      <c r="A14" s="15"/>
      <c r="B14" s="15"/>
      <c r="D14" s="16" t="s">
        <v>535</v>
      </c>
      <c r="E14" s="14">
        <v>2010</v>
      </c>
    </row>
    <row r="15" spans="1:9" x14ac:dyDescent="0.3">
      <c r="A15" s="15"/>
      <c r="B15" s="15"/>
      <c r="D15" s="16" t="s">
        <v>534</v>
      </c>
      <c r="E15" s="22">
        <f>DATE(E14,E13,E12)</f>
        <v>40537</v>
      </c>
    </row>
    <row r="16" spans="1:9" x14ac:dyDescent="0.3">
      <c r="A16" s="25" t="s">
        <v>553</v>
      </c>
      <c r="B16" s="27">
        <f ca="1">NOW()</f>
        <v>45779.881988657406</v>
      </c>
      <c r="D16" s="15"/>
      <c r="E16" s="15"/>
    </row>
    <row r="17" spans="1:5" x14ac:dyDescent="0.3">
      <c r="A17" s="25" t="s">
        <v>554</v>
      </c>
      <c r="B17" s="22">
        <f ca="1">EOMONTH(B16,0)</f>
        <v>45808</v>
      </c>
      <c r="D17" s="14" t="s">
        <v>533</v>
      </c>
      <c r="E17" s="20">
        <f ca="1">HOUR(E2)</f>
        <v>21</v>
      </c>
    </row>
    <row r="18" spans="1:5" x14ac:dyDescent="0.3">
      <c r="D18" s="14" t="s">
        <v>532</v>
      </c>
      <c r="E18" s="21">
        <f ca="1">NOW()</f>
        <v>45779.881988657406</v>
      </c>
    </row>
    <row r="19" spans="1:5" x14ac:dyDescent="0.3">
      <c r="D19" s="14" t="s">
        <v>531</v>
      </c>
      <c r="E19" s="20">
        <f ca="1">MINUTE(E2)</f>
        <v>10</v>
      </c>
    </row>
    <row r="20" spans="1:5" x14ac:dyDescent="0.3">
      <c r="D20" s="14" t="s">
        <v>530</v>
      </c>
      <c r="E20" s="20">
        <f ca="1">SECOND(E2)</f>
        <v>4</v>
      </c>
    </row>
  </sheetData>
  <mergeCells count="1"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tabSelected="1" workbookViewId="0">
      <selection activeCell="K2" sqref="K2"/>
    </sheetView>
  </sheetViews>
  <sheetFormatPr baseColWidth="10" defaultRowHeight="15.6" x14ac:dyDescent="0.3"/>
  <cols>
    <col min="1" max="1" width="12.69921875" customWidth="1"/>
    <col min="2" max="2" width="13" customWidth="1"/>
    <col min="3" max="3" width="17" customWidth="1"/>
    <col min="4" max="4" width="10" bestFit="1" customWidth="1"/>
    <col min="5" max="5" width="9.796875" bestFit="1" customWidth="1"/>
    <col min="7" max="7" width="7.19921875" bestFit="1" customWidth="1"/>
    <col min="8" max="8" width="12.296875" style="8" customWidth="1"/>
    <col min="9" max="9" width="1.69921875" style="8" customWidth="1"/>
    <col min="10" max="10" width="10.5" style="9" bestFit="1" customWidth="1"/>
    <col min="11" max="11" width="7.09765625" style="9" customWidth="1"/>
    <col min="12" max="12" width="2.5" customWidth="1"/>
  </cols>
  <sheetData>
    <row r="1" spans="1:14" s="4" customFormat="1" ht="22.5" customHeight="1" x14ac:dyDescent="0.3">
      <c r="A1" s="1" t="s">
        <v>0</v>
      </c>
      <c r="B1" s="1" t="s">
        <v>1</v>
      </c>
      <c r="C1" s="1" t="s">
        <v>529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/>
      <c r="J1" s="1" t="s">
        <v>7</v>
      </c>
      <c r="K1" s="3" t="s">
        <v>528</v>
      </c>
      <c r="M1" s="5" t="s">
        <v>8</v>
      </c>
      <c r="N1" s="6">
        <f ca="1">TODAY()</f>
        <v>45779</v>
      </c>
    </row>
    <row r="2" spans="1:14" x14ac:dyDescent="0.3">
      <c r="A2" s="13" t="s">
        <v>9</v>
      </c>
      <c r="B2" s="13" t="s">
        <v>10</v>
      </c>
      <c r="C2" s="13"/>
      <c r="D2" t="s">
        <v>11</v>
      </c>
      <c r="E2" t="s">
        <v>12</v>
      </c>
      <c r="F2" s="7">
        <v>2011.94</v>
      </c>
      <c r="G2" t="s">
        <v>13</v>
      </c>
      <c r="H2" s="8">
        <v>22470</v>
      </c>
      <c r="J2" s="8"/>
    </row>
    <row r="3" spans="1:14" x14ac:dyDescent="0.3">
      <c r="A3" s="13" t="s">
        <v>14</v>
      </c>
      <c r="B3" s="13" t="s">
        <v>15</v>
      </c>
      <c r="C3" s="13"/>
      <c r="D3" t="s">
        <v>11</v>
      </c>
      <c r="E3" t="s">
        <v>16</v>
      </c>
      <c r="F3" s="7">
        <v>2474.29</v>
      </c>
      <c r="G3" t="s">
        <v>17</v>
      </c>
      <c r="H3" s="8">
        <v>30153</v>
      </c>
      <c r="M3" s="10" t="s">
        <v>18</v>
      </c>
      <c r="N3" s="11"/>
    </row>
    <row r="4" spans="1:14" x14ac:dyDescent="0.3">
      <c r="A4" s="13" t="s">
        <v>19</v>
      </c>
      <c r="B4" s="13" t="s">
        <v>20</v>
      </c>
      <c r="C4" s="13"/>
      <c r="D4" t="s">
        <v>11</v>
      </c>
      <c r="E4" t="s">
        <v>21</v>
      </c>
      <c r="F4" s="7">
        <v>2444.8200000000002</v>
      </c>
      <c r="G4" t="s">
        <v>17</v>
      </c>
      <c r="H4" s="8">
        <v>26170</v>
      </c>
      <c r="M4" s="12">
        <v>0</v>
      </c>
      <c r="N4" s="12">
        <v>1</v>
      </c>
    </row>
    <row r="5" spans="1:14" x14ac:dyDescent="0.3">
      <c r="A5" s="13" t="s">
        <v>22</v>
      </c>
      <c r="B5" s="13" t="s">
        <v>23</v>
      </c>
      <c r="C5" s="13"/>
      <c r="D5" t="s">
        <v>24</v>
      </c>
      <c r="E5" t="s">
        <v>25</v>
      </c>
      <c r="F5" s="7">
        <v>991.09</v>
      </c>
      <c r="G5" t="s">
        <v>13</v>
      </c>
      <c r="H5" s="8">
        <v>30651</v>
      </c>
      <c r="M5" s="12">
        <v>25</v>
      </c>
      <c r="N5" s="12">
        <v>2</v>
      </c>
    </row>
    <row r="6" spans="1:14" x14ac:dyDescent="0.3">
      <c r="A6" s="13" t="s">
        <v>26</v>
      </c>
      <c r="B6" s="13" t="s">
        <v>27</v>
      </c>
      <c r="C6" s="13"/>
      <c r="D6" t="s">
        <v>11</v>
      </c>
      <c r="E6" t="s">
        <v>28</v>
      </c>
      <c r="F6" s="7">
        <v>1183.9000000000001</v>
      </c>
      <c r="G6" t="s">
        <v>17</v>
      </c>
      <c r="H6" s="8">
        <v>29850</v>
      </c>
      <c r="M6" s="12">
        <v>30</v>
      </c>
      <c r="N6" s="12">
        <v>3</v>
      </c>
    </row>
    <row r="7" spans="1:14" x14ac:dyDescent="0.3">
      <c r="A7" s="13" t="s">
        <v>29</v>
      </c>
      <c r="B7" s="13" t="s">
        <v>30</v>
      </c>
      <c r="C7" s="13"/>
      <c r="D7" t="s">
        <v>11</v>
      </c>
      <c r="E7" t="s">
        <v>31</v>
      </c>
      <c r="F7" s="7">
        <v>4151.95</v>
      </c>
      <c r="G7" t="s">
        <v>17</v>
      </c>
      <c r="H7" s="8">
        <v>21000</v>
      </c>
      <c r="M7" s="12">
        <v>35</v>
      </c>
      <c r="N7" s="12">
        <v>4</v>
      </c>
    </row>
    <row r="8" spans="1:14" x14ac:dyDescent="0.3">
      <c r="A8" s="13" t="s">
        <v>32</v>
      </c>
      <c r="B8" s="13" t="s">
        <v>33</v>
      </c>
      <c r="C8" s="13"/>
      <c r="D8" t="s">
        <v>24</v>
      </c>
      <c r="E8" t="s">
        <v>34</v>
      </c>
      <c r="F8" s="7">
        <v>1615.68</v>
      </c>
      <c r="G8" t="s">
        <v>17</v>
      </c>
      <c r="H8" s="8">
        <v>29387</v>
      </c>
      <c r="M8" s="12">
        <v>40</v>
      </c>
      <c r="N8" s="12">
        <v>5</v>
      </c>
    </row>
    <row r="9" spans="1:14" x14ac:dyDescent="0.3">
      <c r="A9" s="13" t="s">
        <v>32</v>
      </c>
      <c r="B9" s="13" t="s">
        <v>35</v>
      </c>
      <c r="C9" s="13"/>
      <c r="D9" t="s">
        <v>36</v>
      </c>
      <c r="E9" t="s">
        <v>31</v>
      </c>
      <c r="F9" s="7">
        <v>2664.91</v>
      </c>
      <c r="G9" t="s">
        <v>13</v>
      </c>
      <c r="H9" s="8">
        <v>25595</v>
      </c>
      <c r="M9" s="12">
        <v>45</v>
      </c>
      <c r="N9" s="12">
        <v>6</v>
      </c>
    </row>
    <row r="10" spans="1:14" x14ac:dyDescent="0.3">
      <c r="A10" s="13" t="s">
        <v>32</v>
      </c>
      <c r="B10" s="13" t="s">
        <v>37</v>
      </c>
      <c r="C10" s="13"/>
      <c r="D10" t="s">
        <v>24</v>
      </c>
      <c r="E10" t="s">
        <v>38</v>
      </c>
      <c r="F10" s="7">
        <v>3201.14</v>
      </c>
      <c r="G10" t="s">
        <v>17</v>
      </c>
      <c r="H10" s="8">
        <v>20335</v>
      </c>
      <c r="M10" s="12">
        <v>50</v>
      </c>
      <c r="N10" s="12">
        <v>7</v>
      </c>
    </row>
    <row r="11" spans="1:14" x14ac:dyDescent="0.3">
      <c r="A11" s="13" t="s">
        <v>39</v>
      </c>
      <c r="B11" s="13" t="s">
        <v>40</v>
      </c>
      <c r="C11" s="13"/>
      <c r="D11" t="s">
        <v>24</v>
      </c>
      <c r="E11" t="s">
        <v>41</v>
      </c>
      <c r="F11" s="7">
        <v>2354.84</v>
      </c>
      <c r="G11" t="s">
        <v>17</v>
      </c>
      <c r="H11" s="8">
        <v>24256</v>
      </c>
      <c r="M11" s="12">
        <v>55</v>
      </c>
      <c r="N11" s="12">
        <v>8</v>
      </c>
    </row>
    <row r="12" spans="1:14" x14ac:dyDescent="0.3">
      <c r="A12" s="13" t="s">
        <v>42</v>
      </c>
      <c r="B12" s="13" t="s">
        <v>43</v>
      </c>
      <c r="C12" s="13"/>
      <c r="D12" t="s">
        <v>24</v>
      </c>
      <c r="E12" t="s">
        <v>38</v>
      </c>
      <c r="F12" s="7">
        <v>3145.8</v>
      </c>
      <c r="G12" t="s">
        <v>13</v>
      </c>
      <c r="H12" s="8">
        <v>25192</v>
      </c>
      <c r="M12" s="12">
        <v>60</v>
      </c>
      <c r="N12" s="12">
        <v>9</v>
      </c>
    </row>
    <row r="13" spans="1:14" x14ac:dyDescent="0.3">
      <c r="A13" s="13" t="s">
        <v>44</v>
      </c>
      <c r="B13" s="13" t="s">
        <v>45</v>
      </c>
      <c r="C13" s="13"/>
      <c r="D13" t="s">
        <v>11</v>
      </c>
      <c r="E13" t="s">
        <v>46</v>
      </c>
      <c r="F13" s="7">
        <v>1650.21</v>
      </c>
      <c r="G13" t="s">
        <v>13</v>
      </c>
      <c r="H13" s="8">
        <v>24746</v>
      </c>
      <c r="M13" s="12">
        <v>65</v>
      </c>
      <c r="N13" s="12">
        <v>10</v>
      </c>
    </row>
    <row r="14" spans="1:14" x14ac:dyDescent="0.3">
      <c r="A14" s="13" t="s">
        <v>47</v>
      </c>
      <c r="B14" s="13" t="s">
        <v>48</v>
      </c>
      <c r="C14" s="13"/>
      <c r="D14" t="s">
        <v>24</v>
      </c>
      <c r="E14" t="s">
        <v>49</v>
      </c>
      <c r="F14" s="7">
        <v>2885.09</v>
      </c>
      <c r="G14" t="s">
        <v>13</v>
      </c>
      <c r="H14" s="8">
        <v>24379</v>
      </c>
    </row>
    <row r="15" spans="1:14" x14ac:dyDescent="0.3">
      <c r="A15" s="13" t="s">
        <v>50</v>
      </c>
      <c r="B15" s="13" t="s">
        <v>51</v>
      </c>
      <c r="C15" s="13"/>
      <c r="D15" t="s">
        <v>11</v>
      </c>
      <c r="E15" t="s">
        <v>52</v>
      </c>
      <c r="F15" s="7">
        <v>1108.71</v>
      </c>
      <c r="G15" t="s">
        <v>13</v>
      </c>
      <c r="H15" s="8">
        <v>24692</v>
      </c>
    </row>
    <row r="16" spans="1:14" x14ac:dyDescent="0.3">
      <c r="A16" s="13" t="s">
        <v>53</v>
      </c>
      <c r="B16" s="13" t="s">
        <v>54</v>
      </c>
      <c r="C16" s="13"/>
      <c r="D16" t="s">
        <v>24</v>
      </c>
      <c r="E16" t="s">
        <v>12</v>
      </c>
      <c r="F16" s="7">
        <v>2014.09</v>
      </c>
      <c r="G16" t="s">
        <v>13</v>
      </c>
      <c r="H16" s="8">
        <v>20272</v>
      </c>
    </row>
    <row r="17" spans="1:8" x14ac:dyDescent="0.3">
      <c r="A17" s="13" t="s">
        <v>55</v>
      </c>
      <c r="B17" s="13" t="s">
        <v>56</v>
      </c>
      <c r="C17" s="13"/>
      <c r="D17" t="s">
        <v>11</v>
      </c>
      <c r="E17" t="s">
        <v>34</v>
      </c>
      <c r="F17" s="7">
        <v>1606.47</v>
      </c>
      <c r="G17" t="s">
        <v>13</v>
      </c>
      <c r="H17" s="8">
        <v>27436</v>
      </c>
    </row>
    <row r="18" spans="1:8" x14ac:dyDescent="0.3">
      <c r="A18" s="13" t="s">
        <v>57</v>
      </c>
      <c r="B18" s="13" t="s">
        <v>58</v>
      </c>
      <c r="C18" s="13"/>
      <c r="D18" t="s">
        <v>24</v>
      </c>
      <c r="E18" t="s">
        <v>59</v>
      </c>
      <c r="F18" s="7">
        <v>1848.08</v>
      </c>
      <c r="G18" t="s">
        <v>13</v>
      </c>
      <c r="H18" s="8">
        <v>33881</v>
      </c>
    </row>
    <row r="19" spans="1:8" x14ac:dyDescent="0.3">
      <c r="A19" s="13" t="s">
        <v>60</v>
      </c>
      <c r="B19" s="13" t="s">
        <v>61</v>
      </c>
      <c r="C19" s="13"/>
      <c r="D19" t="s">
        <v>36</v>
      </c>
      <c r="E19" t="s">
        <v>62</v>
      </c>
      <c r="F19" s="7">
        <v>1861.75</v>
      </c>
      <c r="G19" t="s">
        <v>17</v>
      </c>
      <c r="H19" s="8">
        <v>26220</v>
      </c>
    </row>
    <row r="20" spans="1:8" x14ac:dyDescent="0.3">
      <c r="A20" s="13" t="s">
        <v>63</v>
      </c>
      <c r="B20" s="13" t="s">
        <v>64</v>
      </c>
      <c r="C20" s="13"/>
      <c r="D20" t="s">
        <v>24</v>
      </c>
      <c r="E20" t="s">
        <v>65</v>
      </c>
      <c r="F20" s="7">
        <v>2887.84</v>
      </c>
      <c r="G20" t="s">
        <v>13</v>
      </c>
      <c r="H20" s="8">
        <v>24704</v>
      </c>
    </row>
    <row r="21" spans="1:8" x14ac:dyDescent="0.3">
      <c r="A21" s="13" t="s">
        <v>63</v>
      </c>
      <c r="B21" s="13" t="s">
        <v>66</v>
      </c>
      <c r="C21" s="13"/>
      <c r="D21" t="s">
        <v>11</v>
      </c>
      <c r="E21" t="s">
        <v>67</v>
      </c>
      <c r="F21" s="7">
        <v>2983.95</v>
      </c>
      <c r="G21" t="s">
        <v>13</v>
      </c>
      <c r="H21" s="8">
        <v>27375</v>
      </c>
    </row>
    <row r="22" spans="1:8" x14ac:dyDescent="0.3">
      <c r="A22" s="13" t="s">
        <v>68</v>
      </c>
      <c r="B22" s="13" t="s">
        <v>69</v>
      </c>
      <c r="C22" s="13"/>
      <c r="D22" t="s">
        <v>24</v>
      </c>
      <c r="E22" t="s">
        <v>70</v>
      </c>
      <c r="F22" s="7">
        <v>1426.95</v>
      </c>
      <c r="G22" t="s">
        <v>17</v>
      </c>
      <c r="H22" s="8">
        <v>31393</v>
      </c>
    </row>
    <row r="23" spans="1:8" x14ac:dyDescent="0.3">
      <c r="A23" s="13" t="s">
        <v>71</v>
      </c>
      <c r="B23" s="13" t="s">
        <v>72</v>
      </c>
      <c r="C23" s="13"/>
      <c r="D23" t="s">
        <v>24</v>
      </c>
      <c r="E23" t="s">
        <v>73</v>
      </c>
      <c r="F23" s="7">
        <v>1316.45</v>
      </c>
      <c r="G23" t="s">
        <v>13</v>
      </c>
      <c r="H23" s="8">
        <v>29085</v>
      </c>
    </row>
    <row r="24" spans="1:8" x14ac:dyDescent="0.3">
      <c r="A24" s="13" t="s">
        <v>74</v>
      </c>
      <c r="B24" s="13" t="s">
        <v>27</v>
      </c>
      <c r="C24" s="13"/>
      <c r="D24" t="s">
        <v>24</v>
      </c>
      <c r="E24" t="s">
        <v>75</v>
      </c>
      <c r="F24" s="7">
        <v>1476.84</v>
      </c>
      <c r="G24" t="s">
        <v>17</v>
      </c>
      <c r="H24" s="8">
        <v>31543</v>
      </c>
    </row>
    <row r="25" spans="1:8" x14ac:dyDescent="0.3">
      <c r="A25" s="13" t="s">
        <v>76</v>
      </c>
      <c r="B25" s="13" t="s">
        <v>66</v>
      </c>
      <c r="C25" s="13"/>
      <c r="D25" t="s">
        <v>11</v>
      </c>
      <c r="E25" t="s">
        <v>52</v>
      </c>
      <c r="F25" s="7">
        <v>1130.92</v>
      </c>
      <c r="G25" t="s">
        <v>13</v>
      </c>
      <c r="H25" s="8">
        <v>23682</v>
      </c>
    </row>
    <row r="26" spans="1:8" x14ac:dyDescent="0.3">
      <c r="A26" s="13" t="s">
        <v>77</v>
      </c>
      <c r="B26" s="13" t="s">
        <v>78</v>
      </c>
      <c r="C26" s="13"/>
      <c r="D26" t="s">
        <v>24</v>
      </c>
      <c r="E26" t="s">
        <v>12</v>
      </c>
      <c r="F26" s="7">
        <v>2017.23</v>
      </c>
      <c r="G26" t="s">
        <v>13</v>
      </c>
      <c r="H26" s="8">
        <v>28582</v>
      </c>
    </row>
    <row r="27" spans="1:8" x14ac:dyDescent="0.3">
      <c r="A27" s="13" t="s">
        <v>79</v>
      </c>
      <c r="B27" s="13" t="s">
        <v>80</v>
      </c>
      <c r="C27" s="13"/>
      <c r="D27" t="s">
        <v>11</v>
      </c>
      <c r="E27" t="s">
        <v>21</v>
      </c>
      <c r="F27" s="7">
        <v>2421.2399999999998</v>
      </c>
      <c r="G27" t="s">
        <v>17</v>
      </c>
      <c r="H27" s="8">
        <v>23504</v>
      </c>
    </row>
    <row r="28" spans="1:8" x14ac:dyDescent="0.3">
      <c r="A28" s="13" t="s">
        <v>81</v>
      </c>
      <c r="B28" s="13" t="s">
        <v>82</v>
      </c>
      <c r="C28" s="13"/>
      <c r="D28" t="s">
        <v>24</v>
      </c>
      <c r="E28" t="s">
        <v>12</v>
      </c>
      <c r="F28" s="7">
        <v>1986.96</v>
      </c>
      <c r="G28" t="s">
        <v>13</v>
      </c>
      <c r="H28" s="8">
        <v>20088</v>
      </c>
    </row>
    <row r="29" spans="1:8" x14ac:dyDescent="0.3">
      <c r="A29" s="13" t="s">
        <v>83</v>
      </c>
      <c r="B29" s="13" t="s">
        <v>84</v>
      </c>
      <c r="C29" s="13"/>
      <c r="D29" t="s">
        <v>24</v>
      </c>
      <c r="E29" t="s">
        <v>85</v>
      </c>
      <c r="F29" s="7">
        <v>1736.92</v>
      </c>
      <c r="G29" t="s">
        <v>13</v>
      </c>
      <c r="H29" s="8">
        <v>30395</v>
      </c>
    </row>
    <row r="30" spans="1:8" x14ac:dyDescent="0.3">
      <c r="A30" s="13" t="s">
        <v>86</v>
      </c>
      <c r="B30" s="13" t="s">
        <v>87</v>
      </c>
      <c r="C30" s="13"/>
      <c r="D30" t="s">
        <v>24</v>
      </c>
      <c r="E30" t="s">
        <v>88</v>
      </c>
      <c r="F30" s="7">
        <v>2233.77</v>
      </c>
      <c r="G30" t="s">
        <v>13</v>
      </c>
      <c r="H30" s="8">
        <v>19701</v>
      </c>
    </row>
    <row r="31" spans="1:8" x14ac:dyDescent="0.3">
      <c r="A31" s="13" t="s">
        <v>89</v>
      </c>
      <c r="B31" s="13" t="s">
        <v>90</v>
      </c>
      <c r="C31" s="13"/>
      <c r="D31" t="s">
        <v>24</v>
      </c>
      <c r="E31" t="s">
        <v>91</v>
      </c>
      <c r="F31" s="7">
        <v>1679.49</v>
      </c>
      <c r="G31" t="s">
        <v>13</v>
      </c>
      <c r="H31" s="8">
        <v>22274</v>
      </c>
    </row>
    <row r="32" spans="1:8" x14ac:dyDescent="0.3">
      <c r="A32" s="13" t="s">
        <v>92</v>
      </c>
      <c r="B32" s="13" t="s">
        <v>93</v>
      </c>
      <c r="C32" s="13"/>
      <c r="D32" t="s">
        <v>11</v>
      </c>
      <c r="E32" t="s">
        <v>12</v>
      </c>
      <c r="F32" s="7">
        <v>1991.89</v>
      </c>
      <c r="G32" t="s">
        <v>17</v>
      </c>
      <c r="H32" s="8">
        <v>24370</v>
      </c>
    </row>
    <row r="33" spans="1:8" x14ac:dyDescent="0.3">
      <c r="A33" s="13" t="s">
        <v>94</v>
      </c>
      <c r="B33" s="13" t="s">
        <v>95</v>
      </c>
      <c r="C33" s="13"/>
      <c r="D33" t="s">
        <v>24</v>
      </c>
      <c r="E33" t="s">
        <v>85</v>
      </c>
      <c r="F33" s="7">
        <v>1750.68</v>
      </c>
      <c r="G33" t="s">
        <v>13</v>
      </c>
      <c r="H33" s="8">
        <v>18327</v>
      </c>
    </row>
    <row r="34" spans="1:8" x14ac:dyDescent="0.3">
      <c r="A34" s="13" t="s">
        <v>96</v>
      </c>
      <c r="B34" s="13" t="s">
        <v>97</v>
      </c>
      <c r="C34" s="13"/>
      <c r="D34" t="s">
        <v>24</v>
      </c>
      <c r="E34" t="s">
        <v>88</v>
      </c>
      <c r="F34" s="7">
        <v>2218.1999999999998</v>
      </c>
      <c r="G34" t="s">
        <v>17</v>
      </c>
      <c r="H34" s="8">
        <v>32598</v>
      </c>
    </row>
    <row r="35" spans="1:8" x14ac:dyDescent="0.3">
      <c r="A35" s="13" t="s">
        <v>96</v>
      </c>
      <c r="B35" s="13" t="s">
        <v>98</v>
      </c>
      <c r="C35" s="13"/>
      <c r="D35" t="s">
        <v>24</v>
      </c>
      <c r="E35" t="s">
        <v>99</v>
      </c>
      <c r="F35" s="7">
        <v>1954.68</v>
      </c>
      <c r="G35" t="s">
        <v>17</v>
      </c>
      <c r="H35" s="8">
        <v>23498</v>
      </c>
    </row>
    <row r="36" spans="1:8" x14ac:dyDescent="0.3">
      <c r="A36" s="13" t="s">
        <v>100</v>
      </c>
      <c r="B36" s="13" t="s">
        <v>84</v>
      </c>
      <c r="C36" s="13"/>
      <c r="D36" t="s">
        <v>24</v>
      </c>
      <c r="E36" t="s">
        <v>49</v>
      </c>
      <c r="F36" s="7">
        <v>2830.61</v>
      </c>
      <c r="G36" t="s">
        <v>13</v>
      </c>
      <c r="H36" s="8">
        <v>21850</v>
      </c>
    </row>
    <row r="37" spans="1:8" x14ac:dyDescent="0.3">
      <c r="A37" s="13" t="s">
        <v>101</v>
      </c>
      <c r="B37" s="13" t="s">
        <v>102</v>
      </c>
      <c r="C37" s="13"/>
      <c r="D37" t="s">
        <v>24</v>
      </c>
      <c r="E37" t="s">
        <v>103</v>
      </c>
      <c r="F37" s="7">
        <v>2563.4</v>
      </c>
      <c r="G37" t="s">
        <v>17</v>
      </c>
      <c r="H37" s="8">
        <v>22685</v>
      </c>
    </row>
    <row r="38" spans="1:8" x14ac:dyDescent="0.3">
      <c r="A38" s="13" t="s">
        <v>104</v>
      </c>
      <c r="B38" s="13" t="s">
        <v>105</v>
      </c>
      <c r="C38" s="13"/>
      <c r="D38" t="s">
        <v>24</v>
      </c>
      <c r="E38" t="s">
        <v>106</v>
      </c>
      <c r="F38" s="7">
        <v>971.56</v>
      </c>
      <c r="G38" t="s">
        <v>17</v>
      </c>
      <c r="H38" s="8">
        <v>29757</v>
      </c>
    </row>
    <row r="39" spans="1:8" x14ac:dyDescent="0.3">
      <c r="A39" s="13" t="s">
        <v>107</v>
      </c>
      <c r="B39" s="13" t="s">
        <v>108</v>
      </c>
      <c r="C39" s="13"/>
      <c r="D39" t="s">
        <v>11</v>
      </c>
      <c r="E39" t="s">
        <v>62</v>
      </c>
      <c r="F39" s="7">
        <v>1873.25</v>
      </c>
      <c r="G39" t="s">
        <v>13</v>
      </c>
      <c r="H39" s="8">
        <v>31569</v>
      </c>
    </row>
    <row r="40" spans="1:8" x14ac:dyDescent="0.3">
      <c r="A40" s="13" t="s">
        <v>109</v>
      </c>
      <c r="B40" s="13" t="s">
        <v>110</v>
      </c>
      <c r="C40" s="13"/>
      <c r="D40" t="s">
        <v>11</v>
      </c>
      <c r="E40" t="s">
        <v>88</v>
      </c>
      <c r="F40" s="7">
        <v>2109.04</v>
      </c>
      <c r="G40" t="s">
        <v>13</v>
      </c>
      <c r="H40" s="8">
        <v>24713</v>
      </c>
    </row>
    <row r="41" spans="1:8" x14ac:dyDescent="0.3">
      <c r="A41" s="13" t="s">
        <v>109</v>
      </c>
      <c r="B41" s="13" t="s">
        <v>108</v>
      </c>
      <c r="C41" s="13"/>
      <c r="D41" t="s">
        <v>11</v>
      </c>
      <c r="E41" t="s">
        <v>21</v>
      </c>
      <c r="F41" s="7">
        <v>2431.2800000000002</v>
      </c>
      <c r="G41" t="s">
        <v>13</v>
      </c>
      <c r="H41" s="8">
        <v>33266</v>
      </c>
    </row>
    <row r="42" spans="1:8" x14ac:dyDescent="0.3">
      <c r="A42" s="13" t="s">
        <v>111</v>
      </c>
      <c r="B42" s="13" t="s">
        <v>112</v>
      </c>
      <c r="C42" s="13"/>
      <c r="D42" t="s">
        <v>11</v>
      </c>
      <c r="E42" t="s">
        <v>113</v>
      </c>
      <c r="F42" s="7">
        <v>3135.85</v>
      </c>
      <c r="G42" t="s">
        <v>13</v>
      </c>
      <c r="H42" s="8">
        <v>31447</v>
      </c>
    </row>
    <row r="43" spans="1:8" x14ac:dyDescent="0.3">
      <c r="A43" s="13" t="s">
        <v>114</v>
      </c>
      <c r="B43" s="13" t="s">
        <v>115</v>
      </c>
      <c r="C43" s="13"/>
      <c r="D43" t="s">
        <v>24</v>
      </c>
      <c r="E43" t="s">
        <v>21</v>
      </c>
      <c r="F43" s="7">
        <v>2381.96</v>
      </c>
      <c r="G43" t="s">
        <v>17</v>
      </c>
      <c r="H43" s="8">
        <v>30505</v>
      </c>
    </row>
    <row r="44" spans="1:8" x14ac:dyDescent="0.3">
      <c r="A44" s="13" t="s">
        <v>116</v>
      </c>
      <c r="B44" s="13" t="s">
        <v>78</v>
      </c>
      <c r="C44" s="13"/>
      <c r="D44" t="s">
        <v>24</v>
      </c>
      <c r="E44" t="s">
        <v>88</v>
      </c>
      <c r="F44" s="7">
        <v>2263.5500000000002</v>
      </c>
      <c r="G44" t="s">
        <v>13</v>
      </c>
      <c r="H44" s="8">
        <v>26553</v>
      </c>
    </row>
    <row r="45" spans="1:8" x14ac:dyDescent="0.3">
      <c r="A45" s="13" t="s">
        <v>117</v>
      </c>
      <c r="B45" s="13" t="s">
        <v>118</v>
      </c>
      <c r="C45" s="13"/>
      <c r="D45" t="s">
        <v>24</v>
      </c>
      <c r="E45" t="s">
        <v>119</v>
      </c>
      <c r="F45" s="7">
        <v>1446.08</v>
      </c>
      <c r="G45" t="s">
        <v>17</v>
      </c>
      <c r="H45" s="8">
        <v>24128</v>
      </c>
    </row>
    <row r="46" spans="1:8" x14ac:dyDescent="0.3">
      <c r="A46" s="13" t="s">
        <v>120</v>
      </c>
      <c r="B46" s="13" t="s">
        <v>121</v>
      </c>
      <c r="C46" s="13"/>
      <c r="D46" t="s">
        <v>24</v>
      </c>
      <c r="E46" t="s">
        <v>62</v>
      </c>
      <c r="F46" s="7">
        <v>3583.16</v>
      </c>
      <c r="G46" t="s">
        <v>13</v>
      </c>
      <c r="H46" s="8">
        <v>20549</v>
      </c>
    </row>
    <row r="47" spans="1:8" x14ac:dyDescent="0.3">
      <c r="A47" s="13" t="s">
        <v>122</v>
      </c>
      <c r="B47" s="13" t="s">
        <v>123</v>
      </c>
      <c r="C47" s="13"/>
      <c r="D47" t="s">
        <v>24</v>
      </c>
      <c r="E47" t="s">
        <v>31</v>
      </c>
      <c r="F47" s="7">
        <v>2692.75</v>
      </c>
      <c r="G47" t="s">
        <v>17</v>
      </c>
      <c r="H47" s="8">
        <v>24689</v>
      </c>
    </row>
    <row r="48" spans="1:8" x14ac:dyDescent="0.3">
      <c r="A48" s="13" t="s">
        <v>124</v>
      </c>
      <c r="B48" s="13" t="s">
        <v>97</v>
      </c>
      <c r="C48" s="13"/>
      <c r="D48" t="s">
        <v>24</v>
      </c>
      <c r="E48" t="s">
        <v>31</v>
      </c>
      <c r="F48" s="7">
        <v>2648.4</v>
      </c>
      <c r="G48" t="s">
        <v>17</v>
      </c>
      <c r="H48" s="8">
        <v>31293</v>
      </c>
    </row>
    <row r="49" spans="1:8" x14ac:dyDescent="0.3">
      <c r="A49" s="13" t="s">
        <v>125</v>
      </c>
      <c r="B49" s="13" t="s">
        <v>126</v>
      </c>
      <c r="C49" s="13"/>
      <c r="D49" t="s">
        <v>24</v>
      </c>
      <c r="E49" t="s">
        <v>88</v>
      </c>
      <c r="F49" s="7">
        <v>2153.75</v>
      </c>
      <c r="G49" t="s">
        <v>13</v>
      </c>
      <c r="H49" s="8">
        <v>26253</v>
      </c>
    </row>
    <row r="50" spans="1:8" x14ac:dyDescent="0.3">
      <c r="A50" s="13" t="s">
        <v>127</v>
      </c>
      <c r="B50" s="13" t="s">
        <v>128</v>
      </c>
      <c r="C50" s="13"/>
      <c r="D50" t="s">
        <v>24</v>
      </c>
      <c r="E50" t="s">
        <v>52</v>
      </c>
      <c r="F50" s="7">
        <v>1112.47</v>
      </c>
      <c r="G50" t="s">
        <v>13</v>
      </c>
      <c r="H50" s="8">
        <v>33044</v>
      </c>
    </row>
    <row r="51" spans="1:8" x14ac:dyDescent="0.3">
      <c r="A51" s="13" t="s">
        <v>129</v>
      </c>
      <c r="B51" s="13" t="s">
        <v>130</v>
      </c>
      <c r="C51" s="13"/>
      <c r="D51" t="s">
        <v>11</v>
      </c>
      <c r="E51" t="s">
        <v>131</v>
      </c>
      <c r="F51" s="7">
        <v>2324.6</v>
      </c>
      <c r="G51" t="s">
        <v>13</v>
      </c>
      <c r="H51" s="8">
        <v>30082</v>
      </c>
    </row>
    <row r="52" spans="1:8" x14ac:dyDescent="0.3">
      <c r="A52" s="13" t="s">
        <v>132</v>
      </c>
      <c r="B52" s="13" t="s">
        <v>133</v>
      </c>
      <c r="C52" s="13"/>
      <c r="D52" t="s">
        <v>24</v>
      </c>
      <c r="E52" t="s">
        <v>21</v>
      </c>
      <c r="F52" s="7">
        <v>2417.58</v>
      </c>
      <c r="G52" t="s">
        <v>13</v>
      </c>
      <c r="H52" s="8">
        <v>23285</v>
      </c>
    </row>
    <row r="53" spans="1:8" x14ac:dyDescent="0.3">
      <c r="A53" s="13" t="s">
        <v>134</v>
      </c>
      <c r="B53" s="13" t="s">
        <v>135</v>
      </c>
      <c r="C53" s="13"/>
      <c r="D53" t="s">
        <v>24</v>
      </c>
      <c r="E53" t="s">
        <v>31</v>
      </c>
      <c r="F53" s="7">
        <v>2660.51</v>
      </c>
      <c r="G53" t="s">
        <v>13</v>
      </c>
      <c r="H53" s="8">
        <v>30295</v>
      </c>
    </row>
    <row r="54" spans="1:8" x14ac:dyDescent="0.3">
      <c r="A54" s="13" t="s">
        <v>136</v>
      </c>
      <c r="B54" s="13" t="s">
        <v>137</v>
      </c>
      <c r="C54" s="13"/>
      <c r="D54" t="s">
        <v>24</v>
      </c>
      <c r="E54" t="s">
        <v>88</v>
      </c>
      <c r="F54" s="7">
        <v>2173.69</v>
      </c>
      <c r="G54" t="s">
        <v>17</v>
      </c>
      <c r="H54" s="8">
        <v>19481</v>
      </c>
    </row>
    <row r="55" spans="1:8" x14ac:dyDescent="0.3">
      <c r="A55" s="13" t="s">
        <v>138</v>
      </c>
      <c r="B55" s="13" t="s">
        <v>139</v>
      </c>
      <c r="C55" s="13"/>
      <c r="D55" t="s">
        <v>36</v>
      </c>
      <c r="E55" t="s">
        <v>140</v>
      </c>
      <c r="F55" s="7">
        <v>1076.42</v>
      </c>
      <c r="G55" t="s">
        <v>17</v>
      </c>
      <c r="H55" s="8">
        <v>20788</v>
      </c>
    </row>
    <row r="56" spans="1:8" x14ac:dyDescent="0.3">
      <c r="A56" s="13" t="s">
        <v>141</v>
      </c>
      <c r="B56" s="13" t="s">
        <v>51</v>
      </c>
      <c r="C56" s="13"/>
      <c r="D56" t="s">
        <v>11</v>
      </c>
      <c r="E56" t="s">
        <v>34</v>
      </c>
      <c r="F56" s="7">
        <v>1593.08</v>
      </c>
      <c r="G56" t="s">
        <v>13</v>
      </c>
      <c r="H56" s="8">
        <v>29902</v>
      </c>
    </row>
    <row r="57" spans="1:8" x14ac:dyDescent="0.3">
      <c r="A57" s="13" t="s">
        <v>142</v>
      </c>
      <c r="B57" s="13" t="s">
        <v>143</v>
      </c>
      <c r="C57" s="13"/>
      <c r="D57" t="s">
        <v>24</v>
      </c>
      <c r="E57" t="s">
        <v>103</v>
      </c>
      <c r="F57" s="7">
        <v>2573.64</v>
      </c>
      <c r="G57" t="s">
        <v>13</v>
      </c>
      <c r="H57" s="8">
        <v>31531</v>
      </c>
    </row>
    <row r="58" spans="1:8" x14ac:dyDescent="0.3">
      <c r="A58" s="13" t="s">
        <v>144</v>
      </c>
      <c r="B58" s="13" t="s">
        <v>145</v>
      </c>
      <c r="C58" s="13"/>
      <c r="D58" t="s">
        <v>24</v>
      </c>
      <c r="E58" t="s">
        <v>146</v>
      </c>
      <c r="F58" s="7">
        <v>2754.66</v>
      </c>
      <c r="G58" t="s">
        <v>17</v>
      </c>
      <c r="H58" s="8">
        <v>33065</v>
      </c>
    </row>
    <row r="59" spans="1:8" x14ac:dyDescent="0.3">
      <c r="A59" s="13" t="s">
        <v>147</v>
      </c>
      <c r="B59" s="13" t="s">
        <v>61</v>
      </c>
      <c r="C59" s="13"/>
      <c r="D59" t="s">
        <v>11</v>
      </c>
      <c r="E59" t="s">
        <v>148</v>
      </c>
      <c r="F59" s="7">
        <v>1934.15</v>
      </c>
      <c r="G59" t="s">
        <v>17</v>
      </c>
      <c r="H59" s="8">
        <v>28864</v>
      </c>
    </row>
    <row r="60" spans="1:8" x14ac:dyDescent="0.3">
      <c r="A60" s="13" t="s">
        <v>149</v>
      </c>
      <c r="B60" s="13" t="s">
        <v>133</v>
      </c>
      <c r="C60" s="13"/>
      <c r="D60" t="s">
        <v>24</v>
      </c>
      <c r="E60" t="s">
        <v>148</v>
      </c>
      <c r="F60" s="7">
        <v>1937.96</v>
      </c>
      <c r="G60" t="s">
        <v>13</v>
      </c>
      <c r="H60" s="8">
        <v>20047</v>
      </c>
    </row>
    <row r="61" spans="1:8" x14ac:dyDescent="0.3">
      <c r="A61" s="13" t="s">
        <v>150</v>
      </c>
      <c r="B61" s="13" t="s">
        <v>151</v>
      </c>
      <c r="C61" s="13"/>
      <c r="D61" t="s">
        <v>24</v>
      </c>
      <c r="E61" t="s">
        <v>38</v>
      </c>
      <c r="F61" s="7">
        <v>3163.43</v>
      </c>
      <c r="G61" t="s">
        <v>13</v>
      </c>
      <c r="H61" s="8">
        <v>21316</v>
      </c>
    </row>
    <row r="62" spans="1:8" x14ac:dyDescent="0.3">
      <c r="A62" s="13" t="s">
        <v>152</v>
      </c>
      <c r="B62" s="13" t="s">
        <v>153</v>
      </c>
      <c r="C62" s="13"/>
      <c r="D62" t="s">
        <v>11</v>
      </c>
      <c r="E62" t="s">
        <v>31</v>
      </c>
      <c r="F62" s="7">
        <v>2598.77</v>
      </c>
      <c r="G62" t="s">
        <v>13</v>
      </c>
      <c r="H62" s="8">
        <v>25546</v>
      </c>
    </row>
    <row r="63" spans="1:8" x14ac:dyDescent="0.3">
      <c r="A63" s="13" t="s">
        <v>154</v>
      </c>
      <c r="B63" s="13" t="s">
        <v>155</v>
      </c>
      <c r="C63" s="13"/>
      <c r="D63" t="s">
        <v>36</v>
      </c>
      <c r="E63" t="s">
        <v>156</v>
      </c>
      <c r="F63" s="7">
        <v>2940.07</v>
      </c>
      <c r="G63" t="s">
        <v>17</v>
      </c>
      <c r="H63" s="8">
        <v>24639</v>
      </c>
    </row>
    <row r="64" spans="1:8" x14ac:dyDescent="0.3">
      <c r="A64" s="13" t="s">
        <v>157</v>
      </c>
      <c r="B64" s="13" t="s">
        <v>158</v>
      </c>
      <c r="C64" s="13"/>
      <c r="D64" t="s">
        <v>24</v>
      </c>
      <c r="E64" t="s">
        <v>67</v>
      </c>
      <c r="F64" s="7">
        <v>2995.73</v>
      </c>
      <c r="G64" t="s">
        <v>13</v>
      </c>
      <c r="H64" s="8">
        <v>30648</v>
      </c>
    </row>
    <row r="65" spans="1:8" x14ac:dyDescent="0.3">
      <c r="A65" s="13" t="s">
        <v>159</v>
      </c>
      <c r="B65" s="13" t="s">
        <v>84</v>
      </c>
      <c r="C65" s="13"/>
      <c r="D65" t="s">
        <v>24</v>
      </c>
      <c r="E65" t="s">
        <v>146</v>
      </c>
      <c r="F65" s="7">
        <v>2721.97</v>
      </c>
      <c r="G65" t="s">
        <v>13</v>
      </c>
      <c r="H65" s="8">
        <v>33647</v>
      </c>
    </row>
    <row r="66" spans="1:8" x14ac:dyDescent="0.3">
      <c r="A66" s="13" t="s">
        <v>160</v>
      </c>
      <c r="B66" s="13" t="s">
        <v>161</v>
      </c>
      <c r="C66" s="13"/>
      <c r="D66" t="s">
        <v>24</v>
      </c>
      <c r="E66" t="s">
        <v>88</v>
      </c>
      <c r="F66" s="7">
        <v>2113.23</v>
      </c>
      <c r="G66" t="s">
        <v>13</v>
      </c>
      <c r="H66" s="8">
        <v>24507</v>
      </c>
    </row>
    <row r="67" spans="1:8" x14ac:dyDescent="0.3">
      <c r="A67" s="13" t="s">
        <v>162</v>
      </c>
      <c r="B67" s="13" t="s">
        <v>69</v>
      </c>
      <c r="C67" s="13"/>
      <c r="D67" t="s">
        <v>24</v>
      </c>
      <c r="E67" t="s">
        <v>21</v>
      </c>
      <c r="F67" s="7">
        <v>2381.89</v>
      </c>
      <c r="G67" t="s">
        <v>17</v>
      </c>
      <c r="H67" s="8">
        <v>31334</v>
      </c>
    </row>
    <row r="68" spans="1:8" x14ac:dyDescent="0.3">
      <c r="A68" s="13" t="s">
        <v>162</v>
      </c>
      <c r="B68" s="13" t="s">
        <v>163</v>
      </c>
      <c r="C68" s="13"/>
      <c r="D68" t="s">
        <v>24</v>
      </c>
      <c r="E68" t="s">
        <v>12</v>
      </c>
      <c r="F68" s="7">
        <v>1979.8</v>
      </c>
      <c r="G68" t="s">
        <v>17</v>
      </c>
      <c r="H68" s="8">
        <v>28650</v>
      </c>
    </row>
    <row r="69" spans="1:8" x14ac:dyDescent="0.3">
      <c r="A69" s="13" t="s">
        <v>164</v>
      </c>
      <c r="B69" s="13" t="s">
        <v>165</v>
      </c>
      <c r="C69" s="13"/>
      <c r="D69" t="s">
        <v>11</v>
      </c>
      <c r="E69" t="s">
        <v>166</v>
      </c>
      <c r="F69" s="7">
        <v>1015.22</v>
      </c>
      <c r="G69" t="s">
        <v>17</v>
      </c>
      <c r="H69" s="8">
        <v>27165</v>
      </c>
    </row>
    <row r="70" spans="1:8" x14ac:dyDescent="0.3">
      <c r="A70" s="13" t="s">
        <v>167</v>
      </c>
      <c r="B70" s="13" t="s">
        <v>168</v>
      </c>
      <c r="C70" s="13"/>
      <c r="D70" t="s">
        <v>11</v>
      </c>
      <c r="E70" t="s">
        <v>169</v>
      </c>
      <c r="F70" s="7">
        <v>939.76</v>
      </c>
      <c r="G70" t="s">
        <v>13</v>
      </c>
      <c r="H70" s="8">
        <v>30876</v>
      </c>
    </row>
    <row r="71" spans="1:8" x14ac:dyDescent="0.3">
      <c r="A71" s="13" t="s">
        <v>170</v>
      </c>
      <c r="B71" s="13" t="s">
        <v>171</v>
      </c>
      <c r="C71" s="13"/>
      <c r="D71" t="s">
        <v>24</v>
      </c>
      <c r="E71" t="s">
        <v>172</v>
      </c>
      <c r="F71" s="7">
        <v>3058.98</v>
      </c>
      <c r="G71" t="s">
        <v>13</v>
      </c>
      <c r="H71" s="8">
        <v>26410</v>
      </c>
    </row>
    <row r="72" spans="1:8" x14ac:dyDescent="0.3">
      <c r="A72" s="13" t="s">
        <v>173</v>
      </c>
      <c r="B72" s="13" t="s">
        <v>174</v>
      </c>
      <c r="C72" s="13"/>
      <c r="D72" t="s">
        <v>24</v>
      </c>
      <c r="E72" t="s">
        <v>175</v>
      </c>
      <c r="F72" s="7">
        <v>2315.36</v>
      </c>
      <c r="G72" t="s">
        <v>13</v>
      </c>
      <c r="H72" s="8">
        <v>30151</v>
      </c>
    </row>
    <row r="73" spans="1:8" x14ac:dyDescent="0.3">
      <c r="A73" s="13" t="s">
        <v>176</v>
      </c>
      <c r="B73" s="13" t="s">
        <v>177</v>
      </c>
      <c r="C73" s="13"/>
      <c r="D73" t="s">
        <v>11</v>
      </c>
      <c r="E73" t="s">
        <v>49</v>
      </c>
      <c r="F73" s="7">
        <v>2857.69</v>
      </c>
      <c r="G73" t="s">
        <v>17</v>
      </c>
      <c r="H73" s="8">
        <v>20724</v>
      </c>
    </row>
    <row r="74" spans="1:8" x14ac:dyDescent="0.3">
      <c r="A74" s="13" t="s">
        <v>178</v>
      </c>
      <c r="B74" s="13" t="s">
        <v>179</v>
      </c>
      <c r="C74" s="13"/>
      <c r="D74" t="s">
        <v>24</v>
      </c>
      <c r="E74" t="s">
        <v>31</v>
      </c>
      <c r="F74" s="7">
        <v>2665.86</v>
      </c>
      <c r="G74" t="s">
        <v>13</v>
      </c>
      <c r="H74" s="8">
        <v>31193</v>
      </c>
    </row>
    <row r="75" spans="1:8" x14ac:dyDescent="0.3">
      <c r="A75" s="13" t="s">
        <v>180</v>
      </c>
      <c r="B75" s="13" t="s">
        <v>171</v>
      </c>
      <c r="C75" s="13"/>
      <c r="D75" t="s">
        <v>24</v>
      </c>
      <c r="E75" t="s">
        <v>62</v>
      </c>
      <c r="F75" s="7">
        <v>1860.95</v>
      </c>
      <c r="G75" t="s">
        <v>13</v>
      </c>
      <c r="H75" s="8">
        <v>29791</v>
      </c>
    </row>
    <row r="76" spans="1:8" x14ac:dyDescent="0.3">
      <c r="A76" s="13" t="s">
        <v>181</v>
      </c>
      <c r="B76" s="13" t="s">
        <v>69</v>
      </c>
      <c r="C76" s="13"/>
      <c r="D76" t="s">
        <v>24</v>
      </c>
      <c r="E76" t="s">
        <v>182</v>
      </c>
      <c r="F76" s="7">
        <v>1075.8599999999999</v>
      </c>
      <c r="G76" t="s">
        <v>17</v>
      </c>
      <c r="H76" s="8">
        <v>24839</v>
      </c>
    </row>
    <row r="77" spans="1:8" x14ac:dyDescent="0.3">
      <c r="A77" s="13" t="s">
        <v>183</v>
      </c>
      <c r="B77" s="13" t="s">
        <v>105</v>
      </c>
      <c r="C77" s="13"/>
      <c r="D77" t="s">
        <v>11</v>
      </c>
      <c r="E77" t="s">
        <v>184</v>
      </c>
      <c r="F77" s="7">
        <v>1270.22</v>
      </c>
      <c r="G77" t="s">
        <v>17</v>
      </c>
      <c r="H77" s="8">
        <v>25816</v>
      </c>
    </row>
    <row r="78" spans="1:8" x14ac:dyDescent="0.3">
      <c r="A78" s="13" t="s">
        <v>185</v>
      </c>
      <c r="B78" s="13" t="s">
        <v>171</v>
      </c>
      <c r="C78" s="13"/>
      <c r="D78" t="s">
        <v>11</v>
      </c>
      <c r="E78" t="s">
        <v>186</v>
      </c>
      <c r="F78" s="7">
        <v>1768.41</v>
      </c>
      <c r="G78" t="s">
        <v>13</v>
      </c>
      <c r="H78" s="8">
        <v>29692</v>
      </c>
    </row>
    <row r="79" spans="1:8" x14ac:dyDescent="0.3">
      <c r="A79" s="13" t="s">
        <v>187</v>
      </c>
      <c r="B79" s="13" t="s">
        <v>135</v>
      </c>
      <c r="C79" s="13"/>
      <c r="D79" t="s">
        <v>24</v>
      </c>
      <c r="E79" t="s">
        <v>172</v>
      </c>
      <c r="F79" s="7">
        <v>3061.37</v>
      </c>
      <c r="G79" t="s">
        <v>13</v>
      </c>
      <c r="H79" s="8">
        <v>22806</v>
      </c>
    </row>
    <row r="80" spans="1:8" x14ac:dyDescent="0.3">
      <c r="A80" s="13" t="s">
        <v>188</v>
      </c>
      <c r="B80" s="13" t="s">
        <v>189</v>
      </c>
      <c r="C80" s="13"/>
      <c r="D80" t="s">
        <v>24</v>
      </c>
      <c r="E80" t="s">
        <v>103</v>
      </c>
      <c r="F80" s="7">
        <v>2588.3200000000002</v>
      </c>
      <c r="G80" t="s">
        <v>13</v>
      </c>
      <c r="H80" s="8">
        <v>31698</v>
      </c>
    </row>
    <row r="81" spans="1:8" x14ac:dyDescent="0.3">
      <c r="A81" s="13" t="s">
        <v>190</v>
      </c>
      <c r="B81" s="13" t="s">
        <v>191</v>
      </c>
      <c r="C81" s="13"/>
      <c r="D81" t="s">
        <v>11</v>
      </c>
      <c r="E81" t="s">
        <v>16</v>
      </c>
      <c r="F81" s="7">
        <v>2501.15</v>
      </c>
      <c r="G81" t="s">
        <v>13</v>
      </c>
      <c r="H81" s="8">
        <v>23045</v>
      </c>
    </row>
    <row r="82" spans="1:8" x14ac:dyDescent="0.3">
      <c r="A82" s="13" t="s">
        <v>192</v>
      </c>
      <c r="B82" s="13" t="s">
        <v>193</v>
      </c>
      <c r="C82" s="13"/>
      <c r="D82" t="s">
        <v>24</v>
      </c>
      <c r="E82" t="s">
        <v>21</v>
      </c>
      <c r="F82" s="7">
        <v>2442.0700000000002</v>
      </c>
      <c r="G82" t="s">
        <v>17</v>
      </c>
      <c r="H82" s="8">
        <v>31566</v>
      </c>
    </row>
    <row r="83" spans="1:8" x14ac:dyDescent="0.3">
      <c r="A83" s="13" t="s">
        <v>194</v>
      </c>
      <c r="B83" s="13" t="s">
        <v>195</v>
      </c>
      <c r="C83" s="13"/>
      <c r="D83" t="s">
        <v>11</v>
      </c>
      <c r="E83" t="s">
        <v>196</v>
      </c>
      <c r="F83" s="7">
        <v>1149.44</v>
      </c>
      <c r="G83" t="s">
        <v>13</v>
      </c>
      <c r="H83" s="8">
        <v>26218</v>
      </c>
    </row>
    <row r="84" spans="1:8" x14ac:dyDescent="0.3">
      <c r="A84" s="13" t="s">
        <v>197</v>
      </c>
      <c r="B84" s="13" t="s">
        <v>198</v>
      </c>
      <c r="C84" s="13"/>
      <c r="D84" t="s">
        <v>24</v>
      </c>
      <c r="E84" t="s">
        <v>182</v>
      </c>
      <c r="F84" s="7">
        <v>1045.76</v>
      </c>
      <c r="G84" t="s">
        <v>17</v>
      </c>
      <c r="H84" s="8">
        <v>29241</v>
      </c>
    </row>
    <row r="85" spans="1:8" x14ac:dyDescent="0.3">
      <c r="A85" s="13" t="s">
        <v>199</v>
      </c>
      <c r="B85" s="13" t="s">
        <v>80</v>
      </c>
      <c r="C85" s="13"/>
      <c r="D85" t="s">
        <v>11</v>
      </c>
      <c r="E85" t="s">
        <v>172</v>
      </c>
      <c r="F85" s="7">
        <v>3048.2</v>
      </c>
      <c r="G85" t="s">
        <v>17</v>
      </c>
      <c r="H85" s="8">
        <v>23508</v>
      </c>
    </row>
    <row r="86" spans="1:8" x14ac:dyDescent="0.3">
      <c r="A86" s="13" t="s">
        <v>200</v>
      </c>
      <c r="B86" s="13" t="s">
        <v>201</v>
      </c>
      <c r="C86" s="13"/>
      <c r="D86" t="s">
        <v>24</v>
      </c>
      <c r="E86" t="s">
        <v>202</v>
      </c>
      <c r="F86" s="7">
        <v>1206.3699999999999</v>
      </c>
      <c r="G86" t="s">
        <v>13</v>
      </c>
      <c r="H86" s="8">
        <v>26531</v>
      </c>
    </row>
    <row r="87" spans="1:8" x14ac:dyDescent="0.3">
      <c r="A87" s="13" t="s">
        <v>203</v>
      </c>
      <c r="B87" s="13" t="s">
        <v>72</v>
      </c>
      <c r="C87" s="13"/>
      <c r="D87" t="s">
        <v>24</v>
      </c>
      <c r="E87" t="s">
        <v>204</v>
      </c>
      <c r="F87" s="7">
        <v>1240.32</v>
      </c>
      <c r="G87" t="s">
        <v>13</v>
      </c>
      <c r="H87" s="8">
        <v>24841</v>
      </c>
    </row>
    <row r="88" spans="1:8" x14ac:dyDescent="0.3">
      <c r="A88" s="13" t="s">
        <v>205</v>
      </c>
      <c r="B88" s="13" t="s">
        <v>112</v>
      </c>
      <c r="C88" s="13"/>
      <c r="D88" t="s">
        <v>11</v>
      </c>
      <c r="E88" t="s">
        <v>156</v>
      </c>
      <c r="F88" s="7">
        <v>2926.44</v>
      </c>
      <c r="G88" t="s">
        <v>13</v>
      </c>
      <c r="H88" s="8">
        <v>28889</v>
      </c>
    </row>
    <row r="89" spans="1:8" x14ac:dyDescent="0.3">
      <c r="A89" s="13" t="s">
        <v>206</v>
      </c>
      <c r="B89" s="13" t="s">
        <v>207</v>
      </c>
      <c r="C89" s="13"/>
      <c r="D89" t="s">
        <v>11</v>
      </c>
      <c r="E89" t="s">
        <v>186</v>
      </c>
      <c r="F89" s="7">
        <v>1803.51</v>
      </c>
      <c r="G89" t="s">
        <v>13</v>
      </c>
      <c r="H89" s="8">
        <v>24417</v>
      </c>
    </row>
    <row r="90" spans="1:8" x14ac:dyDescent="0.3">
      <c r="A90" s="13" t="s">
        <v>208</v>
      </c>
      <c r="B90" s="13" t="s">
        <v>209</v>
      </c>
      <c r="C90" s="13"/>
      <c r="D90" t="s">
        <v>36</v>
      </c>
      <c r="E90" t="s">
        <v>210</v>
      </c>
      <c r="F90" s="7">
        <v>1939.27</v>
      </c>
      <c r="G90" t="s">
        <v>13</v>
      </c>
      <c r="H90" s="8">
        <v>22206</v>
      </c>
    </row>
    <row r="91" spans="1:8" x14ac:dyDescent="0.3">
      <c r="A91" s="13" t="s">
        <v>211</v>
      </c>
      <c r="B91" s="13" t="s">
        <v>195</v>
      </c>
      <c r="C91" s="13"/>
      <c r="D91" t="s">
        <v>11</v>
      </c>
      <c r="E91" t="s">
        <v>212</v>
      </c>
      <c r="F91" s="7">
        <v>1390.55</v>
      </c>
      <c r="G91" t="s">
        <v>13</v>
      </c>
      <c r="H91" s="8">
        <v>24109</v>
      </c>
    </row>
    <row r="92" spans="1:8" x14ac:dyDescent="0.3">
      <c r="A92" s="13" t="s">
        <v>213</v>
      </c>
      <c r="B92" s="13" t="s">
        <v>214</v>
      </c>
      <c r="C92" s="13"/>
      <c r="D92" t="s">
        <v>24</v>
      </c>
      <c r="E92" t="s">
        <v>67</v>
      </c>
      <c r="F92" s="7">
        <v>1196.72</v>
      </c>
      <c r="G92" t="s">
        <v>17</v>
      </c>
      <c r="H92" s="8">
        <v>33740</v>
      </c>
    </row>
    <row r="93" spans="1:8" x14ac:dyDescent="0.3">
      <c r="A93" s="13" t="s">
        <v>215</v>
      </c>
      <c r="B93" s="13" t="s">
        <v>216</v>
      </c>
      <c r="C93" s="13"/>
      <c r="D93" t="s">
        <v>24</v>
      </c>
      <c r="E93" t="s">
        <v>16</v>
      </c>
      <c r="F93" s="7">
        <v>2500.75</v>
      </c>
      <c r="G93" t="s">
        <v>13</v>
      </c>
      <c r="H93" s="8">
        <v>30733</v>
      </c>
    </row>
    <row r="94" spans="1:8" x14ac:dyDescent="0.3">
      <c r="A94" s="13" t="s">
        <v>217</v>
      </c>
      <c r="B94" s="13" t="s">
        <v>218</v>
      </c>
      <c r="C94" s="13"/>
      <c r="D94" t="s">
        <v>24</v>
      </c>
      <c r="E94" t="s">
        <v>219</v>
      </c>
      <c r="F94" s="7">
        <v>1043.02</v>
      </c>
      <c r="G94" t="s">
        <v>17</v>
      </c>
      <c r="H94" s="8">
        <v>30933</v>
      </c>
    </row>
    <row r="95" spans="1:8" x14ac:dyDescent="0.3">
      <c r="A95" s="13" t="s">
        <v>220</v>
      </c>
      <c r="B95" s="13" t="s">
        <v>221</v>
      </c>
      <c r="C95" s="13"/>
      <c r="D95" t="s">
        <v>24</v>
      </c>
      <c r="E95" t="s">
        <v>222</v>
      </c>
      <c r="F95" s="7">
        <v>2097.08</v>
      </c>
      <c r="G95" t="s">
        <v>13</v>
      </c>
      <c r="H95" s="8">
        <v>20245</v>
      </c>
    </row>
    <row r="96" spans="1:8" x14ac:dyDescent="0.3">
      <c r="A96" s="13" t="s">
        <v>223</v>
      </c>
      <c r="B96" s="13" t="s">
        <v>48</v>
      </c>
      <c r="C96" s="13"/>
      <c r="D96" t="s">
        <v>24</v>
      </c>
      <c r="E96" t="s">
        <v>172</v>
      </c>
      <c r="F96" s="7">
        <v>3123.49</v>
      </c>
      <c r="G96" t="s">
        <v>13</v>
      </c>
      <c r="H96" s="8">
        <v>24043</v>
      </c>
    </row>
    <row r="97" spans="1:8" x14ac:dyDescent="0.3">
      <c r="A97" s="13" t="s">
        <v>223</v>
      </c>
      <c r="B97" s="13" t="s">
        <v>40</v>
      </c>
      <c r="C97" s="13"/>
      <c r="D97" t="s">
        <v>24</v>
      </c>
      <c r="E97" t="s">
        <v>224</v>
      </c>
      <c r="F97" s="7">
        <v>1764.3</v>
      </c>
      <c r="G97" t="s">
        <v>17</v>
      </c>
      <c r="H97" s="8">
        <v>29611</v>
      </c>
    </row>
    <row r="98" spans="1:8" x14ac:dyDescent="0.3">
      <c r="A98" s="13" t="s">
        <v>225</v>
      </c>
      <c r="B98" s="13" t="s">
        <v>214</v>
      </c>
      <c r="C98" s="13"/>
      <c r="D98" t="s">
        <v>24</v>
      </c>
      <c r="E98" t="s">
        <v>226</v>
      </c>
      <c r="F98" s="7">
        <v>1537.96</v>
      </c>
      <c r="G98" t="s">
        <v>17</v>
      </c>
      <c r="H98" s="8">
        <v>20262</v>
      </c>
    </row>
    <row r="99" spans="1:8" x14ac:dyDescent="0.3">
      <c r="A99" s="13" t="s">
        <v>227</v>
      </c>
      <c r="B99" s="13" t="s">
        <v>228</v>
      </c>
      <c r="C99" s="13"/>
      <c r="D99" t="s">
        <v>24</v>
      </c>
      <c r="E99" t="s">
        <v>88</v>
      </c>
      <c r="F99" s="7">
        <v>2255.41</v>
      </c>
      <c r="G99" t="s">
        <v>13</v>
      </c>
      <c r="H99" s="8">
        <v>21795</v>
      </c>
    </row>
    <row r="100" spans="1:8" x14ac:dyDescent="0.3">
      <c r="A100" s="13" t="s">
        <v>229</v>
      </c>
      <c r="B100" s="13" t="s">
        <v>153</v>
      </c>
      <c r="C100" s="13"/>
      <c r="D100" t="s">
        <v>11</v>
      </c>
      <c r="E100" t="s">
        <v>230</v>
      </c>
      <c r="F100" s="7">
        <v>1966.85</v>
      </c>
      <c r="G100" t="s">
        <v>13</v>
      </c>
      <c r="H100" s="8">
        <v>24780</v>
      </c>
    </row>
    <row r="101" spans="1:8" x14ac:dyDescent="0.3">
      <c r="A101" s="13" t="s">
        <v>231</v>
      </c>
      <c r="B101" s="13" t="s">
        <v>232</v>
      </c>
      <c r="C101" s="13"/>
      <c r="D101" t="s">
        <v>24</v>
      </c>
      <c r="E101" t="s">
        <v>38</v>
      </c>
      <c r="F101" s="7">
        <v>3198.59</v>
      </c>
      <c r="G101" t="s">
        <v>17</v>
      </c>
      <c r="H101" s="8">
        <v>25628</v>
      </c>
    </row>
    <row r="102" spans="1:8" x14ac:dyDescent="0.3">
      <c r="A102" s="13" t="s">
        <v>233</v>
      </c>
      <c r="B102" s="13" t="s">
        <v>234</v>
      </c>
      <c r="C102" s="13"/>
      <c r="D102" t="s">
        <v>11</v>
      </c>
      <c r="E102" t="s">
        <v>235</v>
      </c>
      <c r="F102" s="7">
        <v>1495.18</v>
      </c>
      <c r="G102" t="s">
        <v>13</v>
      </c>
      <c r="H102" s="8">
        <v>23940</v>
      </c>
    </row>
    <row r="103" spans="1:8" x14ac:dyDescent="0.3">
      <c r="A103" s="13" t="s">
        <v>236</v>
      </c>
      <c r="B103" s="13" t="s">
        <v>168</v>
      </c>
      <c r="C103" s="13"/>
      <c r="D103" t="s">
        <v>11</v>
      </c>
      <c r="E103" t="s">
        <v>38</v>
      </c>
      <c r="F103" s="7">
        <v>3139.41</v>
      </c>
      <c r="G103" t="s">
        <v>13</v>
      </c>
      <c r="H103" s="8">
        <v>26381</v>
      </c>
    </row>
    <row r="104" spans="1:8" x14ac:dyDescent="0.3">
      <c r="A104" s="13" t="s">
        <v>237</v>
      </c>
      <c r="B104" s="13" t="s">
        <v>177</v>
      </c>
      <c r="C104" s="13"/>
      <c r="D104" t="s">
        <v>11</v>
      </c>
      <c r="E104" t="s">
        <v>238</v>
      </c>
      <c r="F104" s="7">
        <v>1501.42</v>
      </c>
      <c r="G104" t="s">
        <v>17</v>
      </c>
      <c r="H104" s="8">
        <v>26243</v>
      </c>
    </row>
    <row r="105" spans="1:8" x14ac:dyDescent="0.3">
      <c r="A105" s="13" t="s">
        <v>239</v>
      </c>
      <c r="B105" s="13" t="s">
        <v>240</v>
      </c>
      <c r="C105" s="13"/>
      <c r="D105" t="s">
        <v>11</v>
      </c>
      <c r="E105" t="s">
        <v>241</v>
      </c>
      <c r="F105" s="7">
        <v>1731.34</v>
      </c>
      <c r="G105" t="s">
        <v>13</v>
      </c>
      <c r="H105" s="8">
        <v>22452</v>
      </c>
    </row>
    <row r="106" spans="1:8" x14ac:dyDescent="0.3">
      <c r="A106" s="13" t="s">
        <v>242</v>
      </c>
      <c r="B106" s="13" t="s">
        <v>243</v>
      </c>
      <c r="C106" s="13"/>
      <c r="D106" t="s">
        <v>11</v>
      </c>
      <c r="E106" t="s">
        <v>244</v>
      </c>
      <c r="F106" s="7">
        <v>964.26</v>
      </c>
      <c r="G106" t="s">
        <v>13</v>
      </c>
      <c r="H106" s="8">
        <v>21186</v>
      </c>
    </row>
    <row r="107" spans="1:8" x14ac:dyDescent="0.3">
      <c r="A107" s="13" t="s">
        <v>245</v>
      </c>
      <c r="B107" s="13" t="s">
        <v>246</v>
      </c>
      <c r="C107" s="13"/>
      <c r="D107" t="s">
        <v>24</v>
      </c>
      <c r="E107" t="s">
        <v>247</v>
      </c>
      <c r="F107" s="7">
        <v>2061.85</v>
      </c>
      <c r="G107" t="s">
        <v>13</v>
      </c>
      <c r="H107" s="8">
        <v>22236</v>
      </c>
    </row>
    <row r="108" spans="1:8" x14ac:dyDescent="0.3">
      <c r="A108" s="13" t="s">
        <v>248</v>
      </c>
      <c r="B108" s="13" t="s">
        <v>249</v>
      </c>
      <c r="C108" s="13"/>
      <c r="D108" t="s">
        <v>24</v>
      </c>
      <c r="E108" t="s">
        <v>250</v>
      </c>
      <c r="F108" s="7">
        <v>1145.8599999999999</v>
      </c>
      <c r="G108" t="s">
        <v>13</v>
      </c>
      <c r="H108" s="8">
        <v>22554</v>
      </c>
    </row>
    <row r="109" spans="1:8" x14ac:dyDescent="0.3">
      <c r="A109" s="13" t="s">
        <v>251</v>
      </c>
      <c r="B109" s="13" t="s">
        <v>252</v>
      </c>
      <c r="C109" s="13"/>
      <c r="D109" t="s">
        <v>11</v>
      </c>
      <c r="E109" t="s">
        <v>38</v>
      </c>
      <c r="F109" s="7">
        <v>3193.4</v>
      </c>
      <c r="G109" t="s">
        <v>13</v>
      </c>
      <c r="H109" s="8">
        <v>21012</v>
      </c>
    </row>
    <row r="110" spans="1:8" x14ac:dyDescent="0.3">
      <c r="A110" s="13" t="s">
        <v>251</v>
      </c>
      <c r="B110" s="13" t="s">
        <v>253</v>
      </c>
      <c r="C110" s="13"/>
      <c r="D110" t="s">
        <v>36</v>
      </c>
      <c r="E110" t="s">
        <v>103</v>
      </c>
      <c r="F110" s="7">
        <v>2570.14</v>
      </c>
      <c r="G110" t="s">
        <v>13</v>
      </c>
      <c r="H110" s="8">
        <v>24818</v>
      </c>
    </row>
    <row r="111" spans="1:8" x14ac:dyDescent="0.3">
      <c r="A111" s="13" t="s">
        <v>254</v>
      </c>
      <c r="B111" s="13" t="s">
        <v>255</v>
      </c>
      <c r="C111" s="13"/>
      <c r="D111" t="s">
        <v>24</v>
      </c>
      <c r="E111" t="s">
        <v>247</v>
      </c>
      <c r="F111" s="7">
        <v>2083.23</v>
      </c>
      <c r="G111" t="s">
        <v>13</v>
      </c>
      <c r="H111" s="8">
        <v>32588</v>
      </c>
    </row>
    <row r="112" spans="1:8" x14ac:dyDescent="0.3">
      <c r="A112" s="13" t="s">
        <v>256</v>
      </c>
      <c r="B112" s="13" t="s">
        <v>257</v>
      </c>
      <c r="C112" s="13"/>
      <c r="D112" t="s">
        <v>11</v>
      </c>
      <c r="E112" t="s">
        <v>49</v>
      </c>
      <c r="F112" s="7">
        <v>2848.78</v>
      </c>
      <c r="G112" t="s">
        <v>13</v>
      </c>
      <c r="H112" s="8">
        <v>25440</v>
      </c>
    </row>
    <row r="113" spans="1:8" x14ac:dyDescent="0.3">
      <c r="A113" s="13" t="s">
        <v>258</v>
      </c>
      <c r="B113" s="13" t="s">
        <v>259</v>
      </c>
      <c r="C113" s="13"/>
      <c r="D113" t="s">
        <v>11</v>
      </c>
      <c r="E113" t="s">
        <v>38</v>
      </c>
      <c r="F113" s="7">
        <v>3163.4</v>
      </c>
      <c r="G113" t="s">
        <v>17</v>
      </c>
      <c r="H113" s="8">
        <v>24466</v>
      </c>
    </row>
    <row r="114" spans="1:8" x14ac:dyDescent="0.3">
      <c r="A114" s="13" t="s">
        <v>260</v>
      </c>
      <c r="B114" s="13" t="s">
        <v>66</v>
      </c>
      <c r="C114" s="13"/>
      <c r="D114" t="s">
        <v>11</v>
      </c>
      <c r="E114" t="s">
        <v>156</v>
      </c>
      <c r="F114" s="7">
        <v>2900.77</v>
      </c>
      <c r="G114" t="s">
        <v>13</v>
      </c>
      <c r="H114" s="8">
        <v>29772</v>
      </c>
    </row>
    <row r="115" spans="1:8" x14ac:dyDescent="0.3">
      <c r="A115" s="13" t="s">
        <v>261</v>
      </c>
      <c r="B115" s="13" t="s">
        <v>151</v>
      </c>
      <c r="C115" s="13"/>
      <c r="D115" t="s">
        <v>24</v>
      </c>
      <c r="E115" t="s">
        <v>262</v>
      </c>
      <c r="F115" s="7">
        <v>3125.1</v>
      </c>
      <c r="G115" t="s">
        <v>13</v>
      </c>
      <c r="H115" s="8">
        <v>32730</v>
      </c>
    </row>
    <row r="116" spans="1:8" x14ac:dyDescent="0.3">
      <c r="A116" s="13" t="s">
        <v>263</v>
      </c>
      <c r="B116" s="13" t="s">
        <v>84</v>
      </c>
      <c r="C116" s="13"/>
      <c r="D116" t="s">
        <v>24</v>
      </c>
      <c r="E116" t="s">
        <v>38</v>
      </c>
      <c r="F116" s="7">
        <v>3162.52</v>
      </c>
      <c r="G116" t="s">
        <v>13</v>
      </c>
      <c r="H116" s="8">
        <v>23353</v>
      </c>
    </row>
    <row r="117" spans="1:8" x14ac:dyDescent="0.3">
      <c r="A117" s="13" t="s">
        <v>264</v>
      </c>
      <c r="B117" s="13" t="s">
        <v>265</v>
      </c>
      <c r="C117" s="13"/>
      <c r="D117" t="s">
        <v>24</v>
      </c>
      <c r="E117" t="s">
        <v>196</v>
      </c>
      <c r="F117" s="7">
        <v>1147.03</v>
      </c>
      <c r="G117" t="s">
        <v>17</v>
      </c>
      <c r="H117" s="8">
        <v>30127</v>
      </c>
    </row>
    <row r="118" spans="1:8" x14ac:dyDescent="0.3">
      <c r="A118" s="13" t="s">
        <v>266</v>
      </c>
      <c r="B118" s="13" t="s">
        <v>23</v>
      </c>
      <c r="C118" s="13"/>
      <c r="D118" t="s">
        <v>24</v>
      </c>
      <c r="E118" t="s">
        <v>166</v>
      </c>
      <c r="F118" s="7">
        <v>1008.65</v>
      </c>
      <c r="G118" t="s">
        <v>13</v>
      </c>
      <c r="H118" s="8">
        <v>30371</v>
      </c>
    </row>
    <row r="119" spans="1:8" x14ac:dyDescent="0.3">
      <c r="A119" s="13" t="s">
        <v>267</v>
      </c>
      <c r="B119" s="13" t="s">
        <v>268</v>
      </c>
      <c r="C119" s="13"/>
      <c r="D119" t="s">
        <v>24</v>
      </c>
      <c r="E119" t="s">
        <v>103</v>
      </c>
      <c r="F119" s="7">
        <v>2568.04</v>
      </c>
      <c r="G119" t="s">
        <v>13</v>
      </c>
      <c r="H119" s="8">
        <v>19861</v>
      </c>
    </row>
    <row r="120" spans="1:8" x14ac:dyDescent="0.3">
      <c r="A120" s="13" t="s">
        <v>269</v>
      </c>
      <c r="B120" s="13" t="s">
        <v>270</v>
      </c>
      <c r="C120" s="13"/>
      <c r="D120" t="s">
        <v>24</v>
      </c>
      <c r="E120" t="s">
        <v>172</v>
      </c>
      <c r="F120" s="7">
        <v>3077.79</v>
      </c>
      <c r="G120" t="s">
        <v>17</v>
      </c>
      <c r="H120" s="8">
        <v>25946</v>
      </c>
    </row>
    <row r="121" spans="1:8" x14ac:dyDescent="0.3">
      <c r="A121" s="13" t="s">
        <v>271</v>
      </c>
      <c r="B121" s="13" t="s">
        <v>272</v>
      </c>
      <c r="C121" s="13"/>
      <c r="D121" t="s">
        <v>11</v>
      </c>
      <c r="E121" t="s">
        <v>273</v>
      </c>
      <c r="F121" s="7">
        <v>1575.91</v>
      </c>
      <c r="G121" t="s">
        <v>13</v>
      </c>
      <c r="H121" s="8">
        <v>24772</v>
      </c>
    </row>
    <row r="122" spans="1:8" x14ac:dyDescent="0.3">
      <c r="A122" s="13" t="s">
        <v>274</v>
      </c>
      <c r="B122" s="13" t="s">
        <v>275</v>
      </c>
      <c r="C122" s="13"/>
      <c r="D122" t="s">
        <v>11</v>
      </c>
      <c r="E122" t="s">
        <v>186</v>
      </c>
      <c r="F122" s="7">
        <v>1784.35</v>
      </c>
      <c r="G122" t="s">
        <v>17</v>
      </c>
      <c r="H122" s="8">
        <v>24047</v>
      </c>
    </row>
    <row r="123" spans="1:8" x14ac:dyDescent="0.3">
      <c r="A123" s="13" t="s">
        <v>276</v>
      </c>
      <c r="B123" s="13" t="s">
        <v>121</v>
      </c>
      <c r="C123" s="13"/>
      <c r="D123" t="s">
        <v>24</v>
      </c>
      <c r="E123" t="s">
        <v>21</v>
      </c>
      <c r="F123" s="7">
        <v>2458.5700000000002</v>
      </c>
      <c r="G123" t="s">
        <v>13</v>
      </c>
      <c r="H123" s="8">
        <v>24875</v>
      </c>
    </row>
    <row r="124" spans="1:8" x14ac:dyDescent="0.3">
      <c r="A124" s="13" t="s">
        <v>277</v>
      </c>
      <c r="B124" s="13" t="s">
        <v>153</v>
      </c>
      <c r="C124" s="13"/>
      <c r="D124" t="s">
        <v>11</v>
      </c>
      <c r="E124" t="s">
        <v>73</v>
      </c>
      <c r="F124" s="7">
        <v>1307.73</v>
      </c>
      <c r="G124" t="s">
        <v>13</v>
      </c>
      <c r="H124" s="8">
        <v>23226</v>
      </c>
    </row>
    <row r="125" spans="1:8" x14ac:dyDescent="0.3">
      <c r="A125" s="13" t="s">
        <v>278</v>
      </c>
      <c r="B125" s="13" t="s">
        <v>279</v>
      </c>
      <c r="C125" s="13"/>
      <c r="D125" t="s">
        <v>24</v>
      </c>
      <c r="E125" t="s">
        <v>280</v>
      </c>
      <c r="F125" s="7">
        <v>1407.13</v>
      </c>
      <c r="G125" t="s">
        <v>13</v>
      </c>
      <c r="H125" s="8">
        <v>24306</v>
      </c>
    </row>
    <row r="126" spans="1:8" x14ac:dyDescent="0.3">
      <c r="A126" s="13" t="s">
        <v>281</v>
      </c>
      <c r="B126" s="13" t="s">
        <v>282</v>
      </c>
      <c r="C126" s="13"/>
      <c r="D126" t="s">
        <v>24</v>
      </c>
      <c r="E126" t="s">
        <v>283</v>
      </c>
      <c r="F126" s="7">
        <v>1388.91</v>
      </c>
      <c r="G126" t="s">
        <v>17</v>
      </c>
      <c r="H126" s="8">
        <v>24745</v>
      </c>
    </row>
    <row r="127" spans="1:8" x14ac:dyDescent="0.3">
      <c r="A127" s="13" t="s">
        <v>284</v>
      </c>
      <c r="B127" s="13" t="s">
        <v>27</v>
      </c>
      <c r="C127" s="13"/>
      <c r="D127" t="s">
        <v>24</v>
      </c>
      <c r="E127" t="s">
        <v>204</v>
      </c>
      <c r="F127" s="7">
        <v>1218.71</v>
      </c>
      <c r="G127" t="s">
        <v>17</v>
      </c>
      <c r="H127" s="8">
        <v>26790</v>
      </c>
    </row>
    <row r="128" spans="1:8" x14ac:dyDescent="0.3">
      <c r="A128" s="13" t="s">
        <v>285</v>
      </c>
      <c r="B128" s="13" t="s">
        <v>151</v>
      </c>
      <c r="C128" s="13"/>
      <c r="D128" t="s">
        <v>24</v>
      </c>
      <c r="E128" t="s">
        <v>49</v>
      </c>
      <c r="F128" s="7">
        <v>2877.38</v>
      </c>
      <c r="G128" t="s">
        <v>13</v>
      </c>
      <c r="H128" s="8">
        <v>24805</v>
      </c>
    </row>
    <row r="129" spans="1:8" x14ac:dyDescent="0.3">
      <c r="A129" s="13" t="s">
        <v>286</v>
      </c>
      <c r="B129" s="13" t="s">
        <v>287</v>
      </c>
      <c r="C129" s="13"/>
      <c r="D129" t="s">
        <v>24</v>
      </c>
      <c r="E129" t="s">
        <v>288</v>
      </c>
      <c r="F129" s="7">
        <v>2706.2</v>
      </c>
      <c r="G129" t="s">
        <v>13</v>
      </c>
      <c r="H129" s="8">
        <v>29906</v>
      </c>
    </row>
    <row r="130" spans="1:8" x14ac:dyDescent="0.3">
      <c r="A130" s="13" t="s">
        <v>289</v>
      </c>
      <c r="B130" s="13" t="s">
        <v>290</v>
      </c>
      <c r="C130" s="13"/>
      <c r="D130" t="s">
        <v>24</v>
      </c>
      <c r="E130" t="s">
        <v>247</v>
      </c>
      <c r="F130" s="7">
        <v>2070.8000000000002</v>
      </c>
      <c r="G130" t="s">
        <v>17</v>
      </c>
      <c r="H130" s="8">
        <v>24405</v>
      </c>
    </row>
    <row r="131" spans="1:8" x14ac:dyDescent="0.3">
      <c r="A131" s="13" t="s">
        <v>291</v>
      </c>
      <c r="B131" s="13" t="s">
        <v>292</v>
      </c>
      <c r="C131" s="13"/>
      <c r="D131" t="s">
        <v>11</v>
      </c>
      <c r="E131" t="s">
        <v>67</v>
      </c>
      <c r="F131" s="7">
        <v>2984.23</v>
      </c>
      <c r="G131" t="s">
        <v>13</v>
      </c>
      <c r="H131" s="8">
        <v>29312</v>
      </c>
    </row>
    <row r="132" spans="1:8" x14ac:dyDescent="0.3">
      <c r="A132" s="13" t="s">
        <v>293</v>
      </c>
      <c r="B132" s="13" t="s">
        <v>161</v>
      </c>
      <c r="C132" s="13"/>
      <c r="D132" t="s">
        <v>24</v>
      </c>
      <c r="E132" t="s">
        <v>186</v>
      </c>
      <c r="F132" s="7">
        <v>1832.32</v>
      </c>
      <c r="G132" t="s">
        <v>13</v>
      </c>
      <c r="H132" s="8">
        <v>26788</v>
      </c>
    </row>
    <row r="133" spans="1:8" x14ac:dyDescent="0.3">
      <c r="A133" s="13" t="s">
        <v>294</v>
      </c>
      <c r="B133" s="13" t="s">
        <v>23</v>
      </c>
      <c r="C133" s="13"/>
      <c r="D133" t="s">
        <v>24</v>
      </c>
      <c r="E133" t="s">
        <v>59</v>
      </c>
      <c r="F133" s="7">
        <v>1845.25</v>
      </c>
      <c r="G133" t="s">
        <v>13</v>
      </c>
      <c r="H133" s="8">
        <v>24753</v>
      </c>
    </row>
    <row r="134" spans="1:8" x14ac:dyDescent="0.3">
      <c r="A134" s="13" t="s">
        <v>295</v>
      </c>
      <c r="B134" s="13" t="s">
        <v>128</v>
      </c>
      <c r="C134" s="13"/>
      <c r="D134" t="s">
        <v>24</v>
      </c>
      <c r="E134" t="s">
        <v>31</v>
      </c>
      <c r="F134" s="7">
        <v>2608.73</v>
      </c>
      <c r="G134" t="s">
        <v>13</v>
      </c>
      <c r="H134" s="8">
        <v>31338</v>
      </c>
    </row>
    <row r="135" spans="1:8" x14ac:dyDescent="0.3">
      <c r="A135" s="13" t="s">
        <v>296</v>
      </c>
      <c r="B135" s="13" t="s">
        <v>56</v>
      </c>
      <c r="C135" s="13"/>
      <c r="D135" t="s">
        <v>11</v>
      </c>
      <c r="E135" t="s">
        <v>103</v>
      </c>
      <c r="F135" s="7">
        <v>2564.35</v>
      </c>
      <c r="G135" t="s">
        <v>13</v>
      </c>
      <c r="H135" s="8">
        <v>23095</v>
      </c>
    </row>
    <row r="136" spans="1:8" x14ac:dyDescent="0.3">
      <c r="A136" s="13" t="s">
        <v>297</v>
      </c>
      <c r="B136" s="13" t="s">
        <v>27</v>
      </c>
      <c r="C136" s="13"/>
      <c r="D136" t="s">
        <v>24</v>
      </c>
      <c r="E136" t="s">
        <v>34</v>
      </c>
      <c r="F136" s="7">
        <v>1615.55</v>
      </c>
      <c r="G136" t="s">
        <v>17</v>
      </c>
      <c r="H136" s="8">
        <v>21826</v>
      </c>
    </row>
    <row r="137" spans="1:8" x14ac:dyDescent="0.3">
      <c r="A137" s="13" t="s">
        <v>298</v>
      </c>
      <c r="B137" s="13" t="s">
        <v>299</v>
      </c>
      <c r="C137" s="13"/>
      <c r="D137" t="s">
        <v>24</v>
      </c>
      <c r="E137" t="s">
        <v>119</v>
      </c>
      <c r="F137" s="7">
        <v>1430.29</v>
      </c>
      <c r="G137" t="s">
        <v>17</v>
      </c>
      <c r="H137" s="8">
        <v>31782</v>
      </c>
    </row>
    <row r="138" spans="1:8" x14ac:dyDescent="0.3">
      <c r="A138" s="13" t="s">
        <v>300</v>
      </c>
      <c r="B138" s="13" t="s">
        <v>270</v>
      </c>
      <c r="C138" s="13"/>
      <c r="D138" t="s">
        <v>24</v>
      </c>
      <c r="E138" t="s">
        <v>52</v>
      </c>
      <c r="F138" s="7">
        <v>1120.56</v>
      </c>
      <c r="G138" t="s">
        <v>13</v>
      </c>
      <c r="H138" s="8">
        <v>25983</v>
      </c>
    </row>
    <row r="139" spans="1:8" x14ac:dyDescent="0.3">
      <c r="A139" s="13" t="s">
        <v>301</v>
      </c>
      <c r="B139" s="13" t="s">
        <v>302</v>
      </c>
      <c r="C139" s="13"/>
      <c r="D139" t="s">
        <v>11</v>
      </c>
      <c r="E139" t="s">
        <v>303</v>
      </c>
      <c r="F139" s="7">
        <v>1686.37</v>
      </c>
      <c r="G139" t="s">
        <v>17</v>
      </c>
      <c r="H139" s="8">
        <v>31439</v>
      </c>
    </row>
    <row r="140" spans="1:8" x14ac:dyDescent="0.3">
      <c r="A140" s="13" t="s">
        <v>304</v>
      </c>
      <c r="B140" s="13" t="s">
        <v>305</v>
      </c>
      <c r="C140" s="13"/>
      <c r="D140" t="s">
        <v>11</v>
      </c>
      <c r="E140" t="s">
        <v>175</v>
      </c>
      <c r="F140" s="7">
        <v>2283.2600000000002</v>
      </c>
      <c r="G140" t="s">
        <v>17</v>
      </c>
      <c r="H140" s="8">
        <v>31957</v>
      </c>
    </row>
    <row r="141" spans="1:8" x14ac:dyDescent="0.3">
      <c r="A141" s="13" t="s">
        <v>306</v>
      </c>
      <c r="B141" s="13" t="s">
        <v>307</v>
      </c>
      <c r="C141" s="13"/>
      <c r="D141" t="s">
        <v>24</v>
      </c>
      <c r="E141" t="s">
        <v>308</v>
      </c>
      <c r="F141" s="7">
        <v>1834.28</v>
      </c>
      <c r="G141" t="s">
        <v>13</v>
      </c>
      <c r="H141" s="8">
        <v>24104</v>
      </c>
    </row>
    <row r="142" spans="1:8" x14ac:dyDescent="0.3">
      <c r="A142" s="13" t="s">
        <v>309</v>
      </c>
      <c r="B142" s="13" t="s">
        <v>10</v>
      </c>
      <c r="C142" s="13"/>
      <c r="D142" t="s">
        <v>11</v>
      </c>
      <c r="E142" t="s">
        <v>156</v>
      </c>
      <c r="F142" s="7">
        <v>2945.3</v>
      </c>
      <c r="G142" t="s">
        <v>13</v>
      </c>
      <c r="H142" s="8">
        <v>30775</v>
      </c>
    </row>
    <row r="143" spans="1:8" x14ac:dyDescent="0.3">
      <c r="A143" s="13" t="s">
        <v>310</v>
      </c>
      <c r="B143" s="13" t="s">
        <v>40</v>
      </c>
      <c r="C143" s="13"/>
      <c r="D143" t="s">
        <v>24</v>
      </c>
      <c r="E143" t="s">
        <v>41</v>
      </c>
      <c r="F143" s="7">
        <v>2371.0500000000002</v>
      </c>
      <c r="G143" t="s">
        <v>17</v>
      </c>
      <c r="H143" s="8">
        <v>21395</v>
      </c>
    </row>
    <row r="144" spans="1:8" x14ac:dyDescent="0.3">
      <c r="A144" s="13" t="s">
        <v>311</v>
      </c>
      <c r="B144" s="13" t="s">
        <v>23</v>
      </c>
      <c r="C144" s="13"/>
      <c r="D144" t="s">
        <v>24</v>
      </c>
      <c r="E144" t="s">
        <v>312</v>
      </c>
      <c r="F144" s="7">
        <v>1363.03</v>
      </c>
      <c r="G144" t="s">
        <v>13</v>
      </c>
      <c r="H144" s="8">
        <v>20770</v>
      </c>
    </row>
    <row r="145" spans="1:8" x14ac:dyDescent="0.3">
      <c r="A145" s="13" t="s">
        <v>313</v>
      </c>
      <c r="B145" s="13" t="s">
        <v>314</v>
      </c>
      <c r="C145" s="13"/>
      <c r="D145" t="s">
        <v>24</v>
      </c>
      <c r="E145" t="s">
        <v>103</v>
      </c>
      <c r="F145" s="7">
        <v>2572.2199999999998</v>
      </c>
      <c r="G145" t="s">
        <v>13</v>
      </c>
      <c r="H145" s="8">
        <v>22985</v>
      </c>
    </row>
    <row r="146" spans="1:8" x14ac:dyDescent="0.3">
      <c r="A146" s="13" t="s">
        <v>315</v>
      </c>
      <c r="B146" s="13" t="s">
        <v>316</v>
      </c>
      <c r="C146" s="13"/>
      <c r="D146" t="s">
        <v>24</v>
      </c>
      <c r="E146" t="s">
        <v>70</v>
      </c>
      <c r="F146" s="7">
        <v>1415</v>
      </c>
      <c r="G146" t="s">
        <v>13</v>
      </c>
      <c r="H146" s="8">
        <v>23934</v>
      </c>
    </row>
    <row r="147" spans="1:8" x14ac:dyDescent="0.3">
      <c r="A147" s="13" t="s">
        <v>317</v>
      </c>
      <c r="B147" s="13" t="s">
        <v>257</v>
      </c>
      <c r="C147" s="13"/>
      <c r="D147" t="s">
        <v>11</v>
      </c>
      <c r="E147" t="s">
        <v>67</v>
      </c>
      <c r="F147" s="7">
        <v>2988.15</v>
      </c>
      <c r="G147" t="s">
        <v>13</v>
      </c>
      <c r="H147" s="8">
        <v>30339</v>
      </c>
    </row>
    <row r="148" spans="1:8" x14ac:dyDescent="0.3">
      <c r="A148" s="13" t="s">
        <v>318</v>
      </c>
      <c r="B148" s="13" t="s">
        <v>257</v>
      </c>
      <c r="C148" s="13"/>
      <c r="D148" t="s">
        <v>11</v>
      </c>
      <c r="E148" t="s">
        <v>212</v>
      </c>
      <c r="F148" s="7">
        <v>1390.44</v>
      </c>
      <c r="G148" t="s">
        <v>13</v>
      </c>
      <c r="H148" s="8">
        <v>24125</v>
      </c>
    </row>
    <row r="149" spans="1:8" x14ac:dyDescent="0.3">
      <c r="A149" s="13" t="s">
        <v>319</v>
      </c>
      <c r="B149" s="13" t="s">
        <v>66</v>
      </c>
      <c r="C149" s="13"/>
      <c r="D149" t="s">
        <v>11</v>
      </c>
      <c r="E149" t="s">
        <v>156</v>
      </c>
      <c r="F149" s="7">
        <v>2956.23</v>
      </c>
      <c r="G149" t="s">
        <v>13</v>
      </c>
      <c r="H149" s="8">
        <v>27056</v>
      </c>
    </row>
    <row r="150" spans="1:8" x14ac:dyDescent="0.3">
      <c r="A150" s="13" t="s">
        <v>320</v>
      </c>
      <c r="B150" s="13" t="s">
        <v>265</v>
      </c>
      <c r="C150" s="13"/>
      <c r="D150" t="s">
        <v>24</v>
      </c>
      <c r="E150" t="s">
        <v>67</v>
      </c>
      <c r="F150" s="7">
        <v>2984.94</v>
      </c>
      <c r="G150" t="s">
        <v>17</v>
      </c>
      <c r="H150" s="8">
        <v>32589</v>
      </c>
    </row>
    <row r="151" spans="1:8" x14ac:dyDescent="0.3">
      <c r="A151" s="13" t="s">
        <v>321</v>
      </c>
      <c r="B151" s="13" t="s">
        <v>322</v>
      </c>
      <c r="C151" s="13"/>
      <c r="D151" t="s">
        <v>24</v>
      </c>
      <c r="E151" t="s">
        <v>62</v>
      </c>
      <c r="F151" s="7">
        <v>1883.55</v>
      </c>
      <c r="G151" t="s">
        <v>13</v>
      </c>
      <c r="H151" s="8">
        <v>31721</v>
      </c>
    </row>
    <row r="152" spans="1:8" x14ac:dyDescent="0.3">
      <c r="A152" s="13" t="s">
        <v>323</v>
      </c>
      <c r="B152" s="13" t="s">
        <v>135</v>
      </c>
      <c r="C152" s="13"/>
      <c r="D152" t="s">
        <v>24</v>
      </c>
      <c r="E152" t="s">
        <v>75</v>
      </c>
      <c r="F152" s="7">
        <v>1447.83</v>
      </c>
      <c r="G152" t="s">
        <v>13</v>
      </c>
      <c r="H152" s="8">
        <v>23386</v>
      </c>
    </row>
    <row r="153" spans="1:8" x14ac:dyDescent="0.3">
      <c r="A153" s="13" t="s">
        <v>324</v>
      </c>
      <c r="B153" s="13" t="s">
        <v>163</v>
      </c>
      <c r="C153" s="13"/>
      <c r="D153" t="s">
        <v>24</v>
      </c>
      <c r="E153" t="s">
        <v>106</v>
      </c>
      <c r="F153" s="7">
        <v>974.73</v>
      </c>
      <c r="G153" t="s">
        <v>17</v>
      </c>
      <c r="H153" s="8">
        <v>29886</v>
      </c>
    </row>
    <row r="154" spans="1:8" x14ac:dyDescent="0.3">
      <c r="A154" s="13" t="s">
        <v>325</v>
      </c>
      <c r="B154" s="13" t="s">
        <v>257</v>
      </c>
      <c r="C154" s="13"/>
      <c r="D154" t="s">
        <v>11</v>
      </c>
      <c r="E154" t="s">
        <v>156</v>
      </c>
      <c r="F154" s="7">
        <v>2951.31</v>
      </c>
      <c r="G154" t="s">
        <v>13</v>
      </c>
      <c r="H154" s="8">
        <v>30969</v>
      </c>
    </row>
    <row r="155" spans="1:8" x14ac:dyDescent="0.3">
      <c r="A155" s="13" t="s">
        <v>326</v>
      </c>
      <c r="B155" s="13" t="s">
        <v>290</v>
      </c>
      <c r="C155" s="13"/>
      <c r="D155" t="s">
        <v>24</v>
      </c>
      <c r="E155" t="s">
        <v>219</v>
      </c>
      <c r="F155" s="7">
        <v>1016.06</v>
      </c>
      <c r="G155" t="s">
        <v>17</v>
      </c>
      <c r="H155" s="8">
        <v>30825</v>
      </c>
    </row>
    <row r="156" spans="1:8" x14ac:dyDescent="0.3">
      <c r="A156" s="13" t="s">
        <v>327</v>
      </c>
      <c r="B156" s="13" t="s">
        <v>64</v>
      </c>
      <c r="C156" s="13"/>
      <c r="D156" t="s">
        <v>24</v>
      </c>
      <c r="E156" t="s">
        <v>88</v>
      </c>
      <c r="F156" s="7">
        <v>2206.0300000000002</v>
      </c>
      <c r="G156" t="s">
        <v>13</v>
      </c>
      <c r="H156" s="8">
        <v>25426</v>
      </c>
    </row>
    <row r="157" spans="1:8" x14ac:dyDescent="0.3">
      <c r="A157" s="13" t="s">
        <v>328</v>
      </c>
      <c r="B157" s="13" t="s">
        <v>329</v>
      </c>
      <c r="C157" s="13"/>
      <c r="D157" t="s">
        <v>24</v>
      </c>
      <c r="E157" t="s">
        <v>62</v>
      </c>
      <c r="F157" s="7">
        <v>1855.86</v>
      </c>
      <c r="G157" t="s">
        <v>13</v>
      </c>
      <c r="H157" s="8">
        <v>33191</v>
      </c>
    </row>
    <row r="158" spans="1:8" x14ac:dyDescent="0.3">
      <c r="A158" s="13" t="s">
        <v>330</v>
      </c>
      <c r="B158" s="13" t="s">
        <v>228</v>
      </c>
      <c r="C158" s="13"/>
      <c r="D158" t="s">
        <v>24</v>
      </c>
      <c r="E158" t="s">
        <v>312</v>
      </c>
      <c r="F158" s="7">
        <v>1358.15</v>
      </c>
      <c r="G158" t="s">
        <v>13</v>
      </c>
      <c r="H158" s="8">
        <v>33015</v>
      </c>
    </row>
    <row r="159" spans="1:8" x14ac:dyDescent="0.3">
      <c r="A159" s="13" t="s">
        <v>331</v>
      </c>
      <c r="B159" s="13" t="s">
        <v>155</v>
      </c>
      <c r="C159" s="13"/>
      <c r="D159" t="s">
        <v>36</v>
      </c>
      <c r="E159" t="s">
        <v>103</v>
      </c>
      <c r="F159" s="7">
        <v>2588.15</v>
      </c>
      <c r="G159" t="s">
        <v>17</v>
      </c>
      <c r="H159" s="8">
        <v>24491</v>
      </c>
    </row>
    <row r="160" spans="1:8" x14ac:dyDescent="0.3">
      <c r="A160" s="13" t="s">
        <v>332</v>
      </c>
      <c r="B160" s="13" t="s">
        <v>137</v>
      </c>
      <c r="C160" s="13"/>
      <c r="D160" t="s">
        <v>24</v>
      </c>
      <c r="E160" t="s">
        <v>46</v>
      </c>
      <c r="F160" s="7">
        <v>1643</v>
      </c>
      <c r="G160" t="s">
        <v>13</v>
      </c>
      <c r="H160" s="8">
        <v>24672</v>
      </c>
    </row>
    <row r="161" spans="1:8" x14ac:dyDescent="0.3">
      <c r="A161" s="13" t="s">
        <v>333</v>
      </c>
      <c r="B161" s="13" t="s">
        <v>272</v>
      </c>
      <c r="C161" s="13"/>
      <c r="D161" t="s">
        <v>11</v>
      </c>
      <c r="E161" t="s">
        <v>67</v>
      </c>
      <c r="F161" s="7">
        <v>3010.89</v>
      </c>
      <c r="G161" t="s">
        <v>13</v>
      </c>
      <c r="H161" s="8">
        <v>32053</v>
      </c>
    </row>
    <row r="162" spans="1:8" x14ac:dyDescent="0.3">
      <c r="A162" s="13" t="s">
        <v>334</v>
      </c>
      <c r="B162" s="13" t="s">
        <v>335</v>
      </c>
      <c r="C162" s="13"/>
      <c r="D162" t="s">
        <v>11</v>
      </c>
      <c r="E162" t="s">
        <v>336</v>
      </c>
      <c r="F162" s="7">
        <v>1203.8499999999999</v>
      </c>
      <c r="G162" t="s">
        <v>13</v>
      </c>
      <c r="H162" s="8">
        <v>24611</v>
      </c>
    </row>
    <row r="163" spans="1:8" x14ac:dyDescent="0.3">
      <c r="A163" s="13" t="s">
        <v>337</v>
      </c>
      <c r="B163" s="13" t="s">
        <v>126</v>
      </c>
      <c r="C163" s="13"/>
      <c r="D163" t="s">
        <v>24</v>
      </c>
      <c r="E163" t="s">
        <v>338</v>
      </c>
      <c r="F163" s="7">
        <v>1692.02</v>
      </c>
      <c r="G163" t="s">
        <v>13</v>
      </c>
      <c r="H163" s="8">
        <v>26315</v>
      </c>
    </row>
    <row r="164" spans="1:8" x14ac:dyDescent="0.3">
      <c r="A164" s="13" t="s">
        <v>339</v>
      </c>
      <c r="B164" s="13" t="s">
        <v>314</v>
      </c>
      <c r="C164" s="13"/>
      <c r="D164" t="s">
        <v>24</v>
      </c>
      <c r="E164" t="s">
        <v>204</v>
      </c>
      <c r="F164" s="7">
        <v>1227.68</v>
      </c>
      <c r="G164" t="s">
        <v>13</v>
      </c>
      <c r="H164" s="8">
        <v>30484</v>
      </c>
    </row>
    <row r="165" spans="1:8" x14ac:dyDescent="0.3">
      <c r="A165" s="13" t="s">
        <v>340</v>
      </c>
      <c r="B165" s="13" t="s">
        <v>153</v>
      </c>
      <c r="C165" s="13"/>
      <c r="D165" t="s">
        <v>11</v>
      </c>
      <c r="E165" t="s">
        <v>341</v>
      </c>
      <c r="F165" s="7">
        <v>1835.53</v>
      </c>
      <c r="G165" t="s">
        <v>13</v>
      </c>
      <c r="H165" s="8">
        <v>20944</v>
      </c>
    </row>
    <row r="166" spans="1:8" x14ac:dyDescent="0.3">
      <c r="A166" s="13" t="s">
        <v>342</v>
      </c>
      <c r="B166" s="13" t="s">
        <v>78</v>
      </c>
      <c r="C166" s="13"/>
      <c r="D166" t="s">
        <v>24</v>
      </c>
      <c r="E166" t="s">
        <v>38</v>
      </c>
      <c r="F166" s="7">
        <v>3177.62</v>
      </c>
      <c r="G166" t="s">
        <v>13</v>
      </c>
      <c r="H166" s="8">
        <v>23030</v>
      </c>
    </row>
    <row r="167" spans="1:8" x14ac:dyDescent="0.3">
      <c r="A167" s="13" t="s">
        <v>343</v>
      </c>
      <c r="B167" s="13" t="s">
        <v>322</v>
      </c>
      <c r="C167" s="13"/>
      <c r="D167" t="s">
        <v>24</v>
      </c>
      <c r="E167" t="s">
        <v>21</v>
      </c>
      <c r="F167" s="7">
        <v>2387.36</v>
      </c>
      <c r="G167" t="s">
        <v>13</v>
      </c>
      <c r="H167" s="8">
        <v>29962</v>
      </c>
    </row>
    <row r="168" spans="1:8" x14ac:dyDescent="0.3">
      <c r="A168" s="13" t="s">
        <v>344</v>
      </c>
      <c r="B168" s="13" t="s">
        <v>153</v>
      </c>
      <c r="C168" s="13"/>
      <c r="D168" t="s">
        <v>11</v>
      </c>
      <c r="E168" t="s">
        <v>345</v>
      </c>
      <c r="F168" s="7">
        <v>3134.24</v>
      </c>
      <c r="G168" t="s">
        <v>13</v>
      </c>
      <c r="H168" s="8">
        <v>21498</v>
      </c>
    </row>
    <row r="169" spans="1:8" x14ac:dyDescent="0.3">
      <c r="A169" s="13" t="s">
        <v>346</v>
      </c>
      <c r="B169" s="13" t="s">
        <v>84</v>
      </c>
      <c r="C169" s="13"/>
      <c r="D169" t="s">
        <v>24</v>
      </c>
      <c r="E169" t="s">
        <v>172</v>
      </c>
      <c r="F169" s="7">
        <v>3087.83</v>
      </c>
      <c r="G169" t="s">
        <v>13</v>
      </c>
      <c r="H169" s="8">
        <v>23171</v>
      </c>
    </row>
    <row r="170" spans="1:8" x14ac:dyDescent="0.3">
      <c r="A170" s="13" t="s">
        <v>347</v>
      </c>
      <c r="B170" s="13" t="s">
        <v>348</v>
      </c>
      <c r="C170" s="13"/>
      <c r="D170" t="s">
        <v>24</v>
      </c>
      <c r="E170" t="s">
        <v>41</v>
      </c>
      <c r="F170" s="7">
        <v>2366.42</v>
      </c>
      <c r="G170" t="s">
        <v>13</v>
      </c>
      <c r="H170" s="8">
        <v>21878</v>
      </c>
    </row>
    <row r="171" spans="1:8" x14ac:dyDescent="0.3">
      <c r="A171" s="13" t="s">
        <v>349</v>
      </c>
      <c r="B171" s="13" t="s">
        <v>350</v>
      </c>
      <c r="C171" s="13"/>
      <c r="D171" t="s">
        <v>11</v>
      </c>
      <c r="E171" t="s">
        <v>182</v>
      </c>
      <c r="F171" s="7">
        <v>1074.21</v>
      </c>
      <c r="G171" t="s">
        <v>17</v>
      </c>
      <c r="H171" s="8">
        <v>25886</v>
      </c>
    </row>
    <row r="172" spans="1:8" x14ac:dyDescent="0.3">
      <c r="A172" s="13" t="s">
        <v>351</v>
      </c>
      <c r="B172" s="13" t="s">
        <v>352</v>
      </c>
      <c r="C172" s="13"/>
      <c r="D172" t="s">
        <v>24</v>
      </c>
      <c r="E172" t="s">
        <v>25</v>
      </c>
      <c r="F172" s="7">
        <v>988.35</v>
      </c>
      <c r="G172" t="s">
        <v>13</v>
      </c>
      <c r="H172" s="8">
        <v>25820</v>
      </c>
    </row>
    <row r="173" spans="1:8" x14ac:dyDescent="0.3">
      <c r="A173" s="13" t="s">
        <v>353</v>
      </c>
      <c r="B173" s="13" t="s">
        <v>56</v>
      </c>
      <c r="C173" s="13"/>
      <c r="D173" t="s">
        <v>11</v>
      </c>
      <c r="E173" t="s">
        <v>34</v>
      </c>
      <c r="F173" s="7">
        <v>1583.77</v>
      </c>
      <c r="G173" t="s">
        <v>13</v>
      </c>
      <c r="H173" s="8">
        <v>31389</v>
      </c>
    </row>
    <row r="174" spans="1:8" x14ac:dyDescent="0.3">
      <c r="A174" s="13" t="s">
        <v>354</v>
      </c>
      <c r="B174" s="13" t="s">
        <v>128</v>
      </c>
      <c r="C174" s="13"/>
      <c r="D174" t="s">
        <v>24</v>
      </c>
      <c r="E174" t="s">
        <v>88</v>
      </c>
      <c r="F174" s="7">
        <v>2125.83</v>
      </c>
      <c r="G174" t="s">
        <v>13</v>
      </c>
      <c r="H174" s="8">
        <v>31318</v>
      </c>
    </row>
    <row r="175" spans="1:8" x14ac:dyDescent="0.3">
      <c r="A175" s="13" t="s">
        <v>355</v>
      </c>
      <c r="B175" s="13" t="s">
        <v>20</v>
      </c>
      <c r="C175" s="13"/>
      <c r="D175" t="s">
        <v>11</v>
      </c>
      <c r="E175" t="s">
        <v>31</v>
      </c>
      <c r="F175" s="7">
        <v>2679.73</v>
      </c>
      <c r="G175" t="s">
        <v>17</v>
      </c>
      <c r="H175" s="8">
        <v>30974</v>
      </c>
    </row>
    <row r="176" spans="1:8" x14ac:dyDescent="0.3">
      <c r="A176" s="13" t="s">
        <v>356</v>
      </c>
      <c r="B176" s="13" t="s">
        <v>87</v>
      </c>
      <c r="C176" s="13"/>
      <c r="D176" t="s">
        <v>24</v>
      </c>
      <c r="E176" t="s">
        <v>21</v>
      </c>
      <c r="F176" s="7">
        <v>2396.9899999999998</v>
      </c>
      <c r="G176" t="s">
        <v>13</v>
      </c>
      <c r="H176" s="8">
        <v>28074</v>
      </c>
    </row>
    <row r="177" spans="1:8" x14ac:dyDescent="0.3">
      <c r="A177" s="13" t="s">
        <v>357</v>
      </c>
      <c r="B177" s="13" t="s">
        <v>275</v>
      </c>
      <c r="C177" s="13"/>
      <c r="D177" t="s">
        <v>11</v>
      </c>
      <c r="E177" t="s">
        <v>31</v>
      </c>
      <c r="F177" s="7">
        <v>2647.11</v>
      </c>
      <c r="G177" t="s">
        <v>17</v>
      </c>
      <c r="H177" s="8">
        <v>23859</v>
      </c>
    </row>
    <row r="178" spans="1:8" x14ac:dyDescent="0.3">
      <c r="A178" s="13" t="s">
        <v>358</v>
      </c>
      <c r="B178" s="13" t="s">
        <v>287</v>
      </c>
      <c r="C178" s="13"/>
      <c r="D178" t="s">
        <v>24</v>
      </c>
      <c r="E178" t="s">
        <v>359</v>
      </c>
      <c r="F178" s="7">
        <v>1666.43</v>
      </c>
      <c r="G178" t="s">
        <v>17</v>
      </c>
      <c r="H178" s="8">
        <v>32669</v>
      </c>
    </row>
    <row r="179" spans="1:8" x14ac:dyDescent="0.3">
      <c r="A179" s="13" t="s">
        <v>360</v>
      </c>
      <c r="B179" s="13" t="s">
        <v>361</v>
      </c>
      <c r="C179" s="13"/>
      <c r="D179" t="s">
        <v>24</v>
      </c>
      <c r="E179" t="s">
        <v>103</v>
      </c>
      <c r="F179" s="7">
        <v>2598.52</v>
      </c>
      <c r="G179" t="s">
        <v>13</v>
      </c>
      <c r="H179" s="8">
        <v>25793</v>
      </c>
    </row>
    <row r="180" spans="1:8" x14ac:dyDescent="0.3">
      <c r="A180" s="13" t="s">
        <v>362</v>
      </c>
      <c r="B180" s="13" t="s">
        <v>363</v>
      </c>
      <c r="C180" s="13"/>
      <c r="D180" t="s">
        <v>11</v>
      </c>
      <c r="E180" t="s">
        <v>364</v>
      </c>
      <c r="F180" s="7">
        <v>1675.91</v>
      </c>
      <c r="G180" t="s">
        <v>17</v>
      </c>
      <c r="H180" s="8">
        <v>32563</v>
      </c>
    </row>
    <row r="181" spans="1:8" x14ac:dyDescent="0.3">
      <c r="A181" s="13" t="s">
        <v>365</v>
      </c>
      <c r="B181" s="13" t="s">
        <v>366</v>
      </c>
      <c r="C181" s="13"/>
      <c r="D181" t="s">
        <v>11</v>
      </c>
      <c r="E181" t="s">
        <v>156</v>
      </c>
      <c r="F181" s="7">
        <v>2905.37</v>
      </c>
      <c r="G181" t="s">
        <v>13</v>
      </c>
      <c r="H181" s="8">
        <v>20846</v>
      </c>
    </row>
    <row r="182" spans="1:8" x14ac:dyDescent="0.3">
      <c r="A182" s="13" t="s">
        <v>367</v>
      </c>
      <c r="B182" s="13" t="s">
        <v>368</v>
      </c>
      <c r="C182" s="13"/>
      <c r="D182" t="s">
        <v>24</v>
      </c>
      <c r="E182" t="s">
        <v>88</v>
      </c>
      <c r="F182" s="7">
        <v>2109.08</v>
      </c>
      <c r="G182" t="s">
        <v>17</v>
      </c>
      <c r="H182" s="8">
        <v>30583</v>
      </c>
    </row>
    <row r="183" spans="1:8" x14ac:dyDescent="0.3">
      <c r="A183" s="13" t="s">
        <v>369</v>
      </c>
      <c r="B183" s="13" t="s">
        <v>126</v>
      </c>
      <c r="C183" s="13"/>
      <c r="D183" t="s">
        <v>24</v>
      </c>
      <c r="E183" t="s">
        <v>312</v>
      </c>
      <c r="F183" s="7">
        <v>1348.55</v>
      </c>
      <c r="G183" t="s">
        <v>13</v>
      </c>
      <c r="H183" s="8">
        <v>24817</v>
      </c>
    </row>
    <row r="184" spans="1:8" x14ac:dyDescent="0.3">
      <c r="A184" s="13" t="s">
        <v>370</v>
      </c>
      <c r="B184" s="13" t="s">
        <v>371</v>
      </c>
      <c r="C184" s="13"/>
      <c r="D184" t="s">
        <v>24</v>
      </c>
      <c r="E184" t="s">
        <v>16</v>
      </c>
      <c r="F184" s="7">
        <v>2498.2199999999998</v>
      </c>
      <c r="G184" t="s">
        <v>17</v>
      </c>
      <c r="H184" s="8">
        <v>25942</v>
      </c>
    </row>
    <row r="185" spans="1:8" x14ac:dyDescent="0.3">
      <c r="A185" s="13" t="s">
        <v>370</v>
      </c>
      <c r="B185" s="13" t="s">
        <v>372</v>
      </c>
      <c r="C185" s="13"/>
      <c r="D185" t="s">
        <v>24</v>
      </c>
      <c r="E185" t="s">
        <v>146</v>
      </c>
      <c r="F185" s="7">
        <v>2794.13</v>
      </c>
      <c r="G185" t="s">
        <v>13</v>
      </c>
      <c r="H185" s="8">
        <v>23449</v>
      </c>
    </row>
    <row r="186" spans="1:8" x14ac:dyDescent="0.3">
      <c r="A186" s="13" t="s">
        <v>373</v>
      </c>
      <c r="B186" s="13" t="s">
        <v>374</v>
      </c>
      <c r="C186" s="13"/>
      <c r="D186" t="s">
        <v>11</v>
      </c>
      <c r="E186" t="s">
        <v>172</v>
      </c>
      <c r="F186" s="7">
        <v>3078.89</v>
      </c>
      <c r="G186" t="s">
        <v>13</v>
      </c>
      <c r="H186" s="8">
        <v>24564</v>
      </c>
    </row>
    <row r="187" spans="1:8" x14ac:dyDescent="0.3">
      <c r="A187" s="13" t="s">
        <v>375</v>
      </c>
      <c r="B187" s="13" t="s">
        <v>265</v>
      </c>
      <c r="C187" s="13"/>
      <c r="D187" t="s">
        <v>24</v>
      </c>
      <c r="E187" t="s">
        <v>140</v>
      </c>
      <c r="F187" s="7">
        <v>1081.68</v>
      </c>
      <c r="G187" t="s">
        <v>17</v>
      </c>
      <c r="H187" s="8">
        <v>24570</v>
      </c>
    </row>
    <row r="188" spans="1:8" x14ac:dyDescent="0.3">
      <c r="A188" s="13" t="s">
        <v>376</v>
      </c>
      <c r="B188" s="13" t="s">
        <v>368</v>
      </c>
      <c r="C188" s="13"/>
      <c r="D188" t="s">
        <v>24</v>
      </c>
      <c r="E188" t="s">
        <v>12</v>
      </c>
      <c r="F188" s="7">
        <v>1970.73</v>
      </c>
      <c r="G188" t="s">
        <v>17</v>
      </c>
      <c r="H188" s="8">
        <v>29752</v>
      </c>
    </row>
    <row r="189" spans="1:8" x14ac:dyDescent="0.3">
      <c r="A189" s="13" t="s">
        <v>377</v>
      </c>
      <c r="B189" s="13" t="s">
        <v>378</v>
      </c>
      <c r="C189" s="13"/>
      <c r="D189" t="s">
        <v>24</v>
      </c>
      <c r="E189" t="s">
        <v>67</v>
      </c>
      <c r="F189" s="7">
        <v>3011.63</v>
      </c>
      <c r="G189" t="s">
        <v>13</v>
      </c>
      <c r="H189" s="8">
        <v>28769</v>
      </c>
    </row>
    <row r="190" spans="1:8" x14ac:dyDescent="0.3">
      <c r="A190" s="13" t="s">
        <v>379</v>
      </c>
      <c r="B190" s="13" t="s">
        <v>380</v>
      </c>
      <c r="C190" s="13"/>
      <c r="D190" t="s">
        <v>24</v>
      </c>
      <c r="E190" t="s">
        <v>186</v>
      </c>
      <c r="F190" s="7">
        <v>1804.82</v>
      </c>
      <c r="G190" t="s">
        <v>17</v>
      </c>
      <c r="H190" s="8">
        <v>21281</v>
      </c>
    </row>
    <row r="191" spans="1:8" x14ac:dyDescent="0.3">
      <c r="A191" s="13" t="s">
        <v>379</v>
      </c>
      <c r="B191" s="13" t="s">
        <v>381</v>
      </c>
      <c r="C191" s="13"/>
      <c r="D191" t="s">
        <v>24</v>
      </c>
      <c r="E191" t="s">
        <v>52</v>
      </c>
      <c r="F191" s="7">
        <v>1123.52</v>
      </c>
      <c r="G191" t="s">
        <v>13</v>
      </c>
      <c r="H191" s="8">
        <v>23177</v>
      </c>
    </row>
    <row r="192" spans="1:8" x14ac:dyDescent="0.3">
      <c r="A192" s="13" t="s">
        <v>379</v>
      </c>
      <c r="B192" s="13" t="s">
        <v>382</v>
      </c>
      <c r="C192" s="13"/>
      <c r="D192" t="s">
        <v>24</v>
      </c>
      <c r="E192" t="s">
        <v>219</v>
      </c>
      <c r="F192" s="7">
        <v>1042.47</v>
      </c>
      <c r="G192" t="s">
        <v>17</v>
      </c>
      <c r="H192" s="8">
        <v>33361</v>
      </c>
    </row>
    <row r="193" spans="1:8" x14ac:dyDescent="0.3">
      <c r="A193" s="13" t="s">
        <v>379</v>
      </c>
      <c r="B193" s="13" t="s">
        <v>383</v>
      </c>
      <c r="C193" s="13"/>
      <c r="D193" t="s">
        <v>24</v>
      </c>
      <c r="E193" t="s">
        <v>384</v>
      </c>
      <c r="F193" s="7">
        <v>1946.68</v>
      </c>
      <c r="G193" t="s">
        <v>13</v>
      </c>
      <c r="H193" s="8">
        <v>18314</v>
      </c>
    </row>
    <row r="194" spans="1:8" x14ac:dyDescent="0.3">
      <c r="A194" s="13" t="s">
        <v>385</v>
      </c>
      <c r="B194" s="13" t="s">
        <v>386</v>
      </c>
      <c r="C194" s="13"/>
      <c r="D194" t="s">
        <v>36</v>
      </c>
      <c r="E194" t="s">
        <v>38</v>
      </c>
      <c r="F194" s="7">
        <v>3183.07</v>
      </c>
      <c r="G194" t="s">
        <v>13</v>
      </c>
      <c r="H194" s="8">
        <v>29090</v>
      </c>
    </row>
    <row r="195" spans="1:8" x14ac:dyDescent="0.3">
      <c r="A195" s="13" t="s">
        <v>387</v>
      </c>
      <c r="B195" s="13" t="s">
        <v>388</v>
      </c>
      <c r="C195" s="13"/>
      <c r="D195" t="s">
        <v>24</v>
      </c>
      <c r="E195" t="s">
        <v>38</v>
      </c>
      <c r="F195" s="7">
        <v>3155.98</v>
      </c>
      <c r="G195" t="s">
        <v>13</v>
      </c>
      <c r="H195" s="8">
        <v>20269</v>
      </c>
    </row>
    <row r="196" spans="1:8" x14ac:dyDescent="0.3">
      <c r="A196" s="13" t="s">
        <v>389</v>
      </c>
      <c r="B196" s="13" t="s">
        <v>383</v>
      </c>
      <c r="C196" s="13"/>
      <c r="D196" t="s">
        <v>24</v>
      </c>
      <c r="E196" t="s">
        <v>166</v>
      </c>
      <c r="F196" s="7">
        <v>1001.81</v>
      </c>
      <c r="G196" t="s">
        <v>13</v>
      </c>
      <c r="H196" s="8">
        <v>22496</v>
      </c>
    </row>
    <row r="197" spans="1:8" x14ac:dyDescent="0.3">
      <c r="A197" s="13" t="s">
        <v>390</v>
      </c>
      <c r="B197" s="13" t="s">
        <v>391</v>
      </c>
      <c r="C197" s="13"/>
      <c r="D197" t="s">
        <v>24</v>
      </c>
      <c r="E197" t="s">
        <v>392</v>
      </c>
      <c r="F197" s="7">
        <v>1099.24</v>
      </c>
      <c r="G197" t="s">
        <v>17</v>
      </c>
      <c r="H197" s="8">
        <v>24001</v>
      </c>
    </row>
    <row r="198" spans="1:8" x14ac:dyDescent="0.3">
      <c r="A198" s="13" t="s">
        <v>393</v>
      </c>
      <c r="B198" s="13" t="s">
        <v>394</v>
      </c>
      <c r="C198" s="13"/>
      <c r="D198" t="s">
        <v>24</v>
      </c>
      <c r="E198" t="s">
        <v>146</v>
      </c>
      <c r="F198" s="7">
        <v>2745.48</v>
      </c>
      <c r="G198" t="s">
        <v>17</v>
      </c>
      <c r="H198" s="8">
        <v>21186</v>
      </c>
    </row>
    <row r="199" spans="1:8" x14ac:dyDescent="0.3">
      <c r="A199" s="13" t="s">
        <v>393</v>
      </c>
      <c r="B199" s="13" t="s">
        <v>168</v>
      </c>
      <c r="C199" s="13"/>
      <c r="D199" t="s">
        <v>11</v>
      </c>
      <c r="E199" t="s">
        <v>169</v>
      </c>
      <c r="F199" s="7">
        <v>948.04</v>
      </c>
      <c r="G199" t="s">
        <v>13</v>
      </c>
      <c r="H199" s="8">
        <v>23489</v>
      </c>
    </row>
    <row r="200" spans="1:8" x14ac:dyDescent="0.3">
      <c r="A200" s="13" t="s">
        <v>395</v>
      </c>
      <c r="B200" s="13" t="s">
        <v>20</v>
      </c>
      <c r="C200" s="13"/>
      <c r="D200" t="s">
        <v>11</v>
      </c>
      <c r="E200" t="s">
        <v>396</v>
      </c>
      <c r="F200" s="7">
        <v>2328.8200000000002</v>
      </c>
      <c r="G200" t="s">
        <v>17</v>
      </c>
      <c r="H200" s="8">
        <v>27788</v>
      </c>
    </row>
    <row r="201" spans="1:8" x14ac:dyDescent="0.3">
      <c r="A201" s="13" t="s">
        <v>397</v>
      </c>
      <c r="B201" s="13" t="s">
        <v>398</v>
      </c>
      <c r="C201" s="13"/>
      <c r="D201" t="s">
        <v>11</v>
      </c>
      <c r="E201" t="s">
        <v>399</v>
      </c>
      <c r="F201" s="7">
        <v>1884</v>
      </c>
      <c r="G201" t="s">
        <v>17</v>
      </c>
      <c r="H201" s="8">
        <v>25109</v>
      </c>
    </row>
    <row r="202" spans="1:8" x14ac:dyDescent="0.3">
      <c r="A202" s="13" t="s">
        <v>400</v>
      </c>
      <c r="B202" s="13" t="s">
        <v>401</v>
      </c>
      <c r="C202" s="13"/>
      <c r="D202" t="s">
        <v>24</v>
      </c>
      <c r="E202" t="s">
        <v>241</v>
      </c>
      <c r="F202" s="7">
        <v>1704.5</v>
      </c>
      <c r="G202" t="s">
        <v>17</v>
      </c>
      <c r="H202" s="8">
        <v>25412</v>
      </c>
    </row>
    <row r="203" spans="1:8" x14ac:dyDescent="0.3">
      <c r="A203" s="13" t="s">
        <v>402</v>
      </c>
      <c r="B203" s="13" t="s">
        <v>403</v>
      </c>
      <c r="C203" s="13"/>
      <c r="D203" t="s">
        <v>24</v>
      </c>
      <c r="E203" t="s">
        <v>404</v>
      </c>
      <c r="F203" s="7">
        <v>1524.49</v>
      </c>
      <c r="G203" t="s">
        <v>13</v>
      </c>
      <c r="H203" s="8">
        <v>24111</v>
      </c>
    </row>
    <row r="204" spans="1:8" x14ac:dyDescent="0.3">
      <c r="A204" s="13" t="s">
        <v>405</v>
      </c>
      <c r="B204" s="13" t="s">
        <v>406</v>
      </c>
      <c r="C204" s="13"/>
      <c r="D204" t="s">
        <v>24</v>
      </c>
      <c r="E204" t="s">
        <v>407</v>
      </c>
      <c r="F204" s="7">
        <v>1762.48</v>
      </c>
      <c r="G204" t="s">
        <v>17</v>
      </c>
      <c r="H204" s="8">
        <v>23460</v>
      </c>
    </row>
    <row r="205" spans="1:8" x14ac:dyDescent="0.3">
      <c r="A205" s="13" t="s">
        <v>408</v>
      </c>
      <c r="B205" s="13" t="s">
        <v>161</v>
      </c>
      <c r="C205" s="13"/>
      <c r="D205" t="s">
        <v>24</v>
      </c>
      <c r="E205" t="s">
        <v>184</v>
      </c>
      <c r="F205" s="7">
        <v>1268.76</v>
      </c>
      <c r="G205" t="s">
        <v>13</v>
      </c>
      <c r="H205" s="8">
        <v>18127</v>
      </c>
    </row>
    <row r="206" spans="1:8" x14ac:dyDescent="0.3">
      <c r="A206" s="13" t="s">
        <v>409</v>
      </c>
      <c r="B206" s="13" t="s">
        <v>128</v>
      </c>
      <c r="C206" s="13"/>
      <c r="D206" t="s">
        <v>24</v>
      </c>
      <c r="E206" t="s">
        <v>88</v>
      </c>
      <c r="F206" s="7">
        <v>2221.13</v>
      </c>
      <c r="G206" t="s">
        <v>13</v>
      </c>
      <c r="H206" s="8">
        <v>34324</v>
      </c>
    </row>
    <row r="207" spans="1:8" x14ac:dyDescent="0.3">
      <c r="A207" s="13" t="s">
        <v>410</v>
      </c>
      <c r="B207" s="13" t="s">
        <v>411</v>
      </c>
      <c r="C207" s="13"/>
      <c r="D207" t="s">
        <v>11</v>
      </c>
      <c r="E207" t="s">
        <v>404</v>
      </c>
      <c r="F207" s="7">
        <v>1527.94</v>
      </c>
      <c r="G207" t="s">
        <v>13</v>
      </c>
      <c r="H207" s="8">
        <v>24937</v>
      </c>
    </row>
    <row r="208" spans="1:8" x14ac:dyDescent="0.3">
      <c r="A208" s="13" t="s">
        <v>412</v>
      </c>
      <c r="B208" s="13" t="s">
        <v>413</v>
      </c>
      <c r="C208" s="13"/>
      <c r="D208" t="s">
        <v>11</v>
      </c>
      <c r="E208" t="s">
        <v>172</v>
      </c>
      <c r="F208" s="7">
        <v>3111.44</v>
      </c>
      <c r="G208" t="s">
        <v>13</v>
      </c>
      <c r="H208" s="8">
        <v>24091</v>
      </c>
    </row>
    <row r="209" spans="1:8" x14ac:dyDescent="0.3">
      <c r="A209" s="13" t="s">
        <v>414</v>
      </c>
      <c r="B209" s="13" t="s">
        <v>265</v>
      </c>
      <c r="C209" s="13"/>
      <c r="D209" t="s">
        <v>24</v>
      </c>
      <c r="E209" t="s">
        <v>49</v>
      </c>
      <c r="F209" s="7">
        <v>2865.88</v>
      </c>
      <c r="G209" t="s">
        <v>17</v>
      </c>
      <c r="H209" s="8">
        <v>24461</v>
      </c>
    </row>
    <row r="210" spans="1:8" x14ac:dyDescent="0.3">
      <c r="A210" s="13" t="s">
        <v>415</v>
      </c>
      <c r="B210" s="13" t="s">
        <v>416</v>
      </c>
      <c r="C210" s="13"/>
      <c r="D210" t="s">
        <v>24</v>
      </c>
      <c r="E210" t="s">
        <v>25</v>
      </c>
      <c r="F210" s="7">
        <v>992.15</v>
      </c>
      <c r="G210" t="s">
        <v>17</v>
      </c>
      <c r="H210" s="8">
        <v>30575</v>
      </c>
    </row>
    <row r="211" spans="1:8" x14ac:dyDescent="0.3">
      <c r="A211" s="13" t="s">
        <v>417</v>
      </c>
      <c r="B211" s="13" t="s">
        <v>418</v>
      </c>
      <c r="C211" s="13"/>
      <c r="D211" t="s">
        <v>11</v>
      </c>
      <c r="E211" t="s">
        <v>156</v>
      </c>
      <c r="F211" s="7">
        <v>2897.24</v>
      </c>
      <c r="G211" t="s">
        <v>17</v>
      </c>
      <c r="H211" s="8">
        <v>28090</v>
      </c>
    </row>
    <row r="212" spans="1:8" x14ac:dyDescent="0.3">
      <c r="A212" s="13" t="s">
        <v>419</v>
      </c>
      <c r="B212" s="13" t="s">
        <v>228</v>
      </c>
      <c r="C212" s="13"/>
      <c r="D212" t="s">
        <v>24</v>
      </c>
      <c r="E212" t="s">
        <v>103</v>
      </c>
      <c r="F212" s="7">
        <v>2590.36</v>
      </c>
      <c r="G212" t="s">
        <v>13</v>
      </c>
      <c r="H212" s="8">
        <v>26220</v>
      </c>
    </row>
    <row r="213" spans="1:8" x14ac:dyDescent="0.3">
      <c r="A213" s="13" t="s">
        <v>420</v>
      </c>
      <c r="B213" s="13" t="s">
        <v>299</v>
      </c>
      <c r="C213" s="13"/>
      <c r="D213" t="s">
        <v>24</v>
      </c>
      <c r="E213" t="s">
        <v>224</v>
      </c>
      <c r="F213" s="7">
        <v>1763.4</v>
      </c>
      <c r="G213" t="s">
        <v>17</v>
      </c>
      <c r="H213" s="8">
        <v>24272</v>
      </c>
    </row>
    <row r="214" spans="1:8" x14ac:dyDescent="0.3">
      <c r="A214" s="13" t="s">
        <v>421</v>
      </c>
      <c r="B214" s="13" t="s">
        <v>72</v>
      </c>
      <c r="C214" s="13"/>
      <c r="D214" t="s">
        <v>24</v>
      </c>
      <c r="E214" t="s">
        <v>146</v>
      </c>
      <c r="F214" s="7">
        <v>2718.49</v>
      </c>
      <c r="G214" t="s">
        <v>13</v>
      </c>
      <c r="H214" s="8">
        <v>25971</v>
      </c>
    </row>
    <row r="215" spans="1:8" x14ac:dyDescent="0.3">
      <c r="A215" s="13" t="s">
        <v>422</v>
      </c>
      <c r="B215" s="13" t="s">
        <v>80</v>
      </c>
      <c r="C215" s="13"/>
      <c r="D215" t="s">
        <v>11</v>
      </c>
      <c r="E215" t="s">
        <v>146</v>
      </c>
      <c r="F215" s="7">
        <v>2747.79</v>
      </c>
      <c r="G215" t="s">
        <v>17</v>
      </c>
      <c r="H215" s="8">
        <v>23762</v>
      </c>
    </row>
    <row r="216" spans="1:8" x14ac:dyDescent="0.3">
      <c r="A216" s="13" t="s">
        <v>423</v>
      </c>
      <c r="B216" s="13" t="s">
        <v>424</v>
      </c>
      <c r="C216" s="13"/>
      <c r="D216" t="s">
        <v>24</v>
      </c>
      <c r="E216" t="s">
        <v>392</v>
      </c>
      <c r="F216" s="7">
        <v>1102.81</v>
      </c>
      <c r="G216" t="s">
        <v>17</v>
      </c>
      <c r="H216" s="8">
        <v>29888</v>
      </c>
    </row>
    <row r="217" spans="1:8" x14ac:dyDescent="0.3">
      <c r="A217" s="13" t="s">
        <v>425</v>
      </c>
      <c r="B217" s="13" t="s">
        <v>382</v>
      </c>
      <c r="C217" s="13"/>
      <c r="D217" t="s">
        <v>24</v>
      </c>
      <c r="E217" t="s">
        <v>202</v>
      </c>
      <c r="F217" s="7">
        <v>1210.3900000000001</v>
      </c>
      <c r="G217" t="s">
        <v>17</v>
      </c>
      <c r="H217" s="8">
        <v>19430</v>
      </c>
    </row>
    <row r="218" spans="1:8" x14ac:dyDescent="0.3">
      <c r="A218" s="13" t="s">
        <v>426</v>
      </c>
      <c r="B218" s="13" t="s">
        <v>137</v>
      </c>
      <c r="C218" s="13"/>
      <c r="D218" t="s">
        <v>24</v>
      </c>
      <c r="E218" t="s">
        <v>67</v>
      </c>
      <c r="F218" s="7">
        <v>3042.22</v>
      </c>
      <c r="G218" t="s">
        <v>13</v>
      </c>
      <c r="H218" s="8">
        <v>31648</v>
      </c>
    </row>
    <row r="219" spans="1:8" x14ac:dyDescent="0.3">
      <c r="A219" s="13" t="s">
        <v>427</v>
      </c>
      <c r="B219" s="13" t="s">
        <v>302</v>
      </c>
      <c r="C219" s="13"/>
      <c r="D219" t="s">
        <v>11</v>
      </c>
      <c r="E219" t="s">
        <v>428</v>
      </c>
      <c r="F219" s="7">
        <v>1970.7</v>
      </c>
      <c r="G219" t="s">
        <v>17</v>
      </c>
      <c r="H219" s="8">
        <v>32061</v>
      </c>
    </row>
    <row r="220" spans="1:8" x14ac:dyDescent="0.3">
      <c r="A220" s="13" t="s">
        <v>429</v>
      </c>
      <c r="B220" s="13" t="s">
        <v>265</v>
      </c>
      <c r="C220" s="13"/>
      <c r="D220" t="s">
        <v>24</v>
      </c>
      <c r="E220" t="s">
        <v>75</v>
      </c>
      <c r="F220" s="7">
        <v>1472.66</v>
      </c>
      <c r="G220" t="s">
        <v>17</v>
      </c>
      <c r="H220" s="8">
        <v>22958</v>
      </c>
    </row>
    <row r="221" spans="1:8" x14ac:dyDescent="0.3">
      <c r="A221" s="13" t="s">
        <v>430</v>
      </c>
      <c r="B221" s="13" t="s">
        <v>61</v>
      </c>
      <c r="C221" s="13"/>
      <c r="D221" t="s">
        <v>11</v>
      </c>
      <c r="E221" t="s">
        <v>184</v>
      </c>
      <c r="F221" s="7">
        <v>1274.5899999999999</v>
      </c>
      <c r="G221" t="s">
        <v>17</v>
      </c>
      <c r="H221" s="8">
        <v>25907</v>
      </c>
    </row>
    <row r="222" spans="1:8" x14ac:dyDescent="0.3">
      <c r="A222" s="13" t="s">
        <v>431</v>
      </c>
      <c r="B222" s="13" t="s">
        <v>432</v>
      </c>
      <c r="C222" s="13"/>
      <c r="D222" t="s">
        <v>24</v>
      </c>
      <c r="E222" t="s">
        <v>247</v>
      </c>
      <c r="F222" s="7">
        <v>2043.65</v>
      </c>
      <c r="G222" t="s">
        <v>13</v>
      </c>
      <c r="H222" s="8">
        <v>22070</v>
      </c>
    </row>
    <row r="223" spans="1:8" x14ac:dyDescent="0.3">
      <c r="A223" s="13" t="s">
        <v>433</v>
      </c>
      <c r="B223" s="13" t="s">
        <v>434</v>
      </c>
      <c r="C223" s="13"/>
      <c r="D223" t="s">
        <v>24</v>
      </c>
      <c r="E223" t="s">
        <v>146</v>
      </c>
      <c r="F223" s="7">
        <v>2777.63</v>
      </c>
      <c r="G223" t="s">
        <v>13</v>
      </c>
      <c r="H223" s="8">
        <v>25096</v>
      </c>
    </row>
    <row r="224" spans="1:8" x14ac:dyDescent="0.3">
      <c r="A224" s="13" t="s">
        <v>435</v>
      </c>
      <c r="B224" s="13" t="s">
        <v>128</v>
      </c>
      <c r="C224" s="13"/>
      <c r="D224" t="s">
        <v>24</v>
      </c>
      <c r="E224" t="s">
        <v>88</v>
      </c>
      <c r="F224" s="7">
        <v>2190.64</v>
      </c>
      <c r="G224" t="s">
        <v>13</v>
      </c>
      <c r="H224" s="8">
        <v>23192</v>
      </c>
    </row>
    <row r="225" spans="1:8" x14ac:dyDescent="0.3">
      <c r="A225" s="13" t="s">
        <v>436</v>
      </c>
      <c r="B225" s="13" t="s">
        <v>112</v>
      </c>
      <c r="C225" s="13"/>
      <c r="D225" t="s">
        <v>11</v>
      </c>
      <c r="E225" t="s">
        <v>28</v>
      </c>
      <c r="F225" s="7">
        <v>1176.4000000000001</v>
      </c>
      <c r="G225" t="s">
        <v>13</v>
      </c>
      <c r="H225" s="8">
        <v>30093</v>
      </c>
    </row>
    <row r="226" spans="1:8" x14ac:dyDescent="0.3">
      <c r="A226" s="13" t="s">
        <v>437</v>
      </c>
      <c r="B226" s="13" t="s">
        <v>438</v>
      </c>
      <c r="C226" s="13"/>
      <c r="D226" t="s">
        <v>11</v>
      </c>
      <c r="E226" t="s">
        <v>140</v>
      </c>
      <c r="F226" s="7">
        <v>1087.7</v>
      </c>
      <c r="G226" t="s">
        <v>13</v>
      </c>
      <c r="H226" s="8">
        <v>23294</v>
      </c>
    </row>
    <row r="227" spans="1:8" x14ac:dyDescent="0.3">
      <c r="A227" s="13" t="s">
        <v>439</v>
      </c>
      <c r="B227" s="13" t="s">
        <v>163</v>
      </c>
      <c r="C227" s="13"/>
      <c r="D227" t="s">
        <v>24</v>
      </c>
      <c r="E227" t="s">
        <v>440</v>
      </c>
      <c r="F227" s="7">
        <v>2892.2</v>
      </c>
      <c r="G227" t="s">
        <v>17</v>
      </c>
      <c r="H227" s="8">
        <v>25448</v>
      </c>
    </row>
    <row r="228" spans="1:8" x14ac:dyDescent="0.3">
      <c r="A228" s="13" t="s">
        <v>441</v>
      </c>
      <c r="B228" s="13" t="s">
        <v>155</v>
      </c>
      <c r="C228" s="13"/>
      <c r="D228" t="s">
        <v>36</v>
      </c>
      <c r="E228" t="s">
        <v>73</v>
      </c>
      <c r="F228" s="7">
        <v>1285.95</v>
      </c>
      <c r="G228" t="s">
        <v>17</v>
      </c>
      <c r="H228" s="8">
        <v>22899</v>
      </c>
    </row>
    <row r="229" spans="1:8" x14ac:dyDescent="0.3">
      <c r="A229" s="13" t="s">
        <v>442</v>
      </c>
      <c r="B229" s="13" t="s">
        <v>443</v>
      </c>
      <c r="C229" s="13"/>
      <c r="D229" t="s">
        <v>36</v>
      </c>
      <c r="E229" t="s">
        <v>21</v>
      </c>
      <c r="F229" s="7">
        <v>2396.5500000000002</v>
      </c>
      <c r="G229" t="s">
        <v>17</v>
      </c>
      <c r="H229" s="8">
        <v>32083</v>
      </c>
    </row>
    <row r="230" spans="1:8" x14ac:dyDescent="0.3">
      <c r="A230" s="13" t="s">
        <v>444</v>
      </c>
      <c r="B230" s="13" t="s">
        <v>445</v>
      </c>
      <c r="C230" s="13"/>
      <c r="D230" t="s">
        <v>24</v>
      </c>
      <c r="E230" t="s">
        <v>62</v>
      </c>
      <c r="F230" s="7">
        <v>1881.8</v>
      </c>
      <c r="G230" t="s">
        <v>17</v>
      </c>
      <c r="H230" s="8">
        <v>23218</v>
      </c>
    </row>
    <row r="231" spans="1:8" x14ac:dyDescent="0.3">
      <c r="A231" s="13" t="s">
        <v>446</v>
      </c>
      <c r="B231" s="13" t="s">
        <v>447</v>
      </c>
      <c r="C231" s="13"/>
      <c r="D231" t="s">
        <v>11</v>
      </c>
      <c r="E231" t="s">
        <v>312</v>
      </c>
      <c r="F231" s="7">
        <v>1338.2</v>
      </c>
      <c r="G231" t="s">
        <v>13</v>
      </c>
      <c r="H231" s="8">
        <v>23545</v>
      </c>
    </row>
    <row r="232" spans="1:8" x14ac:dyDescent="0.3">
      <c r="A232" s="13" t="s">
        <v>448</v>
      </c>
      <c r="B232" s="13" t="s">
        <v>56</v>
      </c>
      <c r="C232" s="13"/>
      <c r="D232" t="s">
        <v>11</v>
      </c>
      <c r="E232" t="s">
        <v>106</v>
      </c>
      <c r="F232" s="7">
        <v>973.5</v>
      </c>
      <c r="G232" t="s">
        <v>13</v>
      </c>
      <c r="H232" s="8">
        <v>24941</v>
      </c>
    </row>
    <row r="233" spans="1:8" x14ac:dyDescent="0.3">
      <c r="A233" s="13" t="s">
        <v>449</v>
      </c>
      <c r="B233" s="13" t="s">
        <v>450</v>
      </c>
      <c r="C233" s="13"/>
      <c r="D233" t="s">
        <v>24</v>
      </c>
      <c r="E233" t="s">
        <v>75</v>
      </c>
      <c r="F233" s="7">
        <v>1475.57</v>
      </c>
      <c r="G233" t="s">
        <v>13</v>
      </c>
      <c r="H233" s="8">
        <v>24097</v>
      </c>
    </row>
    <row r="234" spans="1:8" x14ac:dyDescent="0.3">
      <c r="A234" s="13" t="s">
        <v>451</v>
      </c>
      <c r="B234" s="13" t="s">
        <v>15</v>
      </c>
      <c r="C234" s="13"/>
      <c r="D234" t="s">
        <v>11</v>
      </c>
      <c r="E234" t="s">
        <v>31</v>
      </c>
      <c r="F234" s="7">
        <v>2602.44</v>
      </c>
      <c r="G234" t="s">
        <v>17</v>
      </c>
      <c r="H234" s="8">
        <v>30508</v>
      </c>
    </row>
    <row r="235" spans="1:8" x14ac:dyDescent="0.3">
      <c r="A235" s="13" t="s">
        <v>452</v>
      </c>
      <c r="B235" s="13" t="s">
        <v>453</v>
      </c>
      <c r="C235" s="13"/>
      <c r="D235" t="s">
        <v>11</v>
      </c>
      <c r="E235" t="s">
        <v>103</v>
      </c>
      <c r="F235" s="7">
        <v>2547.85</v>
      </c>
      <c r="G235" t="s">
        <v>13</v>
      </c>
      <c r="H235" s="8">
        <v>21475</v>
      </c>
    </row>
    <row r="236" spans="1:8" x14ac:dyDescent="0.3">
      <c r="A236" s="13" t="s">
        <v>454</v>
      </c>
      <c r="B236" s="13" t="s">
        <v>455</v>
      </c>
      <c r="C236" s="13"/>
      <c r="D236" t="s">
        <v>24</v>
      </c>
      <c r="E236" t="s">
        <v>31</v>
      </c>
      <c r="F236" s="7">
        <v>2666.72</v>
      </c>
      <c r="G236" t="s">
        <v>17</v>
      </c>
      <c r="H236" s="8">
        <v>22135</v>
      </c>
    </row>
    <row r="237" spans="1:8" x14ac:dyDescent="0.3">
      <c r="A237" s="13" t="s">
        <v>456</v>
      </c>
      <c r="B237" s="13" t="s">
        <v>457</v>
      </c>
      <c r="C237" s="13"/>
      <c r="D237" t="s">
        <v>24</v>
      </c>
      <c r="E237" t="s">
        <v>103</v>
      </c>
      <c r="F237" s="7">
        <v>2534.44</v>
      </c>
      <c r="G237" t="s">
        <v>13</v>
      </c>
      <c r="H237" s="8">
        <v>31044</v>
      </c>
    </row>
    <row r="238" spans="1:8" x14ac:dyDescent="0.3">
      <c r="A238" s="13" t="s">
        <v>456</v>
      </c>
      <c r="B238" s="13" t="s">
        <v>35</v>
      </c>
      <c r="C238" s="13"/>
      <c r="D238" t="s">
        <v>36</v>
      </c>
      <c r="E238" t="s">
        <v>404</v>
      </c>
      <c r="F238" s="7">
        <v>1508.74</v>
      </c>
      <c r="G238" t="s">
        <v>13</v>
      </c>
      <c r="H238" s="8">
        <v>25998</v>
      </c>
    </row>
    <row r="239" spans="1:8" x14ac:dyDescent="0.3">
      <c r="A239" s="13" t="s">
        <v>458</v>
      </c>
      <c r="B239" s="13" t="s">
        <v>459</v>
      </c>
      <c r="C239" s="13"/>
      <c r="D239" t="s">
        <v>11</v>
      </c>
      <c r="E239" t="s">
        <v>250</v>
      </c>
      <c r="F239" s="7">
        <v>1136</v>
      </c>
      <c r="G239" t="s">
        <v>17</v>
      </c>
      <c r="H239" s="8">
        <v>22624</v>
      </c>
    </row>
    <row r="240" spans="1:8" x14ac:dyDescent="0.3">
      <c r="A240" s="13" t="s">
        <v>460</v>
      </c>
      <c r="B240" s="13" t="s">
        <v>265</v>
      </c>
      <c r="C240" s="13"/>
      <c r="D240" t="s">
        <v>24</v>
      </c>
      <c r="E240" t="s">
        <v>21</v>
      </c>
      <c r="F240" s="7">
        <v>2434.0700000000002</v>
      </c>
      <c r="G240" t="s">
        <v>17</v>
      </c>
      <c r="H240" s="8">
        <v>30579</v>
      </c>
    </row>
    <row r="241" spans="1:8" x14ac:dyDescent="0.3">
      <c r="A241" s="13" t="s">
        <v>461</v>
      </c>
      <c r="B241" s="13" t="s">
        <v>462</v>
      </c>
      <c r="C241" s="13"/>
      <c r="D241" t="s">
        <v>24</v>
      </c>
      <c r="E241" t="s">
        <v>88</v>
      </c>
      <c r="F241" s="7">
        <v>2224.79</v>
      </c>
      <c r="G241" t="s">
        <v>13</v>
      </c>
      <c r="H241" s="8">
        <v>26165</v>
      </c>
    </row>
    <row r="242" spans="1:8" x14ac:dyDescent="0.3">
      <c r="A242" s="13" t="s">
        <v>463</v>
      </c>
      <c r="B242" s="13" t="s">
        <v>464</v>
      </c>
      <c r="C242" s="13"/>
      <c r="D242" t="s">
        <v>11</v>
      </c>
      <c r="E242" t="s">
        <v>31</v>
      </c>
      <c r="F242" s="7">
        <v>2667.29</v>
      </c>
      <c r="G242" t="s">
        <v>13</v>
      </c>
      <c r="H242" s="8">
        <v>31468</v>
      </c>
    </row>
    <row r="243" spans="1:8" x14ac:dyDescent="0.3">
      <c r="A243" s="13" t="s">
        <v>465</v>
      </c>
      <c r="B243" s="13" t="s">
        <v>466</v>
      </c>
      <c r="C243" s="13"/>
      <c r="D243" t="s">
        <v>24</v>
      </c>
      <c r="E243" t="s">
        <v>222</v>
      </c>
      <c r="F243" s="7">
        <v>2092.4299999999998</v>
      </c>
      <c r="G243" t="s">
        <v>13</v>
      </c>
      <c r="H243" s="8">
        <v>24890</v>
      </c>
    </row>
    <row r="244" spans="1:8" x14ac:dyDescent="0.3">
      <c r="A244" s="13" t="s">
        <v>467</v>
      </c>
      <c r="B244" s="13" t="s">
        <v>418</v>
      </c>
      <c r="C244" s="13"/>
      <c r="D244" t="s">
        <v>11</v>
      </c>
      <c r="E244" t="s">
        <v>312</v>
      </c>
      <c r="F244" s="7">
        <v>1347.41</v>
      </c>
      <c r="G244" t="s">
        <v>17</v>
      </c>
      <c r="H244" s="8">
        <v>26052</v>
      </c>
    </row>
    <row r="245" spans="1:8" x14ac:dyDescent="0.3">
      <c r="A245" s="13" t="s">
        <v>468</v>
      </c>
      <c r="B245" s="13" t="s">
        <v>177</v>
      </c>
      <c r="C245" s="13"/>
      <c r="D245" t="s">
        <v>11</v>
      </c>
      <c r="E245" t="s">
        <v>16</v>
      </c>
      <c r="F245" s="7">
        <v>2485.73</v>
      </c>
      <c r="G245" t="s">
        <v>17</v>
      </c>
      <c r="H245" s="8">
        <v>19811</v>
      </c>
    </row>
    <row r="246" spans="1:8" x14ac:dyDescent="0.3">
      <c r="A246" s="13" t="s">
        <v>469</v>
      </c>
      <c r="B246" s="13" t="s">
        <v>372</v>
      </c>
      <c r="C246" s="13"/>
      <c r="D246" t="s">
        <v>24</v>
      </c>
      <c r="E246" t="s">
        <v>70</v>
      </c>
      <c r="F246" s="7">
        <v>1422.32</v>
      </c>
      <c r="G246" t="s">
        <v>13</v>
      </c>
      <c r="H246" s="8">
        <v>30311</v>
      </c>
    </row>
    <row r="247" spans="1:8" x14ac:dyDescent="0.3">
      <c r="A247" s="13" t="s">
        <v>470</v>
      </c>
      <c r="B247" s="13" t="s">
        <v>112</v>
      </c>
      <c r="C247" s="13"/>
      <c r="D247" t="s">
        <v>11</v>
      </c>
      <c r="E247" t="s">
        <v>46</v>
      </c>
      <c r="F247" s="7">
        <v>1631.84</v>
      </c>
      <c r="G247" t="s">
        <v>13</v>
      </c>
      <c r="H247" s="8">
        <v>28458</v>
      </c>
    </row>
    <row r="248" spans="1:8" x14ac:dyDescent="0.3">
      <c r="A248" s="13" t="s">
        <v>471</v>
      </c>
      <c r="B248" s="13" t="s">
        <v>168</v>
      </c>
      <c r="C248" s="13"/>
      <c r="D248" t="s">
        <v>11</v>
      </c>
      <c r="E248" t="s">
        <v>85</v>
      </c>
      <c r="F248" s="7">
        <v>1755.12</v>
      </c>
      <c r="G248" t="s">
        <v>13</v>
      </c>
      <c r="H248" s="8">
        <v>20418</v>
      </c>
    </row>
    <row r="249" spans="1:8" x14ac:dyDescent="0.3">
      <c r="A249" s="13" t="s">
        <v>472</v>
      </c>
      <c r="B249" s="13" t="s">
        <v>249</v>
      </c>
      <c r="C249" s="13"/>
      <c r="D249" t="s">
        <v>24</v>
      </c>
      <c r="E249" t="s">
        <v>399</v>
      </c>
      <c r="F249" s="7">
        <v>1917.85</v>
      </c>
      <c r="G249" t="s">
        <v>13</v>
      </c>
      <c r="H249" s="8">
        <v>30992</v>
      </c>
    </row>
    <row r="250" spans="1:8" x14ac:dyDescent="0.3">
      <c r="A250" s="13" t="s">
        <v>473</v>
      </c>
      <c r="B250" s="13" t="s">
        <v>474</v>
      </c>
      <c r="C250" s="13"/>
      <c r="D250" t="s">
        <v>475</v>
      </c>
      <c r="E250" t="s">
        <v>41</v>
      </c>
      <c r="F250" s="7">
        <v>2360.6</v>
      </c>
      <c r="G250" t="s">
        <v>17</v>
      </c>
      <c r="H250" s="8">
        <v>26984</v>
      </c>
    </row>
    <row r="251" spans="1:8" x14ac:dyDescent="0.3">
      <c r="A251" s="13" t="s">
        <v>476</v>
      </c>
      <c r="B251" s="13" t="s">
        <v>80</v>
      </c>
      <c r="C251" s="13"/>
      <c r="D251" t="s">
        <v>11</v>
      </c>
      <c r="E251" t="s">
        <v>182</v>
      </c>
      <c r="F251" s="7">
        <v>1057.27</v>
      </c>
      <c r="G251" t="s">
        <v>17</v>
      </c>
      <c r="H251" s="8">
        <v>20277</v>
      </c>
    </row>
    <row r="252" spans="1:8" x14ac:dyDescent="0.3">
      <c r="A252" s="13" t="s">
        <v>477</v>
      </c>
      <c r="B252" s="13" t="s">
        <v>478</v>
      </c>
      <c r="C252" s="13"/>
      <c r="D252" t="s">
        <v>24</v>
      </c>
      <c r="E252" t="s">
        <v>222</v>
      </c>
      <c r="F252" s="7">
        <v>2091.3200000000002</v>
      </c>
      <c r="G252" t="s">
        <v>13</v>
      </c>
      <c r="H252" s="8">
        <v>19146</v>
      </c>
    </row>
    <row r="253" spans="1:8" x14ac:dyDescent="0.3">
      <c r="A253" s="13" t="s">
        <v>479</v>
      </c>
      <c r="B253" s="13" t="s">
        <v>87</v>
      </c>
      <c r="C253" s="13"/>
      <c r="D253" t="s">
        <v>24</v>
      </c>
      <c r="E253" t="s">
        <v>480</v>
      </c>
      <c r="F253" s="7">
        <v>2374.83</v>
      </c>
      <c r="G253" t="s">
        <v>13</v>
      </c>
      <c r="H253" s="8">
        <v>22254</v>
      </c>
    </row>
    <row r="254" spans="1:8" x14ac:dyDescent="0.3">
      <c r="A254" s="13" t="s">
        <v>481</v>
      </c>
      <c r="B254" s="13" t="s">
        <v>466</v>
      </c>
      <c r="C254" s="13"/>
      <c r="D254" t="s">
        <v>24</v>
      </c>
      <c r="E254" t="s">
        <v>88</v>
      </c>
      <c r="F254" s="7">
        <v>2157.91</v>
      </c>
      <c r="G254" t="s">
        <v>13</v>
      </c>
      <c r="H254" s="8">
        <v>30159</v>
      </c>
    </row>
    <row r="255" spans="1:8" x14ac:dyDescent="0.3">
      <c r="A255" s="13" t="s">
        <v>482</v>
      </c>
      <c r="B255" s="13" t="s">
        <v>483</v>
      </c>
      <c r="C255" s="13"/>
      <c r="D255" t="s">
        <v>24</v>
      </c>
      <c r="E255" t="s">
        <v>184</v>
      </c>
      <c r="F255" s="7">
        <v>1266.3800000000001</v>
      </c>
      <c r="G255" t="s">
        <v>13</v>
      </c>
      <c r="H255" s="8">
        <v>23231</v>
      </c>
    </row>
    <row r="256" spans="1:8" x14ac:dyDescent="0.3">
      <c r="A256" s="13" t="s">
        <v>484</v>
      </c>
      <c r="B256" s="13" t="s">
        <v>485</v>
      </c>
      <c r="C256" s="13"/>
      <c r="D256" t="s">
        <v>11</v>
      </c>
      <c r="E256" t="s">
        <v>175</v>
      </c>
      <c r="F256" s="7">
        <v>2321.63</v>
      </c>
      <c r="G256" t="s">
        <v>13</v>
      </c>
      <c r="H256" s="8">
        <v>25263</v>
      </c>
    </row>
    <row r="257" spans="1:8" x14ac:dyDescent="0.3">
      <c r="A257" s="13" t="s">
        <v>486</v>
      </c>
      <c r="B257" s="13" t="s">
        <v>20</v>
      </c>
      <c r="C257" s="13"/>
      <c r="D257" t="s">
        <v>11</v>
      </c>
      <c r="E257" t="s">
        <v>88</v>
      </c>
      <c r="F257" s="7">
        <v>2187.0300000000002</v>
      </c>
      <c r="G257" t="s">
        <v>17</v>
      </c>
      <c r="H257" s="8">
        <v>29893</v>
      </c>
    </row>
    <row r="258" spans="1:8" x14ac:dyDescent="0.3">
      <c r="A258" s="13" t="s">
        <v>487</v>
      </c>
      <c r="B258" s="13" t="s">
        <v>228</v>
      </c>
      <c r="C258" s="13"/>
      <c r="D258" t="s">
        <v>24</v>
      </c>
      <c r="E258" t="s">
        <v>88</v>
      </c>
      <c r="F258" s="7">
        <v>2197.59</v>
      </c>
      <c r="G258" t="s">
        <v>13</v>
      </c>
      <c r="H258" s="8">
        <v>23328</v>
      </c>
    </row>
    <row r="259" spans="1:8" x14ac:dyDescent="0.3">
      <c r="A259" s="13" t="s">
        <v>488</v>
      </c>
      <c r="B259" s="13" t="s">
        <v>10</v>
      </c>
      <c r="C259" s="13"/>
      <c r="D259" t="s">
        <v>11</v>
      </c>
      <c r="E259" t="s">
        <v>38</v>
      </c>
      <c r="F259" s="7">
        <v>3174.2</v>
      </c>
      <c r="G259" t="s">
        <v>13</v>
      </c>
      <c r="H259" s="8">
        <v>30652</v>
      </c>
    </row>
    <row r="260" spans="1:8" x14ac:dyDescent="0.3">
      <c r="A260" s="13" t="s">
        <v>489</v>
      </c>
      <c r="B260" s="13" t="s">
        <v>490</v>
      </c>
      <c r="C260" s="13"/>
      <c r="D260" t="s">
        <v>475</v>
      </c>
      <c r="E260" t="s">
        <v>399</v>
      </c>
      <c r="F260" s="7">
        <v>1922.48</v>
      </c>
      <c r="G260" t="s">
        <v>13</v>
      </c>
      <c r="H260" s="8">
        <v>24799</v>
      </c>
    </row>
    <row r="261" spans="1:8" x14ac:dyDescent="0.3">
      <c r="A261" s="13" t="s">
        <v>491</v>
      </c>
      <c r="B261" s="13" t="s">
        <v>33</v>
      </c>
      <c r="C261" s="13"/>
      <c r="D261" t="s">
        <v>475</v>
      </c>
      <c r="E261" t="s">
        <v>21</v>
      </c>
      <c r="F261" s="7">
        <v>2449.23</v>
      </c>
      <c r="G261" t="s">
        <v>17</v>
      </c>
      <c r="H261" s="8">
        <v>24378</v>
      </c>
    </row>
    <row r="262" spans="1:8" x14ac:dyDescent="0.3">
      <c r="A262" s="13" t="s">
        <v>492</v>
      </c>
      <c r="B262" s="13" t="s">
        <v>493</v>
      </c>
      <c r="C262" s="13"/>
      <c r="D262" t="s">
        <v>36</v>
      </c>
      <c r="E262" t="s">
        <v>345</v>
      </c>
      <c r="F262" s="7">
        <v>3125.34</v>
      </c>
      <c r="G262" t="s">
        <v>17</v>
      </c>
      <c r="H262" s="8">
        <v>29083</v>
      </c>
    </row>
    <row r="263" spans="1:8" x14ac:dyDescent="0.3">
      <c r="A263" s="13" t="s">
        <v>494</v>
      </c>
      <c r="B263" s="13" t="s">
        <v>495</v>
      </c>
      <c r="C263" s="13"/>
      <c r="D263" t="s">
        <v>11</v>
      </c>
      <c r="E263" t="s">
        <v>103</v>
      </c>
      <c r="F263" s="7">
        <v>2525.21</v>
      </c>
      <c r="G263" t="s">
        <v>13</v>
      </c>
      <c r="H263" s="8">
        <v>21024</v>
      </c>
    </row>
    <row r="264" spans="1:8" x14ac:dyDescent="0.3">
      <c r="A264" s="13" t="s">
        <v>496</v>
      </c>
      <c r="B264" s="13" t="s">
        <v>177</v>
      </c>
      <c r="C264" s="13"/>
      <c r="D264" t="s">
        <v>11</v>
      </c>
      <c r="E264" t="s">
        <v>175</v>
      </c>
      <c r="F264" s="7">
        <v>2279.17</v>
      </c>
      <c r="G264" t="s">
        <v>17</v>
      </c>
      <c r="H264" s="8">
        <v>21339</v>
      </c>
    </row>
    <row r="265" spans="1:8" x14ac:dyDescent="0.3">
      <c r="A265" s="13" t="s">
        <v>497</v>
      </c>
      <c r="B265" s="13" t="s">
        <v>498</v>
      </c>
      <c r="C265" s="13"/>
      <c r="D265" t="s">
        <v>24</v>
      </c>
      <c r="E265" t="s">
        <v>303</v>
      </c>
      <c r="F265" s="7">
        <v>1683.6</v>
      </c>
      <c r="G265" t="s">
        <v>13</v>
      </c>
      <c r="H265" s="8">
        <v>30162</v>
      </c>
    </row>
    <row r="266" spans="1:8" x14ac:dyDescent="0.3">
      <c r="A266" s="13" t="s">
        <v>499</v>
      </c>
      <c r="B266" s="13" t="s">
        <v>500</v>
      </c>
      <c r="C266" s="13"/>
      <c r="D266" t="s">
        <v>24</v>
      </c>
      <c r="E266" t="s">
        <v>273</v>
      </c>
      <c r="F266" s="7">
        <v>1545.23</v>
      </c>
      <c r="G266" t="s">
        <v>13</v>
      </c>
      <c r="H266" s="8">
        <v>32573</v>
      </c>
    </row>
    <row r="267" spans="1:8" x14ac:dyDescent="0.3">
      <c r="A267" s="13" t="s">
        <v>499</v>
      </c>
      <c r="B267" s="13" t="s">
        <v>464</v>
      </c>
      <c r="C267" s="13"/>
      <c r="D267" t="s">
        <v>11</v>
      </c>
      <c r="E267" t="s">
        <v>399</v>
      </c>
      <c r="F267" s="7">
        <v>1893.79</v>
      </c>
      <c r="G267" t="s">
        <v>13</v>
      </c>
      <c r="H267" s="8">
        <v>30152</v>
      </c>
    </row>
    <row r="268" spans="1:8" x14ac:dyDescent="0.3">
      <c r="A268" s="13" t="s">
        <v>501</v>
      </c>
      <c r="B268" s="13" t="s">
        <v>307</v>
      </c>
      <c r="C268" s="13"/>
      <c r="D268" t="s">
        <v>24</v>
      </c>
      <c r="E268" t="s">
        <v>280</v>
      </c>
      <c r="F268" s="7">
        <v>1404.15</v>
      </c>
      <c r="G268" t="s">
        <v>13</v>
      </c>
      <c r="H268" s="8">
        <v>23540</v>
      </c>
    </row>
    <row r="269" spans="1:8" x14ac:dyDescent="0.3">
      <c r="A269" s="13" t="s">
        <v>502</v>
      </c>
      <c r="B269" s="13" t="s">
        <v>503</v>
      </c>
      <c r="C269" s="13"/>
      <c r="D269" t="s">
        <v>11</v>
      </c>
      <c r="E269" t="s">
        <v>504</v>
      </c>
      <c r="F269" s="7">
        <v>1410.59</v>
      </c>
      <c r="G269" t="s">
        <v>13</v>
      </c>
      <c r="H269" s="8">
        <v>22769</v>
      </c>
    </row>
    <row r="270" spans="1:8" x14ac:dyDescent="0.3">
      <c r="A270" s="13" t="s">
        <v>505</v>
      </c>
      <c r="B270" s="13" t="s">
        <v>506</v>
      </c>
      <c r="C270" s="13"/>
      <c r="D270" t="s">
        <v>11</v>
      </c>
      <c r="E270" t="s">
        <v>38</v>
      </c>
      <c r="F270" s="7">
        <v>3152.98</v>
      </c>
      <c r="G270" t="s">
        <v>17</v>
      </c>
      <c r="H270" s="8">
        <v>23658</v>
      </c>
    </row>
    <row r="271" spans="1:8" x14ac:dyDescent="0.3">
      <c r="A271" s="13" t="s">
        <v>507</v>
      </c>
      <c r="B271" s="13" t="s">
        <v>151</v>
      </c>
      <c r="C271" s="13"/>
      <c r="D271" t="s">
        <v>24</v>
      </c>
      <c r="E271" t="s">
        <v>202</v>
      </c>
      <c r="F271" s="7">
        <v>1214.0999999999999</v>
      </c>
      <c r="G271" t="s">
        <v>13</v>
      </c>
      <c r="H271" s="8">
        <v>26089</v>
      </c>
    </row>
    <row r="272" spans="1:8" x14ac:dyDescent="0.3">
      <c r="A272" s="13" t="s">
        <v>508</v>
      </c>
      <c r="B272" s="13" t="s">
        <v>509</v>
      </c>
      <c r="C272" s="13"/>
      <c r="D272" t="s">
        <v>24</v>
      </c>
      <c r="E272" t="s">
        <v>196</v>
      </c>
      <c r="F272" s="7">
        <v>1156.69</v>
      </c>
      <c r="G272" t="s">
        <v>13</v>
      </c>
      <c r="H272" s="8">
        <v>22020</v>
      </c>
    </row>
    <row r="273" spans="1:8" x14ac:dyDescent="0.3">
      <c r="A273" s="13" t="s">
        <v>510</v>
      </c>
      <c r="B273" s="13" t="s">
        <v>112</v>
      </c>
      <c r="C273" s="13"/>
      <c r="D273" t="s">
        <v>11</v>
      </c>
      <c r="E273" t="s">
        <v>88</v>
      </c>
      <c r="F273" s="7">
        <v>2104.3000000000002</v>
      </c>
      <c r="G273" t="s">
        <v>13</v>
      </c>
      <c r="H273" s="8">
        <v>29649</v>
      </c>
    </row>
    <row r="274" spans="1:8" x14ac:dyDescent="0.3">
      <c r="A274" s="13" t="s">
        <v>510</v>
      </c>
      <c r="B274" s="13" t="s">
        <v>511</v>
      </c>
      <c r="C274" s="13"/>
      <c r="D274" t="s">
        <v>24</v>
      </c>
      <c r="E274" t="s">
        <v>34</v>
      </c>
      <c r="F274" s="7">
        <v>1597.3</v>
      </c>
      <c r="G274" t="s">
        <v>13</v>
      </c>
      <c r="H274" s="8">
        <v>23896</v>
      </c>
    </row>
    <row r="275" spans="1:8" x14ac:dyDescent="0.3">
      <c r="A275" s="13" t="s">
        <v>512</v>
      </c>
      <c r="B275" s="13" t="s">
        <v>299</v>
      </c>
      <c r="C275" s="13"/>
      <c r="D275" t="s">
        <v>24</v>
      </c>
      <c r="E275" t="s">
        <v>49</v>
      </c>
      <c r="F275" s="7">
        <v>2885.86</v>
      </c>
      <c r="G275" t="s">
        <v>17</v>
      </c>
      <c r="H275" s="8">
        <v>25280</v>
      </c>
    </row>
    <row r="276" spans="1:8" x14ac:dyDescent="0.3">
      <c r="A276" s="13" t="s">
        <v>513</v>
      </c>
      <c r="B276" s="13" t="s">
        <v>372</v>
      </c>
      <c r="C276" s="13"/>
      <c r="D276" t="s">
        <v>24</v>
      </c>
      <c r="E276" t="s">
        <v>247</v>
      </c>
      <c r="F276" s="7">
        <v>2037.25</v>
      </c>
      <c r="G276" t="s">
        <v>13</v>
      </c>
      <c r="H276" s="8">
        <v>24843</v>
      </c>
    </row>
    <row r="277" spans="1:8" x14ac:dyDescent="0.3">
      <c r="A277" s="13" t="s">
        <v>514</v>
      </c>
      <c r="B277" s="13" t="s">
        <v>56</v>
      </c>
      <c r="C277" s="13"/>
      <c r="D277" t="s">
        <v>24</v>
      </c>
      <c r="E277" t="s">
        <v>34</v>
      </c>
      <c r="F277" s="7">
        <v>1600.91</v>
      </c>
      <c r="G277" t="s">
        <v>13</v>
      </c>
      <c r="H277" s="8">
        <v>20022</v>
      </c>
    </row>
    <row r="278" spans="1:8" x14ac:dyDescent="0.3">
      <c r="A278" s="13" t="s">
        <v>515</v>
      </c>
      <c r="B278" s="13" t="s">
        <v>171</v>
      </c>
      <c r="C278" s="13"/>
      <c r="D278" t="s">
        <v>24</v>
      </c>
      <c r="E278" t="s">
        <v>516</v>
      </c>
      <c r="F278" s="7">
        <v>1676.04</v>
      </c>
      <c r="G278" t="s">
        <v>13</v>
      </c>
      <c r="H278" s="8">
        <v>19594</v>
      </c>
    </row>
    <row r="279" spans="1:8" x14ac:dyDescent="0.3">
      <c r="A279" s="13" t="s">
        <v>517</v>
      </c>
      <c r="B279" s="13" t="s">
        <v>518</v>
      </c>
      <c r="C279" s="13"/>
      <c r="D279" t="s">
        <v>24</v>
      </c>
      <c r="E279" t="s">
        <v>156</v>
      </c>
      <c r="F279" s="7">
        <v>2976.04</v>
      </c>
      <c r="G279" t="s">
        <v>13</v>
      </c>
      <c r="H279" s="8">
        <v>20635</v>
      </c>
    </row>
    <row r="280" spans="1:8" x14ac:dyDescent="0.3">
      <c r="A280" s="13" t="s">
        <v>519</v>
      </c>
      <c r="B280" s="13" t="s">
        <v>56</v>
      </c>
      <c r="C280" s="13"/>
      <c r="D280" t="s">
        <v>11</v>
      </c>
      <c r="E280" t="s">
        <v>175</v>
      </c>
      <c r="F280" s="7">
        <v>2302.3000000000002</v>
      </c>
      <c r="G280" t="s">
        <v>13</v>
      </c>
      <c r="H280" s="8">
        <v>19827</v>
      </c>
    </row>
    <row r="281" spans="1:8" x14ac:dyDescent="0.3">
      <c r="A281" s="13" t="s">
        <v>520</v>
      </c>
      <c r="B281" s="13" t="s">
        <v>521</v>
      </c>
      <c r="C281" s="13"/>
      <c r="D281" t="s">
        <v>24</v>
      </c>
      <c r="E281" t="s">
        <v>522</v>
      </c>
      <c r="F281" s="7">
        <v>1385.93</v>
      </c>
      <c r="G281" t="s">
        <v>13</v>
      </c>
      <c r="H281" s="8">
        <v>20988</v>
      </c>
    </row>
    <row r="282" spans="1:8" x14ac:dyDescent="0.3">
      <c r="A282" s="13" t="s">
        <v>523</v>
      </c>
      <c r="B282" s="13" t="s">
        <v>418</v>
      </c>
      <c r="C282" s="13"/>
      <c r="D282" t="s">
        <v>11</v>
      </c>
      <c r="E282" t="s">
        <v>359</v>
      </c>
      <c r="F282" s="7">
        <v>1671.29</v>
      </c>
      <c r="G282" t="s">
        <v>17</v>
      </c>
      <c r="H282" s="8">
        <v>23044</v>
      </c>
    </row>
    <row r="283" spans="1:8" x14ac:dyDescent="0.3">
      <c r="A283" s="13" t="s">
        <v>524</v>
      </c>
      <c r="B283" s="13" t="s">
        <v>275</v>
      </c>
      <c r="C283" s="13"/>
      <c r="D283" t="s">
        <v>11</v>
      </c>
      <c r="E283" t="s">
        <v>175</v>
      </c>
      <c r="F283" s="7">
        <v>2322.6799999999998</v>
      </c>
      <c r="G283" t="s">
        <v>17</v>
      </c>
      <c r="H283" s="8">
        <v>33289</v>
      </c>
    </row>
    <row r="284" spans="1:8" x14ac:dyDescent="0.3">
      <c r="A284" s="13" t="s">
        <v>525</v>
      </c>
      <c r="B284" s="13" t="s">
        <v>372</v>
      </c>
      <c r="C284" s="13"/>
      <c r="D284" t="s">
        <v>24</v>
      </c>
      <c r="E284" t="s">
        <v>219</v>
      </c>
      <c r="F284" s="7">
        <v>1016.04</v>
      </c>
      <c r="G284" t="s">
        <v>13</v>
      </c>
      <c r="H284" s="8">
        <v>24876</v>
      </c>
    </row>
    <row r="285" spans="1:8" x14ac:dyDescent="0.3">
      <c r="A285" s="13" t="s">
        <v>526</v>
      </c>
      <c r="B285" s="13" t="s">
        <v>527</v>
      </c>
      <c r="C285" s="13"/>
      <c r="D285" t="s">
        <v>24</v>
      </c>
      <c r="E285" t="s">
        <v>146</v>
      </c>
      <c r="F285" s="7">
        <v>2775.15</v>
      </c>
      <c r="G285" t="s">
        <v>17</v>
      </c>
      <c r="H285" s="8">
        <v>23910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 connaitre</vt:lpstr>
      <vt:lpstr>Exo2</vt:lpstr>
      <vt:lpstr>aujourdhui</vt:lpstr>
      <vt:lpstr>tranches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SAAD ZOUAOUI</cp:lastModifiedBy>
  <dcterms:created xsi:type="dcterms:W3CDTF">2016-09-22T18:20:27Z</dcterms:created>
  <dcterms:modified xsi:type="dcterms:W3CDTF">2025-05-02T21:10:15Z</dcterms:modified>
</cp:coreProperties>
</file>