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esith-my.sharepoint.com/personal/zouaoui_esith_ac_ma/Documents/Bureau/Excel A transmatrre/Atelier Excel - Sol/"/>
    </mc:Choice>
  </mc:AlternateContent>
  <xr:revisionPtr revIDLastSave="33" documentId="8_{8405FD73-5F99-4435-886B-493E9958952C}" xr6:coauthVersionLast="47" xr6:coauthVersionMax="47" xr10:uidLastSave="{3E79CBFE-DCFF-4DFC-ADD8-3B8AEEC64614}"/>
  <bookViews>
    <workbookView xWindow="-108" yWindow="-108" windowWidth="23256" windowHeight="12456" xr2:uid="{00000000-000D-0000-FFFF-FFFF00000000}"/>
  </bookViews>
  <sheets>
    <sheet name="SOMME.SI" sheetId="1" r:id="rId1"/>
    <sheet name="SOMME.SI.ENS" sheetId="2" r:id="rId2"/>
    <sheet name="SOMMEPR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5" i="3"/>
  <c r="C18" i="2"/>
  <c r="C19" i="2"/>
  <c r="C17" i="2"/>
  <c r="C13" i="2"/>
  <c r="C14" i="2"/>
  <c r="C12" i="2"/>
  <c r="I5" i="1"/>
  <c r="I6" i="1"/>
  <c r="I7" i="1"/>
  <c r="I4" i="1"/>
  <c r="E4" i="1"/>
  <c r="E5" i="1"/>
  <c r="E6" i="1"/>
  <c r="E7" i="1"/>
  <c r="E8" i="1"/>
  <c r="E9" i="1"/>
  <c r="E10" i="1"/>
  <c r="E11" i="1"/>
  <c r="E12" i="1"/>
  <c r="E3" i="1"/>
  <c r="H6" i="1"/>
  <c r="H7" i="1"/>
  <c r="H5" i="1"/>
  <c r="H4" i="1"/>
</calcChain>
</file>

<file path=xl/sharedStrings.xml><?xml version="1.0" encoding="utf-8"?>
<sst xmlns="http://schemas.openxmlformats.org/spreadsheetml/2006/main" count="76" uniqueCount="44">
  <si>
    <t>Vente du mois de Mars</t>
  </si>
  <si>
    <t>Date</t>
  </si>
  <si>
    <t>Produit</t>
  </si>
  <si>
    <t>Quantité</t>
  </si>
  <si>
    <t>Prix</t>
  </si>
  <si>
    <t>Total</t>
  </si>
  <si>
    <t>Crayon</t>
  </si>
  <si>
    <t>Gomme</t>
  </si>
  <si>
    <t>Papier</t>
  </si>
  <si>
    <t>Feutre</t>
  </si>
  <si>
    <t>Nom</t>
  </si>
  <si>
    <t>Type client</t>
  </si>
  <si>
    <t>Pays</t>
  </si>
  <si>
    <t>CA</t>
  </si>
  <si>
    <t>Guillon</t>
  </si>
  <si>
    <t>Grossiste</t>
  </si>
  <si>
    <t>France</t>
  </si>
  <si>
    <t>Jornet</t>
  </si>
  <si>
    <t>Détaillant</t>
  </si>
  <si>
    <t>Blanc</t>
  </si>
  <si>
    <t>Particulier</t>
  </si>
  <si>
    <t>Suisse</t>
  </si>
  <si>
    <t>Millet</t>
  </si>
  <si>
    <t>Italie</t>
  </si>
  <si>
    <t>Sherpa</t>
  </si>
  <si>
    <t>Trivel</t>
  </si>
  <si>
    <t>Perez</t>
  </si>
  <si>
    <t>Espagne</t>
  </si>
  <si>
    <t>Le Saux</t>
  </si>
  <si>
    <t>Brassac</t>
  </si>
  <si>
    <t>HISTOIRE</t>
  </si>
  <si>
    <t>GEOGRAPHIE</t>
  </si>
  <si>
    <t>MATH</t>
  </si>
  <si>
    <t>ANGLAIS</t>
  </si>
  <si>
    <t>COEFFICIENT</t>
  </si>
  <si>
    <t>Jean</t>
  </si>
  <si>
    <t>Marc</t>
  </si>
  <si>
    <t>Claude</t>
  </si>
  <si>
    <t>Jacques</t>
  </si>
  <si>
    <t>Killian</t>
  </si>
  <si>
    <t>Antoine</t>
  </si>
  <si>
    <t>Lionel</t>
  </si>
  <si>
    <t>Guillaume</t>
  </si>
  <si>
    <t>Moyenne pondérée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</si>
</sst>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#,##0.00&quot; € &quot;;#,##0.00&quot; € &quot;;&quot;-&quot;#&quot; € &quot;;&quot; &quot;@&quot; &quot;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lbany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6" fillId="0" borderId="0"/>
  </cellStyleXfs>
  <cellXfs count="3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/>
    <xf numFmtId="0" fontId="2" fillId="0" borderId="1" xfId="0" applyFont="1" applyBorder="1"/>
    <xf numFmtId="164" fontId="2" fillId="0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Font="1" applyFill="1" applyBorder="1"/>
    <xf numFmtId="0" fontId="3" fillId="0" borderId="1" xfId="0" applyFont="1" applyBorder="1"/>
    <xf numFmtId="0" fontId="3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165" fontId="7" fillId="0" borderId="1" xfId="2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2" xfId="0" applyFont="1" applyBorder="1"/>
    <xf numFmtId="164" fontId="0" fillId="2" borderId="4" xfId="1" applyFont="1" applyFill="1" applyBorder="1"/>
    <xf numFmtId="164" fontId="0" fillId="0" borderId="0" xfId="1" applyFont="1"/>
    <xf numFmtId="0" fontId="0" fillId="0" borderId="4" xfId="0" applyBorder="1"/>
    <xf numFmtId="0" fontId="5" fillId="0" borderId="6" xfId="0" applyFont="1" applyBorder="1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/>
    </xf>
  </cellXfs>
  <cellStyles count="3">
    <cellStyle name="Excel Built-in Currency" xfId="2" xr:uid="{0CB4C624-C80D-4233-9E47-85FD9DC969C0}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428626</xdr:colOff>
      <xdr:row>13</xdr:row>
      <xdr:rowOff>28576</xdr:rowOff>
    </xdr:from>
    <xdr:to>
      <xdr:col>7</xdr:col>
      <xdr:colOff>523876</xdr:colOff>
      <xdr:row>17</xdr:row>
      <xdr:rowOff>9526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8626" y="2628901"/>
          <a:ext cx="4953000" cy="781050"/>
        </a:xfrm>
        <a:prstGeom prst="rect">
          <a:avLst/>
        </a:prstGeom>
        <a:ln w="285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/>
            <a:t>Dans la colonne E vous calculez le produit de la vente par produit.</a:t>
          </a:r>
        </a:p>
        <a:p>
          <a:r>
            <a:rPr lang="fr-FR" sz="1200"/>
            <a:t>Dans la colonne H vous calculez le nombre de produits</a:t>
          </a:r>
          <a:r>
            <a:rPr lang="fr-FR" sz="1200" baseline="0"/>
            <a:t> vendu .</a:t>
          </a:r>
        </a:p>
        <a:p>
          <a:r>
            <a:rPr lang="fr-FR" sz="1200" baseline="0"/>
            <a:t>Dans la colonne I  vous calculez le produit de la vente par produit.</a:t>
          </a:r>
          <a:endParaRPr lang="fr-FR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1188720</xdr:colOff>
      <xdr:row>13</xdr:row>
      <xdr:rowOff>93346</xdr:rowOff>
    </xdr:from>
    <xdr:to>
      <xdr:col>10</xdr:col>
      <xdr:colOff>226695</xdr:colOff>
      <xdr:row>17</xdr:row>
      <xdr:rowOff>100966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CF10942-5BDA-4A76-89D3-DD7466E00097}"/>
            </a:ext>
          </a:extLst>
        </xdr:cNvPr>
        <xdr:cNvSpPr txBox="1"/>
      </xdr:nvSpPr>
      <xdr:spPr>
        <a:xfrm>
          <a:off x="3893820" y="2653666"/>
          <a:ext cx="5644515" cy="769620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Les</a:t>
          </a:r>
          <a:r>
            <a:rPr lang="fr-FR" sz="1100" baseline="0"/>
            <a:t> cellules C3-C12 vous additionnez le CA en fonction du type de client avec la fonction SOMME.SI</a:t>
          </a:r>
        </a:p>
        <a:p>
          <a:r>
            <a:rPr lang="fr-FR" sz="1100"/>
            <a:t>Les cellules C17-C19 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vous additionnez le CA en focntion du tupe de client et du Pays avec la fonction SOMME.SI.ENS</a:t>
          </a:r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133350</xdr:rowOff>
    </xdr:from>
    <xdr:to>
      <xdr:col>5</xdr:col>
      <xdr:colOff>600075</xdr:colOff>
      <xdr:row>18</xdr:row>
      <xdr:rowOff>9525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7598064-E75C-4EC7-91C9-8D900844F757}"/>
            </a:ext>
          </a:extLst>
        </xdr:cNvPr>
        <xdr:cNvSpPr txBox="1"/>
      </xdr:nvSpPr>
      <xdr:spPr>
        <a:xfrm>
          <a:off x="66675" y="2693670"/>
          <a:ext cx="4853940" cy="60769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/>
            <a:t>Vous calculez en une cellule la moyenne de chaque élève en tenant compte des coefficients de chaque matières</a:t>
          </a:r>
          <a:r>
            <a:rPr lang="fr-FR" sz="1100" baseline="0"/>
            <a:t> avec la fonction SOMMEPROD.</a:t>
          </a:r>
          <a:endParaRPr lang="fr-F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J12" sqref="J12"/>
    </sheetView>
  </sheetViews>
  <sheetFormatPr baseColWidth="10" defaultColWidth="11.44140625" defaultRowHeight="15.6"/>
  <cols>
    <col min="1" max="1" width="13.33203125" style="1" bestFit="1" customWidth="1"/>
    <col min="2" max="2" width="8.44140625" style="1" bestFit="1" customWidth="1"/>
    <col min="3" max="3" width="9.6640625" style="1" bestFit="1" customWidth="1"/>
    <col min="4" max="4" width="9.33203125" style="1" bestFit="1" customWidth="1"/>
    <col min="5" max="5" width="12.109375" style="1" bestFit="1" customWidth="1"/>
    <col min="6" max="6" width="11.44140625" style="1"/>
    <col min="7" max="7" width="8.5546875" style="1" bestFit="1" customWidth="1"/>
    <col min="8" max="8" width="12.5546875" style="1" customWidth="1"/>
    <col min="9" max="9" width="12.109375" style="1" bestFit="1" customWidth="1"/>
    <col min="10" max="16384" width="11.44140625" style="1"/>
  </cols>
  <sheetData>
    <row r="1" spans="1:9">
      <c r="A1" s="31" t="s">
        <v>0</v>
      </c>
      <c r="B1" s="31"/>
      <c r="C1" s="31"/>
      <c r="D1" s="31"/>
      <c r="E1" s="31"/>
    </row>
    <row r="2" spans="1:9">
      <c r="A2" s="6" t="s">
        <v>1</v>
      </c>
      <c r="B2" s="6" t="s">
        <v>2</v>
      </c>
      <c r="C2" s="7" t="s">
        <v>3</v>
      </c>
      <c r="D2" s="6" t="s">
        <v>4</v>
      </c>
      <c r="E2" s="6" t="s">
        <v>5</v>
      </c>
    </row>
    <row r="3" spans="1:9">
      <c r="A3" s="3">
        <v>40756</v>
      </c>
      <c r="B3" s="4" t="s">
        <v>6</v>
      </c>
      <c r="C3" s="2">
        <v>75</v>
      </c>
      <c r="D3" s="5">
        <v>1.5</v>
      </c>
      <c r="E3" s="9">
        <f>C3*D3</f>
        <v>112.5</v>
      </c>
      <c r="H3" s="7" t="s">
        <v>3</v>
      </c>
      <c r="I3" s="7" t="s">
        <v>5</v>
      </c>
    </row>
    <row r="4" spans="1:9">
      <c r="A4" s="3">
        <v>40759</v>
      </c>
      <c r="B4" s="4" t="s">
        <v>7</v>
      </c>
      <c r="C4" s="2">
        <v>15</v>
      </c>
      <c r="D4" s="5">
        <v>4</v>
      </c>
      <c r="E4" s="9">
        <f t="shared" ref="E4:E12" si="0">C4*D4</f>
        <v>60</v>
      </c>
      <c r="G4" s="10" t="s">
        <v>6</v>
      </c>
      <c r="H4" s="8">
        <f>SUMIF(B3:B12,G4,C3:C12)</f>
        <v>245</v>
      </c>
      <c r="I4" s="8">
        <f>SUMIF(B3:B12,G4,E3:E12)</f>
        <v>367.5</v>
      </c>
    </row>
    <row r="5" spans="1:9">
      <c r="A5" s="3">
        <v>40761</v>
      </c>
      <c r="B5" s="4" t="s">
        <v>8</v>
      </c>
      <c r="C5" s="2">
        <v>200</v>
      </c>
      <c r="D5" s="5">
        <v>10</v>
      </c>
      <c r="E5" s="9">
        <f t="shared" si="0"/>
        <v>2000</v>
      </c>
      <c r="G5" s="11" t="s">
        <v>7</v>
      </c>
      <c r="H5" s="8">
        <f>SUMIF(B4:B13,G5,C4:C13)</f>
        <v>45</v>
      </c>
      <c r="I5" s="8">
        <f t="shared" ref="I5:I7" si="1">SUMIF(B4:B13,G5,E4:E13)</f>
        <v>180</v>
      </c>
    </row>
    <row r="6" spans="1:9">
      <c r="A6" s="3">
        <v>40793</v>
      </c>
      <c r="B6" s="4" t="s">
        <v>6</v>
      </c>
      <c r="C6" s="2">
        <v>50</v>
      </c>
      <c r="D6" s="5">
        <v>1.5</v>
      </c>
      <c r="E6" s="9">
        <f t="shared" si="0"/>
        <v>75</v>
      </c>
      <c r="G6" s="11" t="s">
        <v>8</v>
      </c>
      <c r="H6" s="8">
        <f>SUMIF(B5:B14,G6,C5:C14)</f>
        <v>205</v>
      </c>
      <c r="I6" s="8">
        <f t="shared" si="1"/>
        <v>2050</v>
      </c>
    </row>
    <row r="7" spans="1:9">
      <c r="A7" s="3">
        <v>40764</v>
      </c>
      <c r="B7" s="4" t="s">
        <v>9</v>
      </c>
      <c r="C7" s="2">
        <v>30</v>
      </c>
      <c r="D7" s="5">
        <v>3</v>
      </c>
      <c r="E7" s="9">
        <f t="shared" si="0"/>
        <v>90</v>
      </c>
      <c r="G7" s="11" t="s">
        <v>9</v>
      </c>
      <c r="H7" s="8">
        <f>SUMIF(B6:B15,G7,C6:C15)</f>
        <v>70</v>
      </c>
      <c r="I7" s="8">
        <f t="shared" si="1"/>
        <v>210</v>
      </c>
    </row>
    <row r="8" spans="1:9">
      <c r="A8" s="3">
        <v>40767</v>
      </c>
      <c r="B8" s="4" t="s">
        <v>6</v>
      </c>
      <c r="C8" s="2">
        <v>100</v>
      </c>
      <c r="D8" s="5">
        <v>1.5</v>
      </c>
      <c r="E8" s="9">
        <f t="shared" si="0"/>
        <v>150</v>
      </c>
    </row>
    <row r="9" spans="1:9">
      <c r="A9" s="3">
        <v>40768</v>
      </c>
      <c r="B9" s="4" t="s">
        <v>7</v>
      </c>
      <c r="C9" s="2">
        <v>30</v>
      </c>
      <c r="D9" s="5">
        <v>4</v>
      </c>
      <c r="E9" s="9">
        <f t="shared" si="0"/>
        <v>120</v>
      </c>
    </row>
    <row r="10" spans="1:9">
      <c r="A10" s="3">
        <v>40770</v>
      </c>
      <c r="B10" s="4" t="s">
        <v>9</v>
      </c>
      <c r="C10" s="2">
        <v>40</v>
      </c>
      <c r="D10" s="5">
        <v>3</v>
      </c>
      <c r="E10" s="9">
        <f t="shared" si="0"/>
        <v>120</v>
      </c>
    </row>
    <row r="11" spans="1:9">
      <c r="A11" s="3">
        <v>40771</v>
      </c>
      <c r="B11" s="4" t="s">
        <v>8</v>
      </c>
      <c r="C11" s="2">
        <v>5</v>
      </c>
      <c r="D11" s="5">
        <v>10</v>
      </c>
      <c r="E11" s="9">
        <f t="shared" si="0"/>
        <v>50</v>
      </c>
    </row>
    <row r="12" spans="1:9">
      <c r="A12" s="3">
        <v>40773</v>
      </c>
      <c r="B12" s="4" t="s">
        <v>6</v>
      </c>
      <c r="C12" s="2">
        <v>20</v>
      </c>
      <c r="D12" s="5">
        <v>1.5</v>
      </c>
      <c r="E12" s="9">
        <f t="shared" si="0"/>
        <v>30</v>
      </c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933D-6370-4EC4-91B8-074A0526AF7B}">
  <dimension ref="A1:D19"/>
  <sheetViews>
    <sheetView workbookViewId="0">
      <selection activeCell="C19" sqref="C19"/>
    </sheetView>
  </sheetViews>
  <sheetFormatPr baseColWidth="10" defaultRowHeight="14.4"/>
  <cols>
    <col min="2" max="2" width="16" customWidth="1"/>
    <col min="3" max="3" width="15.33203125" customWidth="1"/>
    <col min="4" max="4" width="27" customWidth="1"/>
  </cols>
  <sheetData>
    <row r="1" spans="1:4" ht="15.6">
      <c r="A1" s="12" t="s">
        <v>10</v>
      </c>
      <c r="B1" s="12" t="s">
        <v>11</v>
      </c>
      <c r="C1" s="12" t="s">
        <v>12</v>
      </c>
      <c r="D1" s="12" t="s">
        <v>13</v>
      </c>
    </row>
    <row r="2" spans="1:4" ht="15.6">
      <c r="A2" s="13" t="s">
        <v>14</v>
      </c>
      <c r="B2" s="13" t="s">
        <v>15</v>
      </c>
      <c r="C2" s="13" t="s">
        <v>16</v>
      </c>
      <c r="D2" s="14">
        <v>14650</v>
      </c>
    </row>
    <row r="3" spans="1:4" ht="15.6">
      <c r="A3" s="13" t="s">
        <v>17</v>
      </c>
      <c r="B3" s="13" t="s">
        <v>18</v>
      </c>
      <c r="C3" s="13" t="s">
        <v>16</v>
      </c>
      <c r="D3" s="14">
        <v>28575</v>
      </c>
    </row>
    <row r="4" spans="1:4" ht="15.6">
      <c r="A4" s="13" t="s">
        <v>19</v>
      </c>
      <c r="B4" s="13" t="s">
        <v>20</v>
      </c>
      <c r="C4" s="13" t="s">
        <v>21</v>
      </c>
      <c r="D4" s="14">
        <v>14540</v>
      </c>
    </row>
    <row r="5" spans="1:4" ht="15.6">
      <c r="A5" s="13" t="s">
        <v>22</v>
      </c>
      <c r="B5" s="13" t="s">
        <v>15</v>
      </c>
      <c r="C5" s="13" t="s">
        <v>23</v>
      </c>
      <c r="D5" s="14">
        <v>8775</v>
      </c>
    </row>
    <row r="6" spans="1:4" ht="15.6">
      <c r="A6" s="13" t="s">
        <v>24</v>
      </c>
      <c r="B6" s="13" t="s">
        <v>20</v>
      </c>
      <c r="C6" s="13" t="s">
        <v>23</v>
      </c>
      <c r="D6" s="14">
        <v>7602</v>
      </c>
    </row>
    <row r="7" spans="1:4" ht="15.6">
      <c r="A7" s="13" t="s">
        <v>25</v>
      </c>
      <c r="B7" s="13" t="s">
        <v>15</v>
      </c>
      <c r="C7" s="13" t="s">
        <v>21</v>
      </c>
      <c r="D7" s="14">
        <v>11215</v>
      </c>
    </row>
    <row r="8" spans="1:4" ht="15.6">
      <c r="A8" s="13" t="s">
        <v>26</v>
      </c>
      <c r="B8" s="13" t="s">
        <v>18</v>
      </c>
      <c r="C8" s="13" t="s">
        <v>27</v>
      </c>
      <c r="D8" s="14">
        <v>8703</v>
      </c>
    </row>
    <row r="9" spans="1:4" ht="15.6">
      <c r="A9" s="15" t="s">
        <v>28</v>
      </c>
      <c r="B9" s="13" t="s">
        <v>18</v>
      </c>
      <c r="C9" s="13" t="s">
        <v>27</v>
      </c>
      <c r="D9" s="14">
        <v>17525</v>
      </c>
    </row>
    <row r="10" spans="1:4" ht="15.6">
      <c r="A10" s="16" t="s">
        <v>29</v>
      </c>
      <c r="B10" s="17" t="s">
        <v>18</v>
      </c>
      <c r="C10" s="13" t="s">
        <v>16</v>
      </c>
      <c r="D10" s="14">
        <v>26347</v>
      </c>
    </row>
    <row r="12" spans="1:4" ht="15.6">
      <c r="B12" s="18" t="s">
        <v>15</v>
      </c>
      <c r="C12" s="19">
        <f>+SUMIF($B$2:$B$10,B12,$D$2:$D$10)</f>
        <v>34640</v>
      </c>
    </row>
    <row r="13" spans="1:4" ht="15.6">
      <c r="B13" s="18" t="s">
        <v>18</v>
      </c>
      <c r="C13" s="19">
        <f t="shared" ref="C13:C14" si="0">+SUMIF($B$2:$B$10,B13,$D$2:$D$10)</f>
        <v>81150</v>
      </c>
    </row>
    <row r="14" spans="1:4" ht="15.6">
      <c r="B14" s="18" t="s">
        <v>20</v>
      </c>
      <c r="C14" s="19">
        <f t="shared" si="0"/>
        <v>22142</v>
      </c>
    </row>
    <row r="15" spans="1:4">
      <c r="C15" s="20"/>
    </row>
    <row r="16" spans="1:4">
      <c r="C16" s="20"/>
    </row>
    <row r="17" spans="1:3" ht="15.6">
      <c r="A17" s="21" t="s">
        <v>16</v>
      </c>
      <c r="B17" s="22" t="s">
        <v>15</v>
      </c>
      <c r="C17" s="19">
        <f>SUMIFS($D$2:$D$10,$C$2:$C$10,A17,$B$2:$B$10,B17)</f>
        <v>14650</v>
      </c>
    </row>
    <row r="18" spans="1:3" ht="15.6">
      <c r="A18" s="21" t="s">
        <v>16</v>
      </c>
      <c r="B18" s="22" t="s">
        <v>18</v>
      </c>
      <c r="C18" s="19">
        <f t="shared" ref="C18:C19" si="1">SUMIFS($D$2:$D$10,$C$2:$C$10,A18,$B$2:$B$10,B18)</f>
        <v>54922</v>
      </c>
    </row>
    <row r="19" spans="1:3" ht="15.6">
      <c r="A19" s="21" t="s">
        <v>16</v>
      </c>
      <c r="B19" s="22" t="s">
        <v>20</v>
      </c>
      <c r="C19" s="19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5CB6-0731-4191-B276-038E868CBE7E}">
  <dimension ref="A1:M13"/>
  <sheetViews>
    <sheetView workbookViewId="0">
      <selection activeCell="I16" sqref="I16"/>
    </sheetView>
  </sheetViews>
  <sheetFormatPr baseColWidth="10" defaultRowHeight="14.4"/>
  <cols>
    <col min="1" max="1" width="12.33203125" bestFit="1" customWidth="1"/>
    <col min="2" max="5" width="12.6640625" customWidth="1"/>
    <col min="6" max="6" width="17.77734375" bestFit="1" customWidth="1"/>
  </cols>
  <sheetData>
    <row r="1" spans="1:13">
      <c r="A1" s="23"/>
      <c r="B1" s="23"/>
      <c r="C1" s="23"/>
      <c r="D1" s="23"/>
      <c r="E1" s="23"/>
      <c r="F1" s="23"/>
      <c r="G1" s="23"/>
      <c r="I1" s="29"/>
      <c r="J1" s="29"/>
      <c r="K1" s="29"/>
      <c r="L1" s="29"/>
      <c r="M1" s="29"/>
    </row>
    <row r="2" spans="1:13">
      <c r="A2" s="24"/>
      <c r="B2" s="25" t="s">
        <v>30</v>
      </c>
      <c r="C2" s="25" t="s">
        <v>31</v>
      </c>
      <c r="D2" s="25" t="s">
        <v>32</v>
      </c>
      <c r="E2" s="25" t="s">
        <v>33</v>
      </c>
      <c r="F2" s="23"/>
      <c r="G2" s="23"/>
      <c r="I2" s="30"/>
      <c r="J2" s="30"/>
      <c r="K2" s="30"/>
      <c r="L2" s="30"/>
      <c r="M2" s="30"/>
    </row>
    <row r="3" spans="1:13">
      <c r="A3" s="26" t="s">
        <v>34</v>
      </c>
      <c r="B3" s="27">
        <v>2</v>
      </c>
      <c r="C3" s="27">
        <v>2</v>
      </c>
      <c r="D3" s="27">
        <v>4</v>
      </c>
      <c r="E3" s="27">
        <v>3</v>
      </c>
      <c r="F3" s="23"/>
      <c r="G3" s="23"/>
      <c r="I3" s="30"/>
      <c r="J3" s="30"/>
      <c r="K3" s="30"/>
      <c r="L3" s="30"/>
      <c r="M3" s="30"/>
    </row>
    <row r="4" spans="1:13">
      <c r="A4" s="23"/>
      <c r="B4" s="23"/>
      <c r="C4" s="23"/>
      <c r="D4" s="23"/>
      <c r="E4" s="23"/>
      <c r="F4" s="25" t="s">
        <v>43</v>
      </c>
      <c r="G4" s="23"/>
    </row>
    <row r="5" spans="1:13">
      <c r="A5" s="24" t="s">
        <v>35</v>
      </c>
      <c r="B5" s="24">
        <v>8</v>
      </c>
      <c r="C5" s="24">
        <v>5</v>
      </c>
      <c r="D5" s="24">
        <v>8</v>
      </c>
      <c r="E5" s="24">
        <v>11</v>
      </c>
      <c r="F5" s="28">
        <f>SUMPRODUCT(B5:E5,$B$3:$E$3)/SUM($B$3:$E$3)</f>
        <v>8.2727272727272734</v>
      </c>
      <c r="G5" s="23"/>
    </row>
    <row r="6" spans="1:13">
      <c r="A6" s="24" t="s">
        <v>36</v>
      </c>
      <c r="B6" s="24">
        <v>10</v>
      </c>
      <c r="C6" s="24">
        <v>15</v>
      </c>
      <c r="D6" s="24">
        <v>11</v>
      </c>
      <c r="E6" s="24">
        <v>9</v>
      </c>
      <c r="F6" s="28">
        <f t="shared" ref="F6:F12" si="0">SUMPRODUCT(B6:E6,$B$3:$E$3)/SUM($B$3:$E$3)</f>
        <v>11</v>
      </c>
      <c r="G6" s="23"/>
    </row>
    <row r="7" spans="1:13">
      <c r="A7" s="24" t="s">
        <v>37</v>
      </c>
      <c r="B7" s="24">
        <v>12</v>
      </c>
      <c r="C7" s="24">
        <v>18</v>
      </c>
      <c r="D7" s="24">
        <v>13</v>
      </c>
      <c r="E7" s="24">
        <v>16</v>
      </c>
      <c r="F7" s="28">
        <f t="shared" si="0"/>
        <v>14.545454545454545</v>
      </c>
      <c r="G7" s="23"/>
    </row>
    <row r="8" spans="1:13">
      <c r="A8" s="24" t="s">
        <v>38</v>
      </c>
      <c r="B8" s="24">
        <v>14</v>
      </c>
      <c r="C8" s="24">
        <v>19</v>
      </c>
      <c r="D8" s="24">
        <v>15</v>
      </c>
      <c r="E8" s="24">
        <v>16</v>
      </c>
      <c r="F8" s="28">
        <f t="shared" si="0"/>
        <v>15.818181818181818</v>
      </c>
      <c r="G8" s="23"/>
    </row>
    <row r="9" spans="1:13">
      <c r="A9" s="24" t="s">
        <v>39</v>
      </c>
      <c r="B9" s="24">
        <v>6</v>
      </c>
      <c r="C9" s="24">
        <v>16</v>
      </c>
      <c r="D9" s="24">
        <v>14</v>
      </c>
      <c r="E9" s="24">
        <v>5</v>
      </c>
      <c r="F9" s="28">
        <f t="shared" si="0"/>
        <v>10.454545454545455</v>
      </c>
      <c r="G9" s="23"/>
    </row>
    <row r="10" spans="1:13">
      <c r="A10" s="24" t="s">
        <v>40</v>
      </c>
      <c r="B10" s="24">
        <v>9</v>
      </c>
      <c r="C10" s="24">
        <v>3</v>
      </c>
      <c r="D10" s="24">
        <v>18</v>
      </c>
      <c r="E10" s="24">
        <v>12</v>
      </c>
      <c r="F10" s="28">
        <f t="shared" si="0"/>
        <v>12</v>
      </c>
      <c r="G10" s="23"/>
    </row>
    <row r="11" spans="1:13">
      <c r="A11" s="24" t="s">
        <v>41</v>
      </c>
      <c r="B11" s="24">
        <v>16</v>
      </c>
      <c r="C11" s="24">
        <v>8</v>
      </c>
      <c r="D11" s="24">
        <v>5</v>
      </c>
      <c r="E11" s="24">
        <v>13</v>
      </c>
      <c r="F11" s="28">
        <f t="shared" si="0"/>
        <v>9.7272727272727266</v>
      </c>
      <c r="G11" s="23"/>
    </row>
    <row r="12" spans="1:13">
      <c r="A12" s="24" t="s">
        <v>42</v>
      </c>
      <c r="B12" s="24">
        <v>6</v>
      </c>
      <c r="C12" s="24">
        <v>15</v>
      </c>
      <c r="D12" s="24">
        <v>13</v>
      </c>
      <c r="E12" s="24">
        <v>16</v>
      </c>
      <c r="F12" s="28">
        <f t="shared" si="0"/>
        <v>12.909090909090908</v>
      </c>
      <c r="G12" s="23"/>
    </row>
    <row r="13" spans="1:13">
      <c r="A13" s="23"/>
      <c r="B13" s="23"/>
      <c r="C13" s="23"/>
      <c r="D13" s="23"/>
      <c r="E13" s="23"/>
      <c r="F13" s="23"/>
      <c r="G13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SOMME.SI</vt:lpstr>
      <vt:lpstr>SOMME.SI.ENS</vt:lpstr>
      <vt:lpstr>SOMMEPROD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Clic-Formation</dc:creator>
  <cp:lastModifiedBy>SAAD ZOUAOUI</cp:lastModifiedBy>
  <dcterms:created xsi:type="dcterms:W3CDTF">2022-09-06T11:04:16Z</dcterms:created>
  <dcterms:modified xsi:type="dcterms:W3CDTF">2025-05-20T22:09:01Z</dcterms:modified>
</cp:coreProperties>
</file>