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x\Desktop\"/>
    </mc:Choice>
  </mc:AlternateContent>
  <xr:revisionPtr revIDLastSave="0" documentId="13_ncr:1_{48DFAE25-ECAD-4769-B916-C0BEF3273050}" xr6:coauthVersionLast="47" xr6:coauthVersionMax="47" xr10:uidLastSave="{00000000-0000-0000-0000-000000000000}"/>
  <bookViews>
    <workbookView xWindow="-120" yWindow="-120" windowWidth="29040" windowHeight="15840" xr2:uid="{0A325192-26FC-411A-84E4-3534121D1EB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34" i="1"/>
  <c r="D5" i="1"/>
  <c r="D15" i="1" s="1"/>
  <c r="E5" i="1" s="1"/>
  <c r="E15" i="1" s="1"/>
  <c r="D6" i="1"/>
  <c r="D16" i="1" s="1"/>
  <c r="E6" i="1" s="1"/>
  <c r="E16" i="1" s="1"/>
  <c r="D7" i="1"/>
  <c r="D8" i="1"/>
  <c r="D9" i="1"/>
  <c r="D10" i="1"/>
  <c r="D20" i="1" s="1"/>
  <c r="E10" i="1" s="1"/>
  <c r="E20" i="1" s="1"/>
  <c r="D11" i="1"/>
  <c r="D12" i="1"/>
  <c r="B16" i="1"/>
  <c r="B29" i="1" s="1"/>
  <c r="B17" i="1"/>
  <c r="B30" i="1" s="1"/>
  <c r="B18" i="1"/>
  <c r="B31" i="1" s="1"/>
  <c r="B19" i="1"/>
  <c r="B32" i="1" s="1"/>
  <c r="B20" i="1"/>
  <c r="B21" i="1"/>
  <c r="B22" i="1"/>
  <c r="B35" i="1" s="1"/>
  <c r="B15" i="1"/>
  <c r="B28" i="1" s="1"/>
  <c r="D21" i="1" l="1"/>
  <c r="E11" i="1" s="1"/>
  <c r="D17" i="1"/>
  <c r="E7" i="1" s="1"/>
  <c r="D18" i="1"/>
  <c r="E8" i="1" s="1"/>
  <c r="D22" i="1"/>
  <c r="E12" i="1" s="1"/>
  <c r="D19" i="1"/>
  <c r="E9" i="1" s="1"/>
  <c r="F5" i="1"/>
  <c r="F10" i="1"/>
  <c r="F20" i="1" l="1"/>
  <c r="F15" i="1"/>
  <c r="G5" i="1" s="1"/>
  <c r="G15" i="1" s="1"/>
  <c r="H5" i="1" s="1"/>
  <c r="H15" i="1" s="1"/>
  <c r="E22" i="1"/>
  <c r="F12" i="1" s="1"/>
  <c r="E21" i="1"/>
  <c r="F11" i="1" s="1"/>
  <c r="E19" i="1"/>
  <c r="E18" i="1"/>
  <c r="E17" i="1"/>
  <c r="F7" i="1" s="1"/>
  <c r="F8" i="1"/>
  <c r="F6" i="1"/>
  <c r="F22" i="1" l="1"/>
  <c r="F21" i="1"/>
  <c r="F18" i="1"/>
  <c r="G8" i="1" s="1"/>
  <c r="G18" i="1" s="1"/>
  <c r="F17" i="1"/>
  <c r="F16" i="1"/>
  <c r="G6" i="1"/>
  <c r="G16" i="1" s="1"/>
  <c r="G7" i="1"/>
  <c r="G17" i="1" s="1"/>
  <c r="F9" i="1"/>
  <c r="F19" i="1" l="1"/>
  <c r="G9" i="1" s="1"/>
  <c r="H7" i="1"/>
  <c r="H8" i="1"/>
  <c r="H6" i="1"/>
  <c r="H16" i="1" s="1"/>
  <c r="I5" i="1"/>
  <c r="G19" i="1" l="1"/>
  <c r="H17" i="1"/>
  <c r="I7" i="1" s="1"/>
  <c r="H18" i="1"/>
  <c r="I8" i="1" s="1"/>
  <c r="I15" i="1"/>
  <c r="J5" i="1" s="1"/>
  <c r="I6" i="1"/>
  <c r="G11" i="1"/>
  <c r="G10" i="1"/>
  <c r="H9" i="1"/>
  <c r="H19" i="1" s="1"/>
  <c r="I18" i="1" l="1"/>
  <c r="I17" i="1"/>
  <c r="I16" i="1"/>
  <c r="J15" i="1"/>
  <c r="F28" i="1"/>
  <c r="G21" i="1"/>
  <c r="H11" i="1" s="1"/>
  <c r="G20" i="1"/>
  <c r="H10" i="1" s="1"/>
  <c r="J8" i="1"/>
  <c r="J7" i="1"/>
  <c r="J6" i="1"/>
  <c r="I9" i="1"/>
  <c r="K5" i="1"/>
  <c r="D28" i="1" s="1"/>
  <c r="G12" i="1"/>
  <c r="H21" i="1" l="1"/>
  <c r="H20" i="1"/>
  <c r="I19" i="1"/>
  <c r="G22" i="1"/>
  <c r="E28" i="1"/>
  <c r="K15" i="1"/>
  <c r="J16" i="1"/>
  <c r="K6" i="1" s="1"/>
  <c r="D29" i="1" s="1"/>
  <c r="J17" i="1"/>
  <c r="K7" i="1" s="1"/>
  <c r="J18" i="1"/>
  <c r="K8" i="1" s="1"/>
  <c r="J9" i="1"/>
  <c r="J19" i="1" s="1"/>
  <c r="I10" i="1"/>
  <c r="H12" i="1"/>
  <c r="H22" i="1" s="1"/>
  <c r="I11" i="1"/>
  <c r="I21" i="1" s="1"/>
  <c r="D31" i="1" l="1"/>
  <c r="F31" i="1"/>
  <c r="E30" i="1"/>
  <c r="F30" i="1"/>
  <c r="F29" i="1"/>
  <c r="I20" i="1"/>
  <c r="J10" i="1" s="1"/>
  <c r="E31" i="1"/>
  <c r="D30" i="1"/>
  <c r="E29" i="1"/>
  <c r="K18" i="1"/>
  <c r="K17" i="1"/>
  <c r="M7" i="1"/>
  <c r="K16" i="1"/>
  <c r="M6" i="1"/>
  <c r="M5" i="1"/>
  <c r="N5" i="1" s="1"/>
  <c r="O5" i="1" s="1"/>
  <c r="K9" i="1"/>
  <c r="J11" i="1"/>
  <c r="J21" i="1" s="1"/>
  <c r="I12" i="1"/>
  <c r="I22" i="1" s="1"/>
  <c r="J20" i="1" l="1"/>
  <c r="F33" i="1"/>
  <c r="E32" i="1"/>
  <c r="F32" i="1"/>
  <c r="D32" i="1"/>
  <c r="K19" i="1"/>
  <c r="M8" i="1"/>
  <c r="N7" i="1"/>
  <c r="O7" i="1" s="1"/>
  <c r="N6" i="1"/>
  <c r="O6" i="1" s="1"/>
  <c r="O15" i="1"/>
  <c r="O28" i="1" s="1"/>
  <c r="Q5" i="1"/>
  <c r="K11" i="1"/>
  <c r="F34" i="1" s="1"/>
  <c r="K10" i="1"/>
  <c r="E33" i="1" s="1"/>
  <c r="J12" i="1"/>
  <c r="J22" i="1" l="1"/>
  <c r="K12" i="1" s="1"/>
  <c r="D34" i="1"/>
  <c r="E34" i="1"/>
  <c r="D33" i="1"/>
  <c r="Q15" i="1"/>
  <c r="R5" i="1" s="1"/>
  <c r="R15" i="1" s="1"/>
  <c r="S5" i="1" s="1"/>
  <c r="S15" i="1" s="1"/>
  <c r="T5" i="1" s="1"/>
  <c r="Q28" i="1" s="1"/>
  <c r="K21" i="1"/>
  <c r="K20" i="1"/>
  <c r="M10" i="1"/>
  <c r="M9" i="1"/>
  <c r="N9" i="1" s="1"/>
  <c r="N8" i="1"/>
  <c r="O8" i="1" s="1"/>
  <c r="Q7" i="1"/>
  <c r="O17" i="1"/>
  <c r="O30" i="1" s="1"/>
  <c r="Q6" i="1"/>
  <c r="O16" i="1"/>
  <c r="O29" i="1" s="1"/>
  <c r="F35" i="1" l="1"/>
  <c r="D35" i="1"/>
  <c r="E35" i="1"/>
  <c r="Q17" i="1"/>
  <c r="R7" i="1" s="1"/>
  <c r="R17" i="1" s="1"/>
  <c r="S7" i="1" s="1"/>
  <c r="S17" i="1" s="1"/>
  <c r="T7" i="1" s="1"/>
  <c r="T17" i="1" s="1"/>
  <c r="Q16" i="1"/>
  <c r="R6" i="1" s="1"/>
  <c r="R16" i="1" s="1"/>
  <c r="S6" i="1" s="1"/>
  <c r="S16" i="1" s="1"/>
  <c r="T6" i="1" s="1"/>
  <c r="T16" i="1" s="1"/>
  <c r="T15" i="1"/>
  <c r="K22" i="1"/>
  <c r="M12" i="1"/>
  <c r="N12" i="1" s="1"/>
  <c r="O12" i="1" s="1"/>
  <c r="M11" i="1"/>
  <c r="N11" i="1" s="1"/>
  <c r="O11" i="1" s="1"/>
  <c r="O9" i="1"/>
  <c r="O19" i="1" s="1"/>
  <c r="O32" i="1" s="1"/>
  <c r="N10" i="1"/>
  <c r="O10" i="1" s="1"/>
  <c r="O18" i="1"/>
  <c r="O31" i="1" s="1"/>
  <c r="Q8" i="1"/>
  <c r="Q9" i="1" l="1"/>
  <c r="Q19" i="1"/>
  <c r="R9" i="1" s="1"/>
  <c r="R19" i="1" s="1"/>
  <c r="S9" i="1" s="1"/>
  <c r="S19" i="1" s="1"/>
  <c r="T9" i="1" s="1"/>
  <c r="T19" i="1" s="1"/>
  <c r="Q18" i="1"/>
  <c r="R8" i="1" s="1"/>
  <c r="R18" i="1" s="1"/>
  <c r="S8" i="1" s="1"/>
  <c r="S18" i="1" s="1"/>
  <c r="T8" i="1" s="1"/>
  <c r="T18" i="1" s="1"/>
  <c r="Q30" i="1"/>
  <c r="V5" i="1"/>
  <c r="W5" i="1" s="1"/>
  <c r="X5" i="1" s="1"/>
  <c r="X15" i="1" s="1"/>
  <c r="X28" i="1" s="1"/>
  <c r="V6" i="1"/>
  <c r="W6" i="1" s="1"/>
  <c r="X6" i="1" s="1"/>
  <c r="Q29" i="1"/>
  <c r="Q12" i="1"/>
  <c r="O22" i="1"/>
  <c r="O35" i="1" s="1"/>
  <c r="Q11" i="1"/>
  <c r="O21" i="1"/>
  <c r="O34" i="1" s="1"/>
  <c r="O20" i="1"/>
  <c r="O33" i="1" s="1"/>
  <c r="Q10" i="1"/>
  <c r="Z5" i="1" l="1"/>
  <c r="Q21" i="1"/>
  <c r="R11" i="1" s="1"/>
  <c r="R21" i="1" s="1"/>
  <c r="S11" i="1" s="1"/>
  <c r="S21" i="1" s="1"/>
  <c r="T11" i="1" s="1"/>
  <c r="T21" i="1" s="1"/>
  <c r="Q20" i="1"/>
  <c r="R10" i="1" s="1"/>
  <c r="R20" i="1" s="1"/>
  <c r="S10" i="1" s="1"/>
  <c r="S20" i="1" s="1"/>
  <c r="T10" i="1" s="1"/>
  <c r="T20" i="1" s="1"/>
  <c r="Q32" i="1"/>
  <c r="V7" i="1"/>
  <c r="W7" i="1" s="1"/>
  <c r="X7" i="1" s="1"/>
  <c r="Z7" i="1" s="1"/>
  <c r="V8" i="1"/>
  <c r="W8" i="1" s="1"/>
  <c r="X8" i="1" s="1"/>
  <c r="Q31" i="1"/>
  <c r="Z15" i="1"/>
  <c r="AA5" i="1" s="1"/>
  <c r="AA15" i="1" s="1"/>
  <c r="AB5" i="1" s="1"/>
  <c r="AB15" i="1" s="1"/>
  <c r="Q22" i="1"/>
  <c r="R12" i="1" s="1"/>
  <c r="R22" i="1" s="1"/>
  <c r="S12" i="1" s="1"/>
  <c r="S22" i="1" s="1"/>
  <c r="T12" i="1" s="1"/>
  <c r="X16" i="1"/>
  <c r="X29" i="1" s="1"/>
  <c r="Z6" i="1"/>
  <c r="T22" i="1" l="1"/>
  <c r="V12" i="1"/>
  <c r="W12" i="1" s="1"/>
  <c r="X12" i="1" s="1"/>
  <c r="Z12" i="1" s="1"/>
  <c r="Q34" i="1"/>
  <c r="V9" i="1"/>
  <c r="W9" i="1" s="1"/>
  <c r="V10" i="1"/>
  <c r="Q33" i="1"/>
  <c r="X17" i="1"/>
  <c r="X30" i="1" s="1"/>
  <c r="Z28" i="1"/>
  <c r="Z17" i="1"/>
  <c r="AA7" i="1" s="1"/>
  <c r="AA17" i="1" s="1"/>
  <c r="AB7" i="1" s="1"/>
  <c r="AB17" i="1" s="1"/>
  <c r="Z16" i="1"/>
  <c r="AA6" i="1" s="1"/>
  <c r="AA16" i="1" s="1"/>
  <c r="AB6" i="1" s="1"/>
  <c r="AD5" i="1" s="1"/>
  <c r="AE5" i="1" s="1"/>
  <c r="AF5" i="1" s="1"/>
  <c r="AH5" i="1" s="1"/>
  <c r="AI5" i="1" s="1"/>
  <c r="AJ5" i="1" s="1"/>
  <c r="V11" i="1"/>
  <c r="W11" i="1" s="1"/>
  <c r="X11" i="1" s="1"/>
  <c r="X21" i="1" s="1"/>
  <c r="X34" i="1" s="1"/>
  <c r="Q35" i="1"/>
  <c r="W10" i="1"/>
  <c r="X10" i="1" s="1"/>
  <c r="Z8" i="1"/>
  <c r="X18" i="1"/>
  <c r="X31" i="1" s="1"/>
  <c r="Z11" i="1" l="1"/>
  <c r="X9" i="1"/>
  <c r="X19" i="1" s="1"/>
  <c r="X32" i="1" s="1"/>
  <c r="Z18" i="1"/>
  <c r="AA8" i="1" s="1"/>
  <c r="AA18" i="1" s="1"/>
  <c r="AB8" i="1" s="1"/>
  <c r="AB18" i="1" s="1"/>
  <c r="AD6" i="1"/>
  <c r="AE6" i="1" s="1"/>
  <c r="AF6" i="1" s="1"/>
  <c r="AH6" i="1" s="1"/>
  <c r="AI6" i="1" s="1"/>
  <c r="AJ6" i="1" s="1"/>
  <c r="Z30" i="1"/>
  <c r="AB16" i="1"/>
  <c r="X22" i="1"/>
  <c r="X35" i="1" s="1"/>
  <c r="Z29" i="1"/>
  <c r="Z22" i="1"/>
  <c r="AA12" i="1" s="1"/>
  <c r="AA22" i="1" s="1"/>
  <c r="AB12" i="1" s="1"/>
  <c r="AD12" i="1" s="1"/>
  <c r="AE12" i="1" s="1"/>
  <c r="Z21" i="1"/>
  <c r="AA11" i="1" s="1"/>
  <c r="AA21" i="1" s="1"/>
  <c r="AB11" i="1" s="1"/>
  <c r="AB21" i="1" s="1"/>
  <c r="Z10" i="1"/>
  <c r="X20" i="1"/>
  <c r="X33" i="1" s="1"/>
  <c r="Z9" i="1" l="1"/>
  <c r="AD7" i="1"/>
  <c r="AE7" i="1" s="1"/>
  <c r="AF7" i="1" s="1"/>
  <c r="AH7" i="1" s="1"/>
  <c r="AI7" i="1" s="1"/>
  <c r="AJ7" i="1" s="1"/>
  <c r="AD11" i="1"/>
  <c r="AE11" i="1" s="1"/>
  <c r="AF11" i="1" s="1"/>
  <c r="AH11" i="1" s="1"/>
  <c r="AI11" i="1" s="1"/>
  <c r="AJ11" i="1" s="1"/>
  <c r="Z34" i="1"/>
  <c r="Z20" i="1"/>
  <c r="AA10" i="1" s="1"/>
  <c r="AA20" i="1" s="1"/>
  <c r="AB10" i="1" s="1"/>
  <c r="AD10" i="1" s="1"/>
  <c r="Z19" i="1"/>
  <c r="AA9" i="1" s="1"/>
  <c r="AA19" i="1" s="1"/>
  <c r="AB9" i="1" s="1"/>
  <c r="Z31" i="1"/>
  <c r="AF12" i="1"/>
  <c r="AH12" i="1" s="1"/>
  <c r="AI12" i="1" s="1"/>
  <c r="AJ12" i="1" s="1"/>
  <c r="AB22" i="1"/>
  <c r="Z35" i="1"/>
  <c r="AD9" i="1" l="1"/>
  <c r="AE9" i="1" s="1"/>
  <c r="AF9" i="1" s="1"/>
  <c r="AH9" i="1" s="1"/>
  <c r="AI9" i="1" s="1"/>
  <c r="AJ9" i="1" s="1"/>
  <c r="AB20" i="1"/>
  <c r="Z33" i="1"/>
  <c r="Z32" i="1"/>
  <c r="AB19" i="1"/>
  <c r="AD8" i="1"/>
  <c r="AE8" i="1" s="1"/>
  <c r="AF8" i="1" s="1"/>
  <c r="AH8" i="1" s="1"/>
  <c r="AI8" i="1" s="1"/>
  <c r="AJ8" i="1" s="1"/>
  <c r="AE10" i="1"/>
  <c r="AF10" i="1" s="1"/>
  <c r="AH10" i="1" s="1"/>
  <c r="AI10" i="1" s="1"/>
  <c r="AJ10" i="1" s="1"/>
</calcChain>
</file>

<file path=xl/sharedStrings.xml><?xml version="1.0" encoding="utf-8"?>
<sst xmlns="http://schemas.openxmlformats.org/spreadsheetml/2006/main" count="29" uniqueCount="19">
  <si>
    <t>c</t>
  </si>
  <si>
    <t>bin</t>
  </si>
  <si>
    <t>suma c</t>
  </si>
  <si>
    <t>c' = 2 * k + bit</t>
  </si>
  <si>
    <t>k</t>
  </si>
  <si>
    <t>bit</t>
  </si>
  <si>
    <t>c'</t>
  </si>
  <si>
    <t>c''</t>
  </si>
  <si>
    <t>c'''</t>
  </si>
  <si>
    <t>k=5</t>
  </si>
  <si>
    <t>k=4</t>
  </si>
  <si>
    <t>k=3</t>
  </si>
  <si>
    <t>zmieniamy na najmniejszą wartość nie będąca taka sama jak sąsiad</t>
  </si>
  <si>
    <t>concatenate</t>
  </si>
  <si>
    <t>6 bitów</t>
  </si>
  <si>
    <t>7 bitów</t>
  </si>
  <si>
    <t>8 bitów</t>
  </si>
  <si>
    <t>uważnie dobrać ilość bitów!</t>
  </si>
  <si>
    <t>tu wprowadź c, reszta zrobi się automatycznie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</si>
</sst>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left" vertical="top" wrapText="1"/>
    </xf>
    <xf numFmtId="0" fontId="1" fillId="0" borderId="0" xfId="0" applyFont="1"/>
  </cellXfs>
  <cellStyles count="1">
    <cellStyle name="Normalny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D67C1-AC5B-4846-B144-1BBFDE48BFD3}">
  <dimension ref="B2:AJ35"/>
  <sheetViews>
    <sheetView tabSelected="1" workbookViewId="0">
      <selection activeCell="B3" sqref="B3"/>
    </sheetView>
  </sheetViews>
  <sheetFormatPr defaultRowHeight="15" x14ac:dyDescent="0.25"/>
  <cols>
    <col min="3" max="3" width="1.140625" customWidth="1"/>
    <col min="12" max="12" width="1.140625" customWidth="1"/>
    <col min="16" max="16" width="1.140625" customWidth="1"/>
    <col min="21" max="21" width="1.140625" customWidth="1"/>
    <col min="25" max="25" width="1.140625" customWidth="1"/>
    <col min="29" max="29" width="1.140625" customWidth="1"/>
    <col min="33" max="33" width="1.140625" customWidth="1"/>
    <col min="34" max="36" width="10" bestFit="1" customWidth="1"/>
  </cols>
  <sheetData>
    <row r="2" spans="2:36" x14ac:dyDescent="0.25">
      <c r="B2" s="7" t="s">
        <v>18</v>
      </c>
    </row>
    <row r="3" spans="2:36" x14ac:dyDescent="0.25">
      <c r="D3">
        <v>128</v>
      </c>
      <c r="E3">
        <v>64</v>
      </c>
      <c r="F3">
        <v>32</v>
      </c>
      <c r="G3">
        <v>16</v>
      </c>
      <c r="H3">
        <v>8</v>
      </c>
      <c r="I3">
        <v>4</v>
      </c>
      <c r="J3">
        <v>2</v>
      </c>
      <c r="K3">
        <v>1</v>
      </c>
      <c r="Q3">
        <v>8</v>
      </c>
      <c r="R3">
        <v>4</v>
      </c>
      <c r="S3">
        <v>2</v>
      </c>
      <c r="T3">
        <v>1</v>
      </c>
      <c r="Z3">
        <v>4</v>
      </c>
      <c r="AA3">
        <v>2</v>
      </c>
      <c r="AB3">
        <v>1</v>
      </c>
      <c r="AH3">
        <v>5</v>
      </c>
      <c r="AI3">
        <v>4</v>
      </c>
      <c r="AJ3">
        <v>3</v>
      </c>
    </row>
    <row r="4" spans="2:36" x14ac:dyDescent="0.25">
      <c r="B4" s="5" t="s">
        <v>0</v>
      </c>
      <c r="C4" s="2"/>
      <c r="D4" s="3" t="s">
        <v>1</v>
      </c>
      <c r="E4" s="3"/>
      <c r="F4" s="3"/>
      <c r="G4" s="3"/>
      <c r="H4" s="3"/>
      <c r="I4" s="3"/>
      <c r="J4" s="3"/>
      <c r="K4" s="3"/>
      <c r="L4" s="2"/>
      <c r="M4" s="1" t="s">
        <v>4</v>
      </c>
      <c r="N4" s="1" t="s">
        <v>5</v>
      </c>
      <c r="O4" s="5" t="s">
        <v>6</v>
      </c>
      <c r="P4" s="2"/>
      <c r="Q4" s="3" t="s">
        <v>1</v>
      </c>
      <c r="R4" s="3"/>
      <c r="S4" s="3"/>
      <c r="T4" s="3"/>
      <c r="U4" s="2"/>
      <c r="V4" s="1" t="s">
        <v>4</v>
      </c>
      <c r="W4" s="1" t="s">
        <v>5</v>
      </c>
      <c r="X4" s="5" t="s">
        <v>7</v>
      </c>
      <c r="Y4" s="2"/>
      <c r="Z4" s="3" t="s">
        <v>1</v>
      </c>
      <c r="AA4" s="3"/>
      <c r="AB4" s="3"/>
      <c r="AC4" s="2"/>
      <c r="AD4" s="1" t="s">
        <v>4</v>
      </c>
      <c r="AE4" s="1" t="s">
        <v>5</v>
      </c>
      <c r="AF4" s="5" t="s">
        <v>8</v>
      </c>
      <c r="AG4" s="2"/>
      <c r="AH4" s="1" t="s">
        <v>9</v>
      </c>
      <c r="AI4" s="1" t="s">
        <v>10</v>
      </c>
      <c r="AJ4" s="1" t="s">
        <v>11</v>
      </c>
    </row>
    <row r="5" spans="2:36" x14ac:dyDescent="0.25">
      <c r="B5" s="5">
        <v>50</v>
      </c>
      <c r="C5" s="2"/>
      <c r="D5" s="4">
        <f>ROUNDDOWN($B5/D$3,0)</f>
        <v>0</v>
      </c>
      <c r="E5" s="4">
        <f>ROUNDDOWN(($B5 - D15)/ E$3,0)</f>
        <v>0</v>
      </c>
      <c r="F5" s="4">
        <f t="shared" ref="F5:K5" si="0">ROUNDDOWN(($B5 - E15)/ F$3,0)</f>
        <v>1</v>
      </c>
      <c r="G5" s="4">
        <f t="shared" si="0"/>
        <v>1</v>
      </c>
      <c r="H5" s="4">
        <f t="shared" si="0"/>
        <v>0</v>
      </c>
      <c r="I5" s="4">
        <f t="shared" si="0"/>
        <v>0</v>
      </c>
      <c r="J5" s="4">
        <f t="shared" si="0"/>
        <v>1</v>
      </c>
      <c r="K5" s="4">
        <f t="shared" si="0"/>
        <v>0</v>
      </c>
      <c r="L5" s="2"/>
      <c r="M5" s="1">
        <f>IF(K5&lt;&gt;K6,0,IF(J5&lt;&gt;J6,1,IF(I5&lt;&gt;I6,2,IF(H5&lt;&gt;H6,3,IF(G5&lt;&gt;G6,4,IF(F5&lt;&gt;F6,5,IF(E5&lt;&gt;E6,6,IF(D5&lt;&gt;D6,7,99999))))))))</f>
        <v>0</v>
      </c>
      <c r="N5" s="1">
        <f>IF(M5=0,K5, IF(M5=1,J5, IF(M5=2,I5, IF(M5=3,H5, IF(M5=4,G5, IF(M5=5,F5, IF(M5=6,E5, IF(M5=7,D5,9999))))))))</f>
        <v>0</v>
      </c>
      <c r="O5" s="5">
        <f>2 * M5 + N5</f>
        <v>0</v>
      </c>
      <c r="P5" s="2"/>
      <c r="Q5" s="4">
        <f>ROUNDDOWN($O5/Q$3,0)</f>
        <v>0</v>
      </c>
      <c r="R5" s="4">
        <f>ROUNDDOWN(($O5 - Q15)/ R$3,0)</f>
        <v>0</v>
      </c>
      <c r="S5" s="4">
        <f t="shared" ref="S5:T5" si="1">ROUNDDOWN(($O5 - R15)/ S$3,0)</f>
        <v>0</v>
      </c>
      <c r="T5" s="4">
        <f t="shared" si="1"/>
        <v>0</v>
      </c>
      <c r="U5" s="2"/>
      <c r="V5" s="1">
        <f>IF(T5&lt;&gt;T6,0,IF(S5&lt;&gt;S6,1,IF(R5&lt;&gt;R6,2,IF(Q5&lt;&gt;Q6,3,9999))))</f>
        <v>3</v>
      </c>
      <c r="W5" s="1">
        <f>IF(V5=0,T5, IF(V5=1,S5, IF(V5=2,R5, IF(V5=3,Q5, 9999))))</f>
        <v>0</v>
      </c>
      <c r="X5" s="5">
        <f>2 * V5 + W5</f>
        <v>6</v>
      </c>
      <c r="Y5" s="2"/>
      <c r="Z5" s="4">
        <f>ROUNDDOWN($X5/Z$3,0)</f>
        <v>1</v>
      </c>
      <c r="AA5" s="4">
        <f>ROUNDDOWN(($X5 - Z15)/ AA$3,0)</f>
        <v>1</v>
      </c>
      <c r="AB5" s="4">
        <f>ROUNDDOWN(($X5 - AA15)/ AB$3,0)</f>
        <v>0</v>
      </c>
      <c r="AC5" s="2"/>
      <c r="AD5" s="1">
        <f>IF(AB5&lt;&gt;AB6,0,IF(AA5&lt;&gt;AA6,1,IF(Z5&lt;&gt;Z6,2,9999)))</f>
        <v>1</v>
      </c>
      <c r="AE5" s="1">
        <f>IF(AD5=0,AB5, IF(AD5=1,AA5, IF(AD5=2,Z5, 9999)))</f>
        <v>1</v>
      </c>
      <c r="AF5" s="5">
        <f>2 * AD5 + AE5</f>
        <v>3</v>
      </c>
      <c r="AG5" s="2"/>
      <c r="AH5" s="1">
        <f>IF($AF5=AH$3,"do zmiany",$AF5)</f>
        <v>3</v>
      </c>
      <c r="AI5" s="1">
        <f>IF($AH5=AI$3,"do zmiany",$AH5)</f>
        <v>3</v>
      </c>
      <c r="AJ5" s="1" t="str">
        <f>IF($AI5=AJ$3,"do zmiany",$AI5)</f>
        <v>do zmiany</v>
      </c>
    </row>
    <row r="6" spans="2:36" x14ac:dyDescent="0.25">
      <c r="B6" s="5">
        <v>3</v>
      </c>
      <c r="C6" s="2"/>
      <c r="D6" s="4">
        <f t="shared" ref="D6:D12" si="2">ROUNDDOWN($B6/D$3,0)</f>
        <v>0</v>
      </c>
      <c r="E6" s="4">
        <f>ROUNDDOWN(($B6 - D16)/ E$3,0)</f>
        <v>0</v>
      </c>
      <c r="F6" s="4">
        <f t="shared" ref="F6:K6" si="3">ROUNDDOWN(($B6 - E16)/ F$3,0)</f>
        <v>0</v>
      </c>
      <c r="G6" s="4">
        <f t="shared" si="3"/>
        <v>0</v>
      </c>
      <c r="H6" s="4">
        <f t="shared" si="3"/>
        <v>0</v>
      </c>
      <c r="I6" s="4">
        <f t="shared" si="3"/>
        <v>0</v>
      </c>
      <c r="J6" s="4">
        <f t="shared" si="3"/>
        <v>1</v>
      </c>
      <c r="K6" s="4">
        <f t="shared" si="3"/>
        <v>1</v>
      </c>
      <c r="L6" s="2"/>
      <c r="M6" s="1">
        <f t="shared" ref="M6:M12" si="4">IF(K6&lt;&gt;K7,0,IF(J6&lt;&gt;J7,1,IF(I6&lt;&gt;I7,2,IF(H6&lt;&gt;H7,3,IF(G6&lt;&gt;G7,4,IF(F6&lt;&gt;F7,5,IF(E6&lt;&gt;E7,6,IF(D6&lt;&gt;D7,7,99999))))))))</f>
        <v>4</v>
      </c>
      <c r="N6" s="1">
        <f t="shared" ref="N6:N12" si="5">IF(M6=0,K6, IF(M6=1,J6, IF(M6=2,I6, IF(M6=3,H6, IF(M6=4,G6, IF(M6=5,F6, IF(M6=6,E6, IF(M6=7,D6,9999))))))))</f>
        <v>0</v>
      </c>
      <c r="O6" s="5">
        <f t="shared" ref="O6:O12" si="6">2 * M6 + N6</f>
        <v>8</v>
      </c>
      <c r="P6" s="2"/>
      <c r="Q6" s="4">
        <f t="shared" ref="Q6:Q12" si="7">ROUNDDOWN($O6/Q$3,0)</f>
        <v>1</v>
      </c>
      <c r="R6" s="4">
        <f t="shared" ref="R6:T6" si="8">ROUNDDOWN(($O6 - Q16)/ R$3,0)</f>
        <v>0</v>
      </c>
      <c r="S6" s="4">
        <f t="shared" si="8"/>
        <v>0</v>
      </c>
      <c r="T6" s="4">
        <f t="shared" si="8"/>
        <v>0</v>
      </c>
      <c r="U6" s="2"/>
      <c r="V6" s="1">
        <f t="shared" ref="V6:V12" si="9">IF(T6&lt;&gt;T7,0,IF(S6&lt;&gt;S7,1,IF(R6&lt;&gt;R7,2,IF(Q6&lt;&gt;Q7,3,9999))))</f>
        <v>2</v>
      </c>
      <c r="W6" s="1">
        <f t="shared" ref="W6:W12" si="10">IF(V6=0,T6, IF(V6=1,S6, IF(V6=2,R6, IF(V6=3,Q6, 9999))))</f>
        <v>0</v>
      </c>
      <c r="X6" s="5">
        <f t="shared" ref="X6:X12" si="11">2 * V6 + W6</f>
        <v>4</v>
      </c>
      <c r="Y6" s="2"/>
      <c r="Z6" s="4">
        <f t="shared" ref="Z6:Z12" si="12">ROUNDDOWN($X6/Z$3,0)</f>
        <v>1</v>
      </c>
      <c r="AA6" s="4">
        <f t="shared" ref="AA6:AB6" si="13">ROUNDDOWN(($X6 - Z16)/ AA$3,0)</f>
        <v>0</v>
      </c>
      <c r="AB6" s="4">
        <f t="shared" si="13"/>
        <v>0</v>
      </c>
      <c r="AC6" s="2"/>
      <c r="AD6" s="1">
        <f t="shared" ref="AD6:AD12" si="14">IF(AB6&lt;&gt;AB7,0,IF(AA6&lt;&gt;AA7,1,IF(Z6&lt;&gt;Z7,2,9999)))</f>
        <v>2</v>
      </c>
      <c r="AE6" s="1">
        <f t="shared" ref="AE6:AE12" si="15">IF(AD6=0,AB6, IF(AD6=1,AA6, IF(AD6=2,Z6, 9999)))</f>
        <v>1</v>
      </c>
      <c r="AF6" s="5">
        <f t="shared" ref="AF6:AF12" si="16">2 * AD6 + AE6</f>
        <v>5</v>
      </c>
      <c r="AG6" s="2"/>
      <c r="AH6" s="1" t="str">
        <f t="shared" ref="AH6:AH12" si="17">IF($AF6=AH$3,"do zmiany",$AF6)</f>
        <v>do zmiany</v>
      </c>
      <c r="AI6" s="1" t="str">
        <f t="shared" ref="AI6:AI12" si="18">IF($AH6=AI$3,"do zmiany",$AH6)</f>
        <v>do zmiany</v>
      </c>
      <c r="AJ6" s="1" t="str">
        <f t="shared" ref="AJ6:AJ12" si="19">IF($AI6=AJ$3,"do zmiany",$AI6)</f>
        <v>do zmiany</v>
      </c>
    </row>
    <row r="7" spans="2:36" x14ac:dyDescent="0.25">
      <c r="B7" s="5">
        <v>19</v>
      </c>
      <c r="C7" s="2"/>
      <c r="D7" s="4">
        <f t="shared" si="2"/>
        <v>0</v>
      </c>
      <c r="E7" s="4">
        <f t="shared" ref="E7:K7" si="20">ROUNDDOWN(($B7 - D17)/ E$3,0)</f>
        <v>0</v>
      </c>
      <c r="F7" s="4">
        <f t="shared" si="20"/>
        <v>0</v>
      </c>
      <c r="G7" s="4">
        <f t="shared" si="20"/>
        <v>1</v>
      </c>
      <c r="H7" s="4">
        <f t="shared" si="20"/>
        <v>0</v>
      </c>
      <c r="I7" s="4">
        <f t="shared" si="20"/>
        <v>0</v>
      </c>
      <c r="J7" s="4">
        <f t="shared" si="20"/>
        <v>1</v>
      </c>
      <c r="K7" s="4">
        <f t="shared" si="20"/>
        <v>1</v>
      </c>
      <c r="L7" s="2"/>
      <c r="M7" s="1">
        <f t="shared" si="4"/>
        <v>2</v>
      </c>
      <c r="N7" s="1">
        <f t="shared" si="5"/>
        <v>0</v>
      </c>
      <c r="O7" s="5">
        <f t="shared" si="6"/>
        <v>4</v>
      </c>
      <c r="P7" s="2"/>
      <c r="Q7" s="4">
        <f t="shared" si="7"/>
        <v>0</v>
      </c>
      <c r="R7" s="4">
        <f t="shared" ref="R7:T7" si="21">ROUNDDOWN(($O7 - Q17)/ R$3,0)</f>
        <v>1</v>
      </c>
      <c r="S7" s="4">
        <f t="shared" si="21"/>
        <v>0</v>
      </c>
      <c r="T7" s="4">
        <f t="shared" si="21"/>
        <v>0</v>
      </c>
      <c r="U7" s="2"/>
      <c r="V7" s="1">
        <f t="shared" si="9"/>
        <v>0</v>
      </c>
      <c r="W7" s="1">
        <f t="shared" si="10"/>
        <v>0</v>
      </c>
      <c r="X7" s="5">
        <f t="shared" si="11"/>
        <v>0</v>
      </c>
      <c r="Y7" s="2"/>
      <c r="Z7" s="4">
        <f t="shared" si="12"/>
        <v>0</v>
      </c>
      <c r="AA7" s="4">
        <f t="shared" ref="AA7:AB7" si="22">ROUNDDOWN(($X7 - Z17)/ AA$3,0)</f>
        <v>0</v>
      </c>
      <c r="AB7" s="4">
        <f t="shared" si="22"/>
        <v>0</v>
      </c>
      <c r="AC7" s="2"/>
      <c r="AD7" s="1">
        <f t="shared" si="14"/>
        <v>0</v>
      </c>
      <c r="AE7" s="1">
        <f t="shared" si="15"/>
        <v>0</v>
      </c>
      <c r="AF7" s="5">
        <f t="shared" si="16"/>
        <v>0</v>
      </c>
      <c r="AG7" s="2"/>
      <c r="AH7" s="1">
        <f t="shared" si="17"/>
        <v>0</v>
      </c>
      <c r="AI7" s="1">
        <f t="shared" si="18"/>
        <v>0</v>
      </c>
      <c r="AJ7" s="1">
        <f t="shared" si="19"/>
        <v>0</v>
      </c>
    </row>
    <row r="8" spans="2:36" x14ac:dyDescent="0.25">
      <c r="B8" s="5">
        <v>15</v>
      </c>
      <c r="C8" s="2"/>
      <c r="D8" s="4">
        <f t="shared" si="2"/>
        <v>0</v>
      </c>
      <c r="E8" s="4">
        <f t="shared" ref="E8:K8" si="23">ROUNDDOWN(($B8 - D18)/ E$3,0)</f>
        <v>0</v>
      </c>
      <c r="F8" s="4">
        <f t="shared" si="23"/>
        <v>0</v>
      </c>
      <c r="G8" s="4">
        <f t="shared" si="23"/>
        <v>0</v>
      </c>
      <c r="H8" s="4">
        <f t="shared" si="23"/>
        <v>1</v>
      </c>
      <c r="I8" s="4">
        <f t="shared" si="23"/>
        <v>1</v>
      </c>
      <c r="J8" s="4">
        <f t="shared" si="23"/>
        <v>1</v>
      </c>
      <c r="K8" s="4">
        <f t="shared" si="23"/>
        <v>1</v>
      </c>
      <c r="L8" s="2"/>
      <c r="M8" s="1">
        <f t="shared" si="4"/>
        <v>1</v>
      </c>
      <c r="N8" s="1">
        <f t="shared" si="5"/>
        <v>1</v>
      </c>
      <c r="O8" s="5">
        <f t="shared" si="6"/>
        <v>3</v>
      </c>
      <c r="P8" s="2"/>
      <c r="Q8" s="4">
        <f t="shared" si="7"/>
        <v>0</v>
      </c>
      <c r="R8" s="4">
        <f t="shared" ref="R8:T8" si="24">ROUNDDOWN(($O8 - Q18)/ R$3,0)</f>
        <v>0</v>
      </c>
      <c r="S8" s="4">
        <f t="shared" si="24"/>
        <v>1</v>
      </c>
      <c r="T8" s="4">
        <f t="shared" si="24"/>
        <v>1</v>
      </c>
      <c r="U8" s="2"/>
      <c r="V8" s="1">
        <f t="shared" si="9"/>
        <v>1</v>
      </c>
      <c r="W8" s="1">
        <f t="shared" si="10"/>
        <v>1</v>
      </c>
      <c r="X8" s="5">
        <f t="shared" si="11"/>
        <v>3</v>
      </c>
      <c r="Y8" s="2"/>
      <c r="Z8" s="4">
        <f t="shared" si="12"/>
        <v>0</v>
      </c>
      <c r="AA8" s="4">
        <f t="shared" ref="AA8:AB8" si="25">ROUNDDOWN(($X8 - Z18)/ AA$3,0)</f>
        <v>1</v>
      </c>
      <c r="AB8" s="4">
        <f t="shared" si="25"/>
        <v>1</v>
      </c>
      <c r="AC8" s="2"/>
      <c r="AD8" s="1">
        <f t="shared" si="14"/>
        <v>1</v>
      </c>
      <c r="AE8" s="1">
        <f t="shared" si="15"/>
        <v>1</v>
      </c>
      <c r="AF8" s="5">
        <f t="shared" si="16"/>
        <v>3</v>
      </c>
      <c r="AG8" s="2"/>
      <c r="AH8" s="1">
        <f t="shared" si="17"/>
        <v>3</v>
      </c>
      <c r="AI8" s="1">
        <f t="shared" si="18"/>
        <v>3</v>
      </c>
      <c r="AJ8" s="1" t="str">
        <f t="shared" si="19"/>
        <v>do zmiany</v>
      </c>
    </row>
    <row r="9" spans="2:36" x14ac:dyDescent="0.25">
      <c r="B9" s="5">
        <v>53</v>
      </c>
      <c r="C9" s="2"/>
      <c r="D9" s="4">
        <f t="shared" si="2"/>
        <v>0</v>
      </c>
      <c r="E9" s="4">
        <f t="shared" ref="E9:K9" si="26">ROUNDDOWN(($B9 - D19)/ E$3,0)</f>
        <v>0</v>
      </c>
      <c r="F9" s="4">
        <f t="shared" si="26"/>
        <v>1</v>
      </c>
      <c r="G9" s="4">
        <f t="shared" si="26"/>
        <v>1</v>
      </c>
      <c r="H9" s="4">
        <f t="shared" si="26"/>
        <v>0</v>
      </c>
      <c r="I9" s="4">
        <f t="shared" si="26"/>
        <v>1</v>
      </c>
      <c r="J9" s="4">
        <f t="shared" si="26"/>
        <v>0</v>
      </c>
      <c r="K9" s="4">
        <f t="shared" si="26"/>
        <v>1</v>
      </c>
      <c r="L9" s="2"/>
      <c r="M9" s="1">
        <f t="shared" si="4"/>
        <v>2</v>
      </c>
      <c r="N9" s="1">
        <f t="shared" si="5"/>
        <v>1</v>
      </c>
      <c r="O9" s="5">
        <f t="shared" si="6"/>
        <v>5</v>
      </c>
      <c r="P9" s="2"/>
      <c r="Q9" s="4">
        <f t="shared" si="7"/>
        <v>0</v>
      </c>
      <c r="R9" s="4">
        <f t="shared" ref="R9:T9" si="27">ROUNDDOWN(($O9 - Q19)/ R$3,0)</f>
        <v>1</v>
      </c>
      <c r="S9" s="4">
        <f t="shared" si="27"/>
        <v>0</v>
      </c>
      <c r="T9" s="4">
        <f t="shared" si="27"/>
        <v>1</v>
      </c>
      <c r="U9" s="2"/>
      <c r="V9" s="1">
        <f t="shared" si="9"/>
        <v>0</v>
      </c>
      <c r="W9" s="1">
        <f t="shared" si="10"/>
        <v>1</v>
      </c>
      <c r="X9" s="5">
        <f t="shared" si="11"/>
        <v>1</v>
      </c>
      <c r="Y9" s="2"/>
      <c r="Z9" s="4">
        <f t="shared" si="12"/>
        <v>0</v>
      </c>
      <c r="AA9" s="4">
        <f t="shared" ref="AA9:AB9" si="28">ROUNDDOWN(($X9 - Z19)/ AA$3,0)</f>
        <v>0</v>
      </c>
      <c r="AB9" s="4">
        <f t="shared" si="28"/>
        <v>1</v>
      </c>
      <c r="AC9" s="2"/>
      <c r="AD9" s="1">
        <f t="shared" si="14"/>
        <v>0</v>
      </c>
      <c r="AE9" s="1">
        <f t="shared" si="15"/>
        <v>1</v>
      </c>
      <c r="AF9" s="5">
        <f t="shared" si="16"/>
        <v>1</v>
      </c>
      <c r="AG9" s="2"/>
      <c r="AH9" s="1">
        <f t="shared" si="17"/>
        <v>1</v>
      </c>
      <c r="AI9" s="1">
        <f t="shared" si="18"/>
        <v>1</v>
      </c>
      <c r="AJ9" s="1">
        <f t="shared" si="19"/>
        <v>1</v>
      </c>
    </row>
    <row r="10" spans="2:36" x14ac:dyDescent="0.25">
      <c r="B10" s="5">
        <v>33</v>
      </c>
      <c r="C10" s="2"/>
      <c r="D10" s="4">
        <f t="shared" si="2"/>
        <v>0</v>
      </c>
      <c r="E10" s="4">
        <f t="shared" ref="E10:K10" si="29">ROUNDDOWN(($B10 - D20)/ E$3,0)</f>
        <v>0</v>
      </c>
      <c r="F10" s="4">
        <f t="shared" si="29"/>
        <v>1</v>
      </c>
      <c r="G10" s="4">
        <f t="shared" si="29"/>
        <v>0</v>
      </c>
      <c r="H10" s="4">
        <f t="shared" si="29"/>
        <v>0</v>
      </c>
      <c r="I10" s="4">
        <f t="shared" si="29"/>
        <v>0</v>
      </c>
      <c r="J10" s="4">
        <f t="shared" si="29"/>
        <v>0</v>
      </c>
      <c r="K10" s="4">
        <f t="shared" si="29"/>
        <v>1</v>
      </c>
      <c r="L10" s="2"/>
      <c r="M10" s="1">
        <f t="shared" si="4"/>
        <v>2</v>
      </c>
      <c r="N10" s="1">
        <f t="shared" si="5"/>
        <v>0</v>
      </c>
      <c r="O10" s="5">
        <f t="shared" si="6"/>
        <v>4</v>
      </c>
      <c r="P10" s="2"/>
      <c r="Q10" s="4">
        <f t="shared" si="7"/>
        <v>0</v>
      </c>
      <c r="R10" s="4">
        <f t="shared" ref="R10:T10" si="30">ROUNDDOWN(($O10 - Q20)/ R$3,0)</f>
        <v>1</v>
      </c>
      <c r="S10" s="4">
        <f t="shared" si="30"/>
        <v>0</v>
      </c>
      <c r="T10" s="4">
        <f t="shared" si="30"/>
        <v>0</v>
      </c>
      <c r="U10" s="2"/>
      <c r="V10" s="1">
        <f t="shared" si="9"/>
        <v>0</v>
      </c>
      <c r="W10" s="1">
        <f t="shared" si="10"/>
        <v>0</v>
      </c>
      <c r="X10" s="5">
        <f t="shared" si="11"/>
        <v>0</v>
      </c>
      <c r="Y10" s="2"/>
      <c r="Z10" s="4">
        <f t="shared" si="12"/>
        <v>0</v>
      </c>
      <c r="AA10" s="4">
        <f t="shared" ref="AA10:AB10" si="31">ROUNDDOWN(($X10 - Z20)/ AA$3,0)</f>
        <v>0</v>
      </c>
      <c r="AB10" s="4">
        <f t="shared" si="31"/>
        <v>0</v>
      </c>
      <c r="AC10" s="2"/>
      <c r="AD10" s="1">
        <f t="shared" si="14"/>
        <v>2</v>
      </c>
      <c r="AE10" s="1">
        <f t="shared" si="15"/>
        <v>0</v>
      </c>
      <c r="AF10" s="5">
        <f t="shared" si="16"/>
        <v>4</v>
      </c>
      <c r="AG10" s="2"/>
      <c r="AH10" s="1">
        <f t="shared" si="17"/>
        <v>4</v>
      </c>
      <c r="AI10" s="1" t="str">
        <f t="shared" si="18"/>
        <v>do zmiany</v>
      </c>
      <c r="AJ10" s="1" t="str">
        <f t="shared" si="19"/>
        <v>do zmiany</v>
      </c>
    </row>
    <row r="11" spans="2:36" x14ac:dyDescent="0.25">
      <c r="B11" s="5">
        <v>37</v>
      </c>
      <c r="C11" s="2"/>
      <c r="D11" s="4">
        <f t="shared" si="2"/>
        <v>0</v>
      </c>
      <c r="E11" s="4">
        <f t="shared" ref="E11:K11" si="32">ROUNDDOWN(($B11 - D21)/ E$3,0)</f>
        <v>0</v>
      </c>
      <c r="F11" s="4">
        <f t="shared" si="32"/>
        <v>1</v>
      </c>
      <c r="G11" s="4">
        <f t="shared" si="32"/>
        <v>0</v>
      </c>
      <c r="H11" s="4">
        <f t="shared" si="32"/>
        <v>0</v>
      </c>
      <c r="I11" s="4">
        <f t="shared" si="32"/>
        <v>1</v>
      </c>
      <c r="J11" s="4">
        <f t="shared" si="32"/>
        <v>0</v>
      </c>
      <c r="K11" s="4">
        <f t="shared" si="32"/>
        <v>1</v>
      </c>
      <c r="L11" s="2"/>
      <c r="M11" s="1">
        <f t="shared" si="4"/>
        <v>0</v>
      </c>
      <c r="N11" s="1">
        <f t="shared" si="5"/>
        <v>1</v>
      </c>
      <c r="O11" s="5">
        <f t="shared" si="6"/>
        <v>1</v>
      </c>
      <c r="P11" s="2"/>
      <c r="Q11" s="4">
        <f t="shared" si="7"/>
        <v>0</v>
      </c>
      <c r="R11" s="4">
        <f t="shared" ref="R11:T11" si="33">ROUNDDOWN(($O11 - Q21)/ R$3,0)</f>
        <v>0</v>
      </c>
      <c r="S11" s="4">
        <f t="shared" si="33"/>
        <v>0</v>
      </c>
      <c r="T11" s="4">
        <f t="shared" si="33"/>
        <v>1</v>
      </c>
      <c r="U11" s="2"/>
      <c r="V11" s="1">
        <f t="shared" si="9"/>
        <v>2</v>
      </c>
      <c r="W11" s="1">
        <f t="shared" si="10"/>
        <v>0</v>
      </c>
      <c r="X11" s="5">
        <f t="shared" si="11"/>
        <v>4</v>
      </c>
      <c r="Y11" s="2"/>
      <c r="Z11" s="4">
        <f t="shared" si="12"/>
        <v>1</v>
      </c>
      <c r="AA11" s="4">
        <f t="shared" ref="AA11:AB11" si="34">ROUNDDOWN(($X11 - Z21)/ AA$3,0)</f>
        <v>0</v>
      </c>
      <c r="AB11" s="4">
        <f t="shared" si="34"/>
        <v>0</v>
      </c>
      <c r="AC11" s="2"/>
      <c r="AD11" s="1">
        <f t="shared" si="14"/>
        <v>0</v>
      </c>
      <c r="AE11" s="1">
        <f t="shared" si="15"/>
        <v>0</v>
      </c>
      <c r="AF11" s="5">
        <f t="shared" si="16"/>
        <v>0</v>
      </c>
      <c r="AG11" s="2"/>
      <c r="AH11" s="1">
        <f t="shared" si="17"/>
        <v>0</v>
      </c>
      <c r="AI11" s="1">
        <f t="shared" si="18"/>
        <v>0</v>
      </c>
      <c r="AJ11" s="1">
        <f t="shared" si="19"/>
        <v>0</v>
      </c>
    </row>
    <row r="12" spans="2:36" x14ac:dyDescent="0.25">
      <c r="B12" s="5">
        <v>14</v>
      </c>
      <c r="C12" s="2"/>
      <c r="D12" s="4">
        <f t="shared" si="2"/>
        <v>0</v>
      </c>
      <c r="E12" s="4">
        <f t="shared" ref="E12:K12" si="35">ROUNDDOWN(($B12 - D22)/ E$3,0)</f>
        <v>0</v>
      </c>
      <c r="F12" s="4">
        <f t="shared" si="35"/>
        <v>0</v>
      </c>
      <c r="G12" s="4">
        <f t="shared" si="35"/>
        <v>0</v>
      </c>
      <c r="H12" s="4">
        <f t="shared" si="35"/>
        <v>1</v>
      </c>
      <c r="I12" s="4">
        <f t="shared" si="35"/>
        <v>1</v>
      </c>
      <c r="J12" s="4">
        <f t="shared" si="35"/>
        <v>1</v>
      </c>
      <c r="K12" s="4">
        <f t="shared" si="35"/>
        <v>0</v>
      </c>
      <c r="L12" s="2"/>
      <c r="M12" s="1">
        <f>IF(K12&lt;&gt;K5,0,IF(J12&lt;&gt;J5,1,IF(I12&lt;&gt;I5,2,IF(H12&lt;&gt;H5,3,IF(G12&lt;&gt;G5,4,IF(F12&lt;&gt;F5,5,IF(E12&lt;&gt;E5,6,IF(D12&lt;&gt;D5,7,99999))))))))</f>
        <v>2</v>
      </c>
      <c r="N12" s="1">
        <f>IF(M12=0,K12, IF(M12=1,J12, IF(M12=2,I12, IF(M12=3,H12, IF(M12=4,G12, IF(M12=5,F12, IF(M12=6,E12, IF(M12=7,D12,9999))))))))</f>
        <v>1</v>
      </c>
      <c r="O12" s="5">
        <f t="shared" si="6"/>
        <v>5</v>
      </c>
      <c r="P12" s="2"/>
      <c r="Q12" s="4">
        <f t="shared" si="7"/>
        <v>0</v>
      </c>
      <c r="R12" s="4">
        <f t="shared" ref="R12:T12" si="36">ROUNDDOWN(($O12 - Q22)/ R$3,0)</f>
        <v>1</v>
      </c>
      <c r="S12" s="4">
        <f t="shared" si="36"/>
        <v>0</v>
      </c>
      <c r="T12" s="4">
        <f t="shared" si="36"/>
        <v>1</v>
      </c>
      <c r="U12" s="2"/>
      <c r="V12" s="1">
        <f>IF(T12&lt;&gt;T5,0,IF(S12&lt;&gt;S5,1,IF(R12&lt;&gt;R5,2,IF(Q12&lt;&gt;Q5,3,9999))))</f>
        <v>0</v>
      </c>
      <c r="W12" s="1">
        <f t="shared" si="10"/>
        <v>1</v>
      </c>
      <c r="X12" s="5">
        <f t="shared" si="11"/>
        <v>1</v>
      </c>
      <c r="Y12" s="2"/>
      <c r="Z12" s="4">
        <f t="shared" si="12"/>
        <v>0</v>
      </c>
      <c r="AA12" s="4">
        <f t="shared" ref="AA12:AB12" si="37">ROUNDDOWN(($X12 - Z22)/ AA$3,0)</f>
        <v>0</v>
      </c>
      <c r="AB12" s="4">
        <f t="shared" si="37"/>
        <v>1</v>
      </c>
      <c r="AC12" s="2"/>
      <c r="AD12" s="1">
        <f>IF(AB12&lt;&gt;AB5,0,IF(AA12&lt;&gt;AA5,1,IF(Z12&lt;&gt;Z5,2,9999)))</f>
        <v>0</v>
      </c>
      <c r="AE12" s="1">
        <f>IF(AD12=0,AB12, IF(AD12=1,AA12, IF(AD12=2,Z12, 9999)))</f>
        <v>1</v>
      </c>
      <c r="AF12" s="5">
        <f t="shared" si="16"/>
        <v>1</v>
      </c>
      <c r="AG12" s="2"/>
      <c r="AH12" s="1">
        <f t="shared" si="17"/>
        <v>1</v>
      </c>
      <c r="AI12" s="1">
        <f t="shared" si="18"/>
        <v>1</v>
      </c>
      <c r="AJ12" s="1">
        <f t="shared" si="19"/>
        <v>1</v>
      </c>
    </row>
    <row r="14" spans="2:36" x14ac:dyDescent="0.25">
      <c r="B14" t="s">
        <v>2</v>
      </c>
      <c r="D14">
        <v>128</v>
      </c>
      <c r="E14">
        <v>64</v>
      </c>
      <c r="F14">
        <v>32</v>
      </c>
      <c r="G14">
        <v>16</v>
      </c>
      <c r="H14">
        <v>8</v>
      </c>
      <c r="I14">
        <v>4</v>
      </c>
      <c r="J14">
        <v>2</v>
      </c>
      <c r="K14">
        <v>1</v>
      </c>
      <c r="O14" t="s">
        <v>2</v>
      </c>
      <c r="Q14">
        <v>8</v>
      </c>
      <c r="R14">
        <v>4</v>
      </c>
      <c r="S14">
        <v>2</v>
      </c>
      <c r="T14">
        <v>1</v>
      </c>
      <c r="X14" t="s">
        <v>2</v>
      </c>
      <c r="Z14">
        <v>4</v>
      </c>
      <c r="AA14">
        <v>2</v>
      </c>
      <c r="AB14">
        <v>1</v>
      </c>
      <c r="AH14" s="6" t="s">
        <v>12</v>
      </c>
      <c r="AI14" s="6"/>
      <c r="AJ14" s="6"/>
    </row>
    <row r="15" spans="2:36" x14ac:dyDescent="0.25">
      <c r="B15">
        <f>B5</f>
        <v>50</v>
      </c>
      <c r="D15">
        <f>IF(D5=1,D$14,0)</f>
        <v>0</v>
      </c>
      <c r="E15">
        <f>IF(E5=1,E$14,0)+D15</f>
        <v>0</v>
      </c>
      <c r="F15">
        <f t="shared" ref="F15:K15" si="38">IF(F5=1,F$14,0)+E15</f>
        <v>32</v>
      </c>
      <c r="G15">
        <f t="shared" si="38"/>
        <v>48</v>
      </c>
      <c r="H15">
        <f t="shared" si="38"/>
        <v>48</v>
      </c>
      <c r="I15">
        <f t="shared" si="38"/>
        <v>48</v>
      </c>
      <c r="J15">
        <f t="shared" si="38"/>
        <v>50</v>
      </c>
      <c r="K15">
        <f t="shared" si="38"/>
        <v>50</v>
      </c>
      <c r="O15">
        <f>O5</f>
        <v>0</v>
      </c>
      <c r="Q15">
        <f>IF(Q5=1,Q$14,0)</f>
        <v>0</v>
      </c>
      <c r="R15">
        <f>IF(R5=1,R$14,0)+Q15</f>
        <v>0</v>
      </c>
      <c r="S15">
        <f t="shared" ref="S15:T15" si="39">IF(S5=1,S$14,0)+R15</f>
        <v>0</v>
      </c>
      <c r="T15">
        <f t="shared" si="39"/>
        <v>0</v>
      </c>
      <c r="X15">
        <f>X5</f>
        <v>6</v>
      </c>
      <c r="Z15">
        <f>IF(Z5=1,Z$14,0)</f>
        <v>4</v>
      </c>
      <c r="AA15">
        <f>IF(AA5=1,AA$14,0)+Z15</f>
        <v>6</v>
      </c>
      <c r="AB15">
        <f>IF(AB5=1,AB$14,0)+AA15</f>
        <v>6</v>
      </c>
      <c r="AH15" s="6"/>
      <c r="AI15" s="6"/>
      <c r="AJ15" s="6"/>
    </row>
    <row r="16" spans="2:36" x14ac:dyDescent="0.25">
      <c r="B16">
        <f t="shared" ref="B16:B22" si="40">B6</f>
        <v>3</v>
      </c>
      <c r="D16">
        <f t="shared" ref="D16:D22" si="41">IF(D6=1,D$14,0)</f>
        <v>0</v>
      </c>
      <c r="E16">
        <f t="shared" ref="E16:K16" si="42">IF(E6=1,E$14,0)+D16</f>
        <v>0</v>
      </c>
      <c r="F16">
        <f t="shared" si="42"/>
        <v>0</v>
      </c>
      <c r="G16">
        <f t="shared" si="42"/>
        <v>0</v>
      </c>
      <c r="H16">
        <f t="shared" si="42"/>
        <v>0</v>
      </c>
      <c r="I16">
        <f t="shared" si="42"/>
        <v>0</v>
      </c>
      <c r="J16">
        <f t="shared" si="42"/>
        <v>2</v>
      </c>
      <c r="K16">
        <f t="shared" si="42"/>
        <v>3</v>
      </c>
      <c r="O16">
        <f t="shared" ref="O16:O22" si="43">O6</f>
        <v>8</v>
      </c>
      <c r="Q16">
        <f t="shared" ref="Q16:Q22" si="44">IF(Q6=1,Q$14,0)</f>
        <v>8</v>
      </c>
      <c r="R16">
        <f t="shared" ref="R16:T16" si="45">IF(R6=1,R$14,0)+Q16</f>
        <v>8</v>
      </c>
      <c r="S16">
        <f t="shared" si="45"/>
        <v>8</v>
      </c>
      <c r="T16">
        <f t="shared" si="45"/>
        <v>8</v>
      </c>
      <c r="X16">
        <f t="shared" ref="X16:X22" si="46">X6</f>
        <v>4</v>
      </c>
      <c r="Z16">
        <f t="shared" ref="Z16:Z22" si="47">IF(Z6=1,Z$14,0)</f>
        <v>4</v>
      </c>
      <c r="AA16">
        <f t="shared" ref="AA16:AB16" si="48">IF(AA6=1,AA$14,0)+Z16</f>
        <v>4</v>
      </c>
      <c r="AB16">
        <f t="shared" si="48"/>
        <v>4</v>
      </c>
      <c r="AH16" s="6"/>
      <c r="AI16" s="6"/>
      <c r="AJ16" s="6"/>
    </row>
    <row r="17" spans="2:28" x14ac:dyDescent="0.25">
      <c r="B17">
        <f t="shared" si="40"/>
        <v>19</v>
      </c>
      <c r="D17">
        <f t="shared" si="41"/>
        <v>0</v>
      </c>
      <c r="E17">
        <f t="shared" ref="E17:K17" si="49">IF(E7=1,E$14,0)+D17</f>
        <v>0</v>
      </c>
      <c r="F17">
        <f t="shared" si="49"/>
        <v>0</v>
      </c>
      <c r="G17">
        <f t="shared" si="49"/>
        <v>16</v>
      </c>
      <c r="H17">
        <f t="shared" si="49"/>
        <v>16</v>
      </c>
      <c r="I17">
        <f t="shared" si="49"/>
        <v>16</v>
      </c>
      <c r="J17">
        <f t="shared" si="49"/>
        <v>18</v>
      </c>
      <c r="K17">
        <f t="shared" si="49"/>
        <v>19</v>
      </c>
      <c r="O17">
        <f t="shared" si="43"/>
        <v>4</v>
      </c>
      <c r="Q17">
        <f t="shared" si="44"/>
        <v>0</v>
      </c>
      <c r="R17">
        <f t="shared" ref="R17:T17" si="50">IF(R7=1,R$14,0)+Q17</f>
        <v>4</v>
      </c>
      <c r="S17">
        <f t="shared" si="50"/>
        <v>4</v>
      </c>
      <c r="T17">
        <f t="shared" si="50"/>
        <v>4</v>
      </c>
      <c r="X17">
        <f t="shared" si="46"/>
        <v>0</v>
      </c>
      <c r="Z17">
        <f t="shared" si="47"/>
        <v>0</v>
      </c>
      <c r="AA17">
        <f t="shared" ref="AA17:AB17" si="51">IF(AA7=1,AA$14,0)+Z17</f>
        <v>0</v>
      </c>
      <c r="AB17">
        <f t="shared" si="51"/>
        <v>0</v>
      </c>
    </row>
    <row r="18" spans="2:28" x14ac:dyDescent="0.25">
      <c r="B18">
        <f t="shared" si="40"/>
        <v>15</v>
      </c>
      <c r="D18">
        <f t="shared" si="41"/>
        <v>0</v>
      </c>
      <c r="E18">
        <f t="shared" ref="E18:K18" si="52">IF(E8=1,E$14,0)+D18</f>
        <v>0</v>
      </c>
      <c r="F18">
        <f t="shared" si="52"/>
        <v>0</v>
      </c>
      <c r="G18">
        <f t="shared" si="52"/>
        <v>0</v>
      </c>
      <c r="H18">
        <f t="shared" si="52"/>
        <v>8</v>
      </c>
      <c r="I18">
        <f t="shared" si="52"/>
        <v>12</v>
      </c>
      <c r="J18">
        <f t="shared" si="52"/>
        <v>14</v>
      </c>
      <c r="K18">
        <f t="shared" si="52"/>
        <v>15</v>
      </c>
      <c r="O18">
        <f t="shared" si="43"/>
        <v>3</v>
      </c>
      <c r="Q18">
        <f t="shared" si="44"/>
        <v>0</v>
      </c>
      <c r="R18">
        <f t="shared" ref="R18:T18" si="53">IF(R8=1,R$14,0)+Q18</f>
        <v>0</v>
      </c>
      <c r="S18">
        <f t="shared" si="53"/>
        <v>2</v>
      </c>
      <c r="T18">
        <f t="shared" si="53"/>
        <v>3</v>
      </c>
      <c r="X18">
        <f t="shared" si="46"/>
        <v>3</v>
      </c>
      <c r="Z18">
        <f t="shared" si="47"/>
        <v>0</v>
      </c>
      <c r="AA18">
        <f t="shared" ref="AA18:AB18" si="54">IF(AA8=1,AA$14,0)+Z18</f>
        <v>2</v>
      </c>
      <c r="AB18">
        <f t="shared" si="54"/>
        <v>3</v>
      </c>
    </row>
    <row r="19" spans="2:28" x14ac:dyDescent="0.25">
      <c r="B19">
        <f t="shared" si="40"/>
        <v>53</v>
      </c>
      <c r="D19">
        <f t="shared" si="41"/>
        <v>0</v>
      </c>
      <c r="E19">
        <f t="shared" ref="E19:K19" si="55">IF(E9=1,E$14,0)+D19</f>
        <v>0</v>
      </c>
      <c r="F19">
        <f t="shared" si="55"/>
        <v>32</v>
      </c>
      <c r="G19">
        <f t="shared" si="55"/>
        <v>48</v>
      </c>
      <c r="H19">
        <f t="shared" si="55"/>
        <v>48</v>
      </c>
      <c r="I19">
        <f t="shared" si="55"/>
        <v>52</v>
      </c>
      <c r="J19">
        <f t="shared" si="55"/>
        <v>52</v>
      </c>
      <c r="K19">
        <f t="shared" si="55"/>
        <v>53</v>
      </c>
      <c r="O19">
        <f t="shared" si="43"/>
        <v>5</v>
      </c>
      <c r="Q19">
        <f t="shared" si="44"/>
        <v>0</v>
      </c>
      <c r="R19">
        <f t="shared" ref="R19:T19" si="56">IF(R9=1,R$14,0)+Q19</f>
        <v>4</v>
      </c>
      <c r="S19">
        <f t="shared" si="56"/>
        <v>4</v>
      </c>
      <c r="T19">
        <f t="shared" si="56"/>
        <v>5</v>
      </c>
      <c r="X19">
        <f t="shared" si="46"/>
        <v>1</v>
      </c>
      <c r="Z19">
        <f t="shared" si="47"/>
        <v>0</v>
      </c>
      <c r="AA19">
        <f t="shared" ref="AA19:AB19" si="57">IF(AA9=1,AA$14,0)+Z19</f>
        <v>0</v>
      </c>
      <c r="AB19">
        <f t="shared" si="57"/>
        <v>1</v>
      </c>
    </row>
    <row r="20" spans="2:28" x14ac:dyDescent="0.25">
      <c r="B20">
        <f t="shared" si="40"/>
        <v>33</v>
      </c>
      <c r="D20">
        <f t="shared" si="41"/>
        <v>0</v>
      </c>
      <c r="E20">
        <f t="shared" ref="E20:K20" si="58">IF(E10=1,E$14,0)+D20</f>
        <v>0</v>
      </c>
      <c r="F20">
        <f t="shared" si="58"/>
        <v>32</v>
      </c>
      <c r="G20">
        <f t="shared" si="58"/>
        <v>32</v>
      </c>
      <c r="H20">
        <f t="shared" si="58"/>
        <v>32</v>
      </c>
      <c r="I20">
        <f t="shared" si="58"/>
        <v>32</v>
      </c>
      <c r="J20">
        <f t="shared" si="58"/>
        <v>32</v>
      </c>
      <c r="K20">
        <f t="shared" si="58"/>
        <v>33</v>
      </c>
      <c r="O20">
        <f t="shared" si="43"/>
        <v>4</v>
      </c>
      <c r="Q20">
        <f t="shared" si="44"/>
        <v>0</v>
      </c>
      <c r="R20">
        <f t="shared" ref="R20:T20" si="59">IF(R10=1,R$14,0)+Q20</f>
        <v>4</v>
      </c>
      <c r="S20">
        <f t="shared" si="59"/>
        <v>4</v>
      </c>
      <c r="T20">
        <f t="shared" si="59"/>
        <v>4</v>
      </c>
      <c r="X20">
        <f t="shared" si="46"/>
        <v>0</v>
      </c>
      <c r="Z20">
        <f t="shared" si="47"/>
        <v>0</v>
      </c>
      <c r="AA20">
        <f t="shared" ref="AA20:AB20" si="60">IF(AA10=1,AA$14,0)+Z20</f>
        <v>0</v>
      </c>
      <c r="AB20">
        <f t="shared" si="60"/>
        <v>0</v>
      </c>
    </row>
    <row r="21" spans="2:28" x14ac:dyDescent="0.25">
      <c r="B21">
        <f t="shared" si="40"/>
        <v>37</v>
      </c>
      <c r="D21">
        <f t="shared" si="41"/>
        <v>0</v>
      </c>
      <c r="E21">
        <f t="shared" ref="E21:K21" si="61">IF(E11=1,E$14,0)+D21</f>
        <v>0</v>
      </c>
      <c r="F21">
        <f t="shared" si="61"/>
        <v>32</v>
      </c>
      <c r="G21">
        <f t="shared" si="61"/>
        <v>32</v>
      </c>
      <c r="H21">
        <f t="shared" si="61"/>
        <v>32</v>
      </c>
      <c r="I21">
        <f t="shared" si="61"/>
        <v>36</v>
      </c>
      <c r="J21">
        <f t="shared" si="61"/>
        <v>36</v>
      </c>
      <c r="K21">
        <f t="shared" si="61"/>
        <v>37</v>
      </c>
      <c r="O21">
        <f t="shared" si="43"/>
        <v>1</v>
      </c>
      <c r="Q21">
        <f t="shared" si="44"/>
        <v>0</v>
      </c>
      <c r="R21">
        <f t="shared" ref="R21:T21" si="62">IF(R11=1,R$14,0)+Q21</f>
        <v>0</v>
      </c>
      <c r="S21">
        <f t="shared" si="62"/>
        <v>0</v>
      </c>
      <c r="T21">
        <f t="shared" si="62"/>
        <v>1</v>
      </c>
      <c r="X21">
        <f t="shared" si="46"/>
        <v>4</v>
      </c>
      <c r="Z21">
        <f t="shared" si="47"/>
        <v>4</v>
      </c>
      <c r="AA21">
        <f t="shared" ref="AA21:AB21" si="63">IF(AA11=1,AA$14,0)+Z21</f>
        <v>4</v>
      </c>
      <c r="AB21">
        <f t="shared" si="63"/>
        <v>4</v>
      </c>
    </row>
    <row r="22" spans="2:28" x14ac:dyDescent="0.25">
      <c r="B22">
        <f t="shared" si="40"/>
        <v>14</v>
      </c>
      <c r="D22">
        <f t="shared" si="41"/>
        <v>0</v>
      </c>
      <c r="E22">
        <f t="shared" ref="E22:K22" si="64">IF(E12=1,E$14,0)+D22</f>
        <v>0</v>
      </c>
      <c r="F22">
        <f t="shared" si="64"/>
        <v>0</v>
      </c>
      <c r="G22">
        <f t="shared" si="64"/>
        <v>0</v>
      </c>
      <c r="H22">
        <f t="shared" si="64"/>
        <v>8</v>
      </c>
      <c r="I22">
        <f t="shared" si="64"/>
        <v>12</v>
      </c>
      <c r="J22">
        <f t="shared" si="64"/>
        <v>14</v>
      </c>
      <c r="K22">
        <f t="shared" si="64"/>
        <v>14</v>
      </c>
      <c r="O22">
        <f t="shared" si="43"/>
        <v>5</v>
      </c>
      <c r="Q22">
        <f t="shared" si="44"/>
        <v>0</v>
      </c>
      <c r="R22">
        <f t="shared" ref="R22:T22" si="65">IF(R12=1,R$14,0)+Q22</f>
        <v>4</v>
      </c>
      <c r="S22">
        <f t="shared" si="65"/>
        <v>4</v>
      </c>
      <c r="T22">
        <f t="shared" si="65"/>
        <v>5</v>
      </c>
      <c r="X22">
        <f t="shared" si="46"/>
        <v>1</v>
      </c>
      <c r="Z22">
        <f t="shared" si="47"/>
        <v>0</v>
      </c>
      <c r="AA22">
        <f t="shared" ref="AA22:AB22" si="66">IF(AA12=1,AA$14,0)+Z22</f>
        <v>0</v>
      </c>
      <c r="AB22">
        <f t="shared" si="66"/>
        <v>1</v>
      </c>
    </row>
    <row r="24" spans="2:28" x14ac:dyDescent="0.25">
      <c r="D24" t="s">
        <v>3</v>
      </c>
    </row>
    <row r="26" spans="2:28" x14ac:dyDescent="0.25">
      <c r="D26" s="7" t="s">
        <v>17</v>
      </c>
    </row>
    <row r="27" spans="2:28" x14ac:dyDescent="0.25">
      <c r="B27" t="s">
        <v>13</v>
      </c>
      <c r="D27" t="s">
        <v>16</v>
      </c>
      <c r="E27" t="s">
        <v>15</v>
      </c>
      <c r="F27" t="s">
        <v>14</v>
      </c>
      <c r="O27" t="s">
        <v>13</v>
      </c>
      <c r="X27" t="s">
        <v>13</v>
      </c>
    </row>
    <row r="28" spans="2:28" x14ac:dyDescent="0.25">
      <c r="B28">
        <f>B15</f>
        <v>50</v>
      </c>
      <c r="D28" t="str">
        <f>D5 &amp; E5 &amp; F5 &amp; G5 &amp; H5 &amp; I5 &amp; J5 &amp; K5</f>
        <v>00110010</v>
      </c>
      <c r="E28" t="str">
        <f xml:space="preserve"> E5 &amp; F5 &amp; G5 &amp; H5 &amp; I5 &amp; J5 &amp; K5</f>
        <v>0110010</v>
      </c>
      <c r="F28" t="str">
        <f>F5 &amp; G5 &amp; H5 &amp; I5 &amp; J5 &amp; K5</f>
        <v>110010</v>
      </c>
      <c r="O28">
        <f>O15</f>
        <v>0</v>
      </c>
      <c r="Q28" t="str">
        <f>Q5 &amp; R5 &amp; S5 &amp; T5</f>
        <v>0000</v>
      </c>
      <c r="X28">
        <f>X15</f>
        <v>6</v>
      </c>
      <c r="Z28" t="str">
        <f>Z5 &amp; AA5 &amp; AB5</f>
        <v>110</v>
      </c>
    </row>
    <row r="29" spans="2:28" x14ac:dyDescent="0.25">
      <c r="B29">
        <f t="shared" ref="B29:B35" si="67">B16</f>
        <v>3</v>
      </c>
      <c r="D29" t="str">
        <f>D6 &amp; E6 &amp; F6 &amp; G6 &amp; H6 &amp; I6 &amp; J6 &amp; K6</f>
        <v>00000011</v>
      </c>
      <c r="E29" t="str">
        <f t="shared" ref="E29:E35" si="68" xml:space="preserve"> E6 &amp; F6 &amp; G6 &amp; H6 &amp; I6 &amp; J6 &amp; K6</f>
        <v>0000011</v>
      </c>
      <c r="F29" t="str">
        <f t="shared" ref="F29:F35" si="69">F6 &amp; G6 &amp; H6 &amp; I6 &amp; J6 &amp; K6</f>
        <v>000011</v>
      </c>
      <c r="O29">
        <f t="shared" ref="O29:O35" si="70">O16</f>
        <v>8</v>
      </c>
      <c r="Q29" t="str">
        <f t="shared" ref="Q29:Q35" si="71">Q6 &amp; R6 &amp; S6 &amp; T6</f>
        <v>1000</v>
      </c>
      <c r="X29">
        <f t="shared" ref="X29:X35" si="72">X16</f>
        <v>4</v>
      </c>
      <c r="Z29" t="str">
        <f t="shared" ref="Z29:Z35" si="73">Z6 &amp; AA6 &amp; AB6</f>
        <v>100</v>
      </c>
    </row>
    <row r="30" spans="2:28" x14ac:dyDescent="0.25">
      <c r="B30">
        <f t="shared" si="67"/>
        <v>19</v>
      </c>
      <c r="D30" t="str">
        <f>D7 &amp; E7 &amp; F7 &amp; G7 &amp; H7 &amp; I7 &amp; J7 &amp; K7</f>
        <v>00010011</v>
      </c>
      <c r="E30" t="str">
        <f t="shared" si="68"/>
        <v>0010011</v>
      </c>
      <c r="F30" t="str">
        <f t="shared" si="69"/>
        <v>010011</v>
      </c>
      <c r="O30">
        <f t="shared" si="70"/>
        <v>4</v>
      </c>
      <c r="Q30" t="str">
        <f t="shared" si="71"/>
        <v>0100</v>
      </c>
      <c r="X30">
        <f t="shared" si="72"/>
        <v>0</v>
      </c>
      <c r="Z30" t="str">
        <f t="shared" si="73"/>
        <v>000</v>
      </c>
    </row>
    <row r="31" spans="2:28" x14ac:dyDescent="0.25">
      <c r="B31">
        <f t="shared" si="67"/>
        <v>15</v>
      </c>
      <c r="D31" t="str">
        <f t="shared" ref="D29:D35" si="74">D8 &amp; E8 &amp; F8 &amp; G8 &amp; H8 &amp; I8 &amp; J8 &amp; K8</f>
        <v>00001111</v>
      </c>
      <c r="E31" t="str">
        <f t="shared" si="68"/>
        <v>0001111</v>
      </c>
      <c r="F31" t="str">
        <f t="shared" si="69"/>
        <v>001111</v>
      </c>
      <c r="O31">
        <f t="shared" si="70"/>
        <v>3</v>
      </c>
      <c r="Q31" t="str">
        <f t="shared" si="71"/>
        <v>0011</v>
      </c>
      <c r="X31">
        <f t="shared" si="72"/>
        <v>3</v>
      </c>
      <c r="Z31" t="str">
        <f t="shared" si="73"/>
        <v>011</v>
      </c>
    </row>
    <row r="32" spans="2:28" x14ac:dyDescent="0.25">
      <c r="B32">
        <f t="shared" si="67"/>
        <v>53</v>
      </c>
      <c r="D32" t="str">
        <f t="shared" si="74"/>
        <v>00110101</v>
      </c>
      <c r="E32" t="str">
        <f t="shared" si="68"/>
        <v>0110101</v>
      </c>
      <c r="F32" t="str">
        <f t="shared" si="69"/>
        <v>110101</v>
      </c>
      <c r="O32">
        <f t="shared" si="70"/>
        <v>5</v>
      </c>
      <c r="Q32" t="str">
        <f t="shared" si="71"/>
        <v>0101</v>
      </c>
      <c r="X32">
        <f t="shared" si="72"/>
        <v>1</v>
      </c>
      <c r="Z32" t="str">
        <f t="shared" si="73"/>
        <v>001</v>
      </c>
    </row>
    <row r="33" spans="2:26" x14ac:dyDescent="0.25">
      <c r="B33">
        <f t="shared" si="67"/>
        <v>33</v>
      </c>
      <c r="D33" t="str">
        <f t="shared" si="74"/>
        <v>00100001</v>
      </c>
      <c r="E33" t="str">
        <f t="shared" si="68"/>
        <v>0100001</v>
      </c>
      <c r="F33" t="str">
        <f t="shared" si="69"/>
        <v>100001</v>
      </c>
      <c r="O33">
        <f t="shared" si="70"/>
        <v>4</v>
      </c>
      <c r="Q33" t="str">
        <f t="shared" si="71"/>
        <v>0100</v>
      </c>
      <c r="X33">
        <f t="shared" si="72"/>
        <v>0</v>
      </c>
      <c r="Z33" t="str">
        <f t="shared" si="73"/>
        <v>000</v>
      </c>
    </row>
    <row r="34" spans="2:26" x14ac:dyDescent="0.25">
      <c r="B34">
        <f t="shared" si="67"/>
        <v>37</v>
      </c>
      <c r="D34" t="str">
        <f t="shared" si="74"/>
        <v>00100101</v>
      </c>
      <c r="E34" t="str">
        <f t="shared" si="68"/>
        <v>0100101</v>
      </c>
      <c r="F34" t="str">
        <f t="shared" si="69"/>
        <v>100101</v>
      </c>
      <c r="O34">
        <f t="shared" si="70"/>
        <v>1</v>
      </c>
      <c r="Q34" t="str">
        <f t="shared" si="71"/>
        <v>0001</v>
      </c>
      <c r="X34">
        <f t="shared" si="72"/>
        <v>4</v>
      </c>
      <c r="Z34" t="str">
        <f t="shared" si="73"/>
        <v>100</v>
      </c>
    </row>
    <row r="35" spans="2:26" x14ac:dyDescent="0.25">
      <c r="B35">
        <f t="shared" si="67"/>
        <v>14</v>
      </c>
      <c r="D35" t="str">
        <f t="shared" si="74"/>
        <v>00001110</v>
      </c>
      <c r="E35" t="str">
        <f t="shared" si="68"/>
        <v>0001110</v>
      </c>
      <c r="F35" t="str">
        <f t="shared" si="69"/>
        <v>001110</v>
      </c>
      <c r="O35">
        <f t="shared" si="70"/>
        <v>5</v>
      </c>
      <c r="Q35" t="str">
        <f t="shared" si="71"/>
        <v>0101</v>
      </c>
      <c r="X35">
        <f t="shared" si="72"/>
        <v>1</v>
      </c>
      <c r="Z35" t="str">
        <f t="shared" si="73"/>
        <v>001</v>
      </c>
    </row>
  </sheetData>
  <mergeCells count="4">
    <mergeCell ref="D4:K4"/>
    <mergeCell ref="Q4:T4"/>
    <mergeCell ref="Z4:AB4"/>
    <mergeCell ref="AH14:AJ16"/>
  </mergeCells>
  <conditionalFormatting sqref="AH5:AJ12">
    <cfRule type="cellIs" dxfId="0" priority="1" operator="equal">
      <formula>"do zmiany"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Vix</dc:creator>
  <cp:lastModifiedBy>Vix</cp:lastModifiedBy>
  <dcterms:created xsi:type="dcterms:W3CDTF">2021-06-13T06:00:20Z</dcterms:created>
  <dcterms:modified xsi:type="dcterms:W3CDTF">2021-06-13T06:54:33Z</dcterms:modified>
</cp:coreProperties>
</file>