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6835" windowHeight="14115"/>
  </bookViews>
  <sheets>
    <sheet name="pepino" sheetId="1" r:id="rId1"/>
  </sheets>
  <calcPr calcId="145621"/>
</workbook>
</file>

<file path=xl/calcChain.xml><?xml version="1.0" encoding="utf-8"?>
<calcChain xmlns="http://schemas.openxmlformats.org/spreadsheetml/2006/main">
  <c r="K17" i="1" l="1"/>
  <c r="K21" i="1" l="1"/>
  <c r="K15" i="1"/>
  <c r="K12" i="1"/>
  <c r="K47" i="1" l="1"/>
  <c r="K46" i="1"/>
  <c r="K45" i="1"/>
  <c r="K44" i="1"/>
  <c r="K43" i="1"/>
  <c r="K42" i="1"/>
  <c r="K41" i="1"/>
  <c r="K40" i="1"/>
  <c r="K39" i="1"/>
  <c r="K38" i="1"/>
  <c r="K37" i="1"/>
  <c r="K36" i="1"/>
  <c r="K32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6" i="1"/>
  <c r="K14" i="1"/>
  <c r="K13" i="1"/>
  <c r="K11" i="1"/>
  <c r="K10" i="1"/>
  <c r="K9" i="1"/>
  <c r="K8" i="1"/>
  <c r="K7" i="1"/>
  <c r="K6" i="1"/>
  <c r="K5" i="1"/>
  <c r="K49" i="1" l="1"/>
</calcChain>
</file>

<file path=xl/sharedStrings.xml><?xml version="1.0" encoding="utf-8"?>
<sst xmlns="http://schemas.openxmlformats.org/spreadsheetml/2006/main" count="316" uniqueCount="233">
  <si>
    <t>Qty</t>
  </si>
  <si>
    <t>C0805</t>
  </si>
  <si>
    <t xml:space="preserve">U7                                  </t>
  </si>
  <si>
    <t>LED0805</t>
  </si>
  <si>
    <t>MA10-2</t>
  </si>
  <si>
    <t>C0402</t>
  </si>
  <si>
    <t>R0402</t>
  </si>
  <si>
    <t xml:space="preserve">R6                                                </t>
  </si>
  <si>
    <t xml:space="preserve">R8 R10 R23                                        </t>
  </si>
  <si>
    <t xml:space="preserve">C4 C5 C12 C14 C16 C22 C23 C26 C30 C31 C33       </t>
  </si>
  <si>
    <t>C0603</t>
  </si>
  <si>
    <t xml:space="preserve">C17                                              </t>
  </si>
  <si>
    <t>6SLX9FTG256</t>
  </si>
  <si>
    <t xml:space="preserve">U4                                   </t>
  </si>
  <si>
    <t xml:space="preserve">R1 R3 R4 R5                                        </t>
  </si>
  <si>
    <t xml:space="preserve">R2                                                 </t>
  </si>
  <si>
    <t xml:space="preserve">C9 C10                                            </t>
  </si>
  <si>
    <t xml:space="preserve">U8                  </t>
  </si>
  <si>
    <t xml:space="preserve">S1                                             </t>
  </si>
  <si>
    <t xml:space="preserve">R7 R11 R12 R13                                     </t>
  </si>
  <si>
    <t>AUDIO-JACK3</t>
  </si>
  <si>
    <t>MA04-2</t>
  </si>
  <si>
    <t xml:space="preserve">U2                     </t>
  </si>
  <si>
    <t xml:space="preserve">U3 U9                           </t>
  </si>
  <si>
    <t>MINI-DIN6PTH</t>
  </si>
  <si>
    <t xml:space="preserve">J4 J5                              </t>
  </si>
  <si>
    <t xml:space="preserve">U1                           </t>
  </si>
  <si>
    <t xml:space="preserve">F1                                             </t>
  </si>
  <si>
    <t xml:space="preserve">S2               </t>
  </si>
  <si>
    <t>C11 C18</t>
  </si>
  <si>
    <t>C34 C35</t>
  </si>
  <si>
    <t>U5</t>
  </si>
  <si>
    <t>U6</t>
  </si>
  <si>
    <t>J2</t>
  </si>
  <si>
    <t>J3</t>
  </si>
  <si>
    <t>J6</t>
  </si>
  <si>
    <t>J8</t>
  </si>
  <si>
    <t>J9</t>
  </si>
  <si>
    <t>X1</t>
  </si>
  <si>
    <t>Line item</t>
  </si>
  <si>
    <t xml:space="preserve">Designators                                                       </t>
  </si>
  <si>
    <t>Description</t>
  </si>
  <si>
    <t>Package</t>
  </si>
  <si>
    <t>Type</t>
  </si>
  <si>
    <t>Manuf.</t>
  </si>
  <si>
    <t>Part #</t>
  </si>
  <si>
    <t>DigiKey #</t>
  </si>
  <si>
    <t>CAP CER 0.1UF 10V 10% X5R 0402</t>
  </si>
  <si>
    <t>SMD</t>
  </si>
  <si>
    <t>Murata</t>
  </si>
  <si>
    <t>GRM155R61A104KA01D</t>
  </si>
  <si>
    <t>490-1318-1-ND</t>
  </si>
  <si>
    <t>CAP CER 4.7UF 6.3V 20% X5R 0402</t>
  </si>
  <si>
    <t>TDK</t>
  </si>
  <si>
    <t>C1005X5R0J475M</t>
  </si>
  <si>
    <t>445-7395-1-ND</t>
  </si>
  <si>
    <t>C1 C2 C3 C6 C7 C8 C13 C15 C19 C20 C21 C24 C25 C27 C28 C29 C32 C36</t>
  </si>
  <si>
    <t>CAP CER 4700PF 25V 10% X7R 0402</t>
  </si>
  <si>
    <t>GRM155R71E472KA01D</t>
  </si>
  <si>
    <t>490-1309-1-ND</t>
  </si>
  <si>
    <t>CONN MINI MICRO-SD 8PIN PCB GOLD</t>
  </si>
  <si>
    <t>MICRO-SD</t>
  </si>
  <si>
    <t>Amphenol</t>
  </si>
  <si>
    <t>101-00660-68-6</t>
  </si>
  <si>
    <t>101-00660-68-6-1-ND</t>
  </si>
  <si>
    <t>SWITCH DIP SPST EXT ACT 8POS 24V</t>
  </si>
  <si>
    <t>Alcoswitch</t>
  </si>
  <si>
    <t>1-1825058-9</t>
  </si>
  <si>
    <t>1-1825058-9-ND</t>
  </si>
  <si>
    <t>CONN JACK STEREO 3.5MM SMD</t>
  </si>
  <si>
    <t>Switchcraft</t>
  </si>
  <si>
    <t>35RASMT2BHNTRX</t>
  </si>
  <si>
    <t>SC1489-1-ND</t>
  </si>
  <si>
    <t>CONN RECEPT MINI-USB TYPE B SMT</t>
  </si>
  <si>
    <t>USB-MINIB-5PIN</t>
  </si>
  <si>
    <t>Mill-Max</t>
  </si>
  <si>
    <t>897-43-005-00-100001</t>
  </si>
  <si>
    <t>ED90341CT-ND</t>
  </si>
  <si>
    <t>CAP CER 22UF 6.3V 20% X5R 0805</t>
  </si>
  <si>
    <t>Taiyo Yuden</t>
  </si>
  <si>
    <t>JMK212BJ226MG-T</t>
  </si>
  <si>
    <t>587-1305-1-ND</t>
  </si>
  <si>
    <t>PTC RESTTBLE 0.50A 8V CHIP 1206</t>
  </si>
  <si>
    <t>F1206</t>
  </si>
  <si>
    <t>Bel Fuse</t>
  </si>
  <si>
    <t>0ZCA0050FF2G</t>
  </si>
  <si>
    <t>507-1480-1-ND</t>
  </si>
  <si>
    <t>FERRITE CHIP 600 OHM 200MA 0402</t>
  </si>
  <si>
    <t>FB0402</t>
  </si>
  <si>
    <t>BLM15BD601SN1D</t>
  </si>
  <si>
    <t>490-1009-1-ND</t>
  </si>
  <si>
    <t>LED YELLOW CLEAR 0805 SMD</t>
  </si>
  <si>
    <t>Lite-On</t>
  </si>
  <si>
    <t>LTST-C170KSKT</t>
  </si>
  <si>
    <t>160-1416-1-ND</t>
  </si>
  <si>
    <t>LED GREEN CLEAR 0805 SMD</t>
  </si>
  <si>
    <t>LTST-C170KGKT</t>
  </si>
  <si>
    <t>160-1414-1-ND</t>
  </si>
  <si>
    <t>LED SUPER RED CLEAR 0805 SMD</t>
  </si>
  <si>
    <t>LTST-C170KRKT</t>
  </si>
  <si>
    <t>160-1415-1-ND</t>
  </si>
  <si>
    <t>SWITCH TACTILE SPST-NO 0.05A 12V</t>
  </si>
  <si>
    <t>5.2x5.2</t>
  </si>
  <si>
    <t>C&amp;K</t>
  </si>
  <si>
    <t>PTS525SM10SMTR LFS</t>
  </si>
  <si>
    <t>CKN9104CT-ND</t>
  </si>
  <si>
    <t>IC FLASH 128MBIT SO8W</t>
  </si>
  <si>
    <t>SO8-WIDE</t>
  </si>
  <si>
    <t>Micron</t>
  </si>
  <si>
    <t>IC REG LDO 1.2V 1A SOT223-3</t>
  </si>
  <si>
    <t>SOT223</t>
  </si>
  <si>
    <t>Diodes</t>
  </si>
  <si>
    <t>ZLDO1117G12TA</t>
  </si>
  <si>
    <t>ZLDO1117G12DICT-ND</t>
  </si>
  <si>
    <t>IC REG LDO 3.3V 1A SOT223-3</t>
  </si>
  <si>
    <t>ZLDO1117G33TA</t>
  </si>
  <si>
    <t>ZLDO1117G33DICT-ND</t>
  </si>
  <si>
    <t>IC USB HS DUAL UART/FIFO 64-LQFP</t>
  </si>
  <si>
    <t>LQFP64</t>
  </si>
  <si>
    <t>FTDI</t>
  </si>
  <si>
    <t>FT2232HL-REEL</t>
  </si>
  <si>
    <t>768-1024-1-ND</t>
  </si>
  <si>
    <t>IC EEPROM 2KBIT 3MHZ SOT23-6</t>
  </si>
  <si>
    <t>SOT23-6</t>
  </si>
  <si>
    <t>Microchip</t>
  </si>
  <si>
    <t>93LC56BT-I/OT</t>
  </si>
  <si>
    <t>93LC56BT-I/OTCT-ND</t>
  </si>
  <si>
    <t>CRYSTAL 12.000 MHZ 10PF SMD</t>
  </si>
  <si>
    <t>3.2X2.5</t>
  </si>
  <si>
    <t>Abracon</t>
  </si>
  <si>
    <t>ABM8G-12.000MHZ-4Y-T3</t>
  </si>
  <si>
    <t>535-10901-1-ND</t>
  </si>
  <si>
    <t>RES 10.0K OHM 1/10W 1% 0402 SMD</t>
  </si>
  <si>
    <t>Panasonic</t>
  </si>
  <si>
    <t>ERJ-2RKF1002X</t>
  </si>
  <si>
    <t>P10.0KLCT-ND</t>
  </si>
  <si>
    <t>RES 12.0K OHM 1/10W 1% 0402 SMD</t>
  </si>
  <si>
    <t>ERJ-2RKF1202X</t>
  </si>
  <si>
    <t>P12.0KLCT-ND</t>
  </si>
  <si>
    <t>RES 2.20K OHM 1/10W 1% 0402 SMD</t>
  </si>
  <si>
    <t>ERJ-2RKF2201X</t>
  </si>
  <si>
    <t>P2.20KLCT-ND</t>
  </si>
  <si>
    <t>RES 4.70K OHM 1/10W 1% 0402 SMD</t>
  </si>
  <si>
    <t>ERJ-2RKF4701X</t>
  </si>
  <si>
    <t>P4.70KLCT-ND</t>
  </si>
  <si>
    <t>RES 270 OHM 1/10W 1% 0402 SMD</t>
  </si>
  <si>
    <t>ERJ-2RKF2700X</t>
  </si>
  <si>
    <t>P270LCT-ND</t>
  </si>
  <si>
    <t>RES 1.00K OHM 1/10W 1% 0402 SMD</t>
  </si>
  <si>
    <t>ERJ-2RKF1001X</t>
  </si>
  <si>
    <t>P1.00KLCT-ND</t>
  </si>
  <si>
    <t>RES 3.30K OHM 1/10W 1% 0402 SMD</t>
  </si>
  <si>
    <t>ERJ-2RKF3301X</t>
  </si>
  <si>
    <t>P3.30KLCT-ND</t>
  </si>
  <si>
    <t>LD1 LD2 LD3 LD4 LD5 LD6 LD7 LD8 LD9</t>
  </si>
  <si>
    <t>LD10</t>
  </si>
  <si>
    <t>LD11</t>
  </si>
  <si>
    <t>DB15H</t>
  </si>
  <si>
    <t>TH</t>
  </si>
  <si>
    <t>A35119-ND</t>
  </si>
  <si>
    <t>AMP</t>
  </si>
  <si>
    <t>1734344-1</t>
  </si>
  <si>
    <t>cost</t>
  </si>
  <si>
    <t>cost for 100 units</t>
  </si>
  <si>
    <t>CAP CER 4.7UF 10V X5R 0603</t>
  </si>
  <si>
    <t>Yageo</t>
  </si>
  <si>
    <t>CC0603KRX5R6BB475</t>
  </si>
  <si>
    <t>311-1455-1-ND</t>
  </si>
  <si>
    <t>IC FPGA 186 I/O 256FTBGA</t>
  </si>
  <si>
    <t>XC6SLX9-2FTG256C</t>
  </si>
  <si>
    <t>Xilinx</t>
  </si>
  <si>
    <t>XC6SLX9-2FTG256C-ND</t>
  </si>
  <si>
    <t>IC SRAM 4MBIT 10NS 44TSOP</t>
  </si>
  <si>
    <t>TSOP44</t>
  </si>
  <si>
    <t>IS61WV25616BLL-10TL</t>
  </si>
  <si>
    <t>ISSI</t>
  </si>
  <si>
    <t>706-1105-ND</t>
  </si>
  <si>
    <t xml:space="preserve">R9 R14 R15 R16 R17 R18 R19 R20 R21 R22 R25 R28 R34 R37 </t>
  </si>
  <si>
    <t xml:space="preserve">R24 R27                                             </t>
  </si>
  <si>
    <t>R30</t>
  </si>
  <si>
    <t>R31</t>
  </si>
  <si>
    <t xml:space="preserve">R26 R29                                            </t>
  </si>
  <si>
    <t xml:space="preserve">R32 R33                                            </t>
  </si>
  <si>
    <t xml:space="preserve">R35 R36                                           </t>
  </si>
  <si>
    <t>RES 100 OHM 1/10W 1% 0402 SMD</t>
  </si>
  <si>
    <t>ERJ-2RKF1000X</t>
  </si>
  <si>
    <t>P100LCT-ND</t>
  </si>
  <si>
    <t>RES SMD 2K OHM 1% 1/10W 0402</t>
  </si>
  <si>
    <t>ERJ-2RKF2001X</t>
  </si>
  <si>
    <t>P2.00KLCT-ND</t>
  </si>
  <si>
    <t>DIP-SMD</t>
  </si>
  <si>
    <t>OSCILLATOR 50.0000MHZ SMD</t>
  </si>
  <si>
    <t>2.5X2</t>
  </si>
  <si>
    <t>AVX/Kyocera</t>
  </si>
  <si>
    <t>KC2520B50.0000C10E00</t>
  </si>
  <si>
    <t>478-6302-1-ND</t>
  </si>
  <si>
    <t>CONN MINIDIN RECPT UNSHIELD 6POS</t>
  </si>
  <si>
    <t>CUI</t>
  </si>
  <si>
    <t>MD-60S</t>
  </si>
  <si>
    <t>CP-2460-ND</t>
  </si>
  <si>
    <t>CAP CER 22PF 50V NPO 0402</t>
  </si>
  <si>
    <t>CC0402JRNPO9BN220</t>
  </si>
  <si>
    <t>311-1018-1-ND</t>
  </si>
  <si>
    <t>PPPC102LFBN-RC</t>
  </si>
  <si>
    <t>Sullins</t>
  </si>
  <si>
    <t>S6106-ND</t>
  </si>
  <si>
    <t>PPPC042LFBN-RC</t>
  </si>
  <si>
    <t>S7107-ND</t>
  </si>
  <si>
    <t>L1 L2</t>
  </si>
  <si>
    <t>L3</t>
  </si>
  <si>
    <t>FERRITE CHIP 120 OHM 300MA 0402</t>
  </si>
  <si>
    <t>BLM15BD121SN1D</t>
  </si>
  <si>
    <t>490-5192-1-ND</t>
  </si>
  <si>
    <t>RES 560 OHM 1/10W 1% 0402 SMD</t>
  </si>
  <si>
    <t>RES 820 OHM 1/10W 1% 0402 SMD</t>
  </si>
  <si>
    <t>RES 390 OHM 1/10W 1% 0402 SMD</t>
  </si>
  <si>
    <t>ERJ-2RKF5600X</t>
  </si>
  <si>
    <t>ERJ-2RKF8200X</t>
  </si>
  <si>
    <t>ERJ-2RKF3900X</t>
  </si>
  <si>
    <t>P560LCT-ND</t>
  </si>
  <si>
    <t>P820LCT-ND</t>
  </si>
  <si>
    <t>P390LCT-ND</t>
  </si>
  <si>
    <t>Connector Header 8 Position 0.100" Gold Through Hole</t>
  </si>
  <si>
    <t>Connector Header 20 Position 0.100" Gold Through Hole</t>
  </si>
  <si>
    <t>D-Sub Connector, Female 15 Pos Through Hole, Right Angle</t>
  </si>
  <si>
    <t>Pepino LX9 Rev 1.1 BOM</t>
  </si>
  <si>
    <t>Note</t>
  </si>
  <si>
    <t>Do not mount</t>
  </si>
  <si>
    <t>J7</t>
  </si>
  <si>
    <t>J1</t>
  </si>
  <si>
    <t>N25Q128A13ESE40</t>
  </si>
  <si>
    <t>N25Q128A13ESE40E-ND</t>
  </si>
  <si>
    <t>Revision B, 12/08/2015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</si>
</sst>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6" fillId="0" borderId="0" xfId="0" applyFont="1"/>
    <xf numFmtId="0" fontId="18" fillId="0" borderId="0" xfId="0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A2" sqref="A2"/>
    </sheetView>
  </sheetViews>
  <sheetFormatPr defaultRowHeight="15" x14ac:dyDescent="0.25"/>
  <cols>
    <col min="3" max="3" width="59.42578125" customWidth="1"/>
    <col min="4" max="4" width="52.85546875" style="1" customWidth="1"/>
    <col min="5" max="5" width="15.42578125" customWidth="1"/>
    <col min="7" max="7" width="12.85546875" customWidth="1"/>
    <col min="8" max="8" width="22.7109375" customWidth="1"/>
    <col min="9" max="9" width="21.42578125" customWidth="1"/>
    <col min="11" max="11" width="16.28515625" customWidth="1"/>
    <col min="12" max="12" width="13.7109375" customWidth="1"/>
  </cols>
  <sheetData>
    <row r="1" spans="1:12" ht="18.75" x14ac:dyDescent="0.3">
      <c r="A1" s="3" t="s">
        <v>225</v>
      </c>
      <c r="B1" s="3"/>
      <c r="C1" s="3"/>
      <c r="D1"/>
    </row>
    <row r="2" spans="1:12" ht="18.75" x14ac:dyDescent="0.3">
      <c r="A2" s="4" t="s">
        <v>232</v>
      </c>
      <c r="B2" s="3"/>
      <c r="C2" s="3"/>
      <c r="D2"/>
    </row>
    <row r="3" spans="1:12" ht="18.75" x14ac:dyDescent="0.3">
      <c r="A3" s="4"/>
      <c r="B3" s="3"/>
      <c r="C3" s="3"/>
      <c r="D3"/>
    </row>
    <row r="4" spans="1:12" x14ac:dyDescent="0.25">
      <c r="A4" s="2" t="s">
        <v>39</v>
      </c>
      <c r="B4" s="2" t="s">
        <v>0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162</v>
      </c>
      <c r="K4" s="2" t="s">
        <v>163</v>
      </c>
      <c r="L4" s="2" t="s">
        <v>226</v>
      </c>
    </row>
    <row r="5" spans="1:12" x14ac:dyDescent="0.25">
      <c r="A5">
        <v>1</v>
      </c>
      <c r="B5">
        <v>18</v>
      </c>
      <c r="C5" t="s">
        <v>56</v>
      </c>
      <c r="D5" t="s">
        <v>47</v>
      </c>
      <c r="E5" t="s">
        <v>5</v>
      </c>
      <c r="F5" t="s">
        <v>48</v>
      </c>
      <c r="G5" t="s">
        <v>49</v>
      </c>
      <c r="H5" t="s">
        <v>50</v>
      </c>
      <c r="I5" t="s">
        <v>51</v>
      </c>
      <c r="J5">
        <v>3.0000000000000001E-3</v>
      </c>
      <c r="K5">
        <f>B5*J5</f>
        <v>5.3999999999999999E-2</v>
      </c>
    </row>
    <row r="6" spans="1:12" x14ac:dyDescent="0.25">
      <c r="A6">
        <v>2</v>
      </c>
      <c r="B6">
        <v>11</v>
      </c>
      <c r="C6" t="s">
        <v>9</v>
      </c>
      <c r="D6" t="s">
        <v>52</v>
      </c>
      <c r="E6" t="s">
        <v>5</v>
      </c>
      <c r="F6" t="s">
        <v>48</v>
      </c>
      <c r="G6" t="s">
        <v>53</v>
      </c>
      <c r="H6" t="s">
        <v>54</v>
      </c>
      <c r="I6" t="s">
        <v>55</v>
      </c>
      <c r="J6">
        <v>4.3959999999999999E-2</v>
      </c>
      <c r="K6">
        <f t="shared" ref="K6:K47" si="0">B6*J6</f>
        <v>0.48355999999999999</v>
      </c>
    </row>
    <row r="7" spans="1:12" x14ac:dyDescent="0.25">
      <c r="A7">
        <v>3</v>
      </c>
      <c r="B7">
        <v>2</v>
      </c>
      <c r="C7" t="s">
        <v>16</v>
      </c>
      <c r="D7" t="s">
        <v>200</v>
      </c>
      <c r="E7" t="s">
        <v>5</v>
      </c>
      <c r="F7" t="s">
        <v>48</v>
      </c>
      <c r="G7" t="s">
        <v>165</v>
      </c>
      <c r="H7" t="s">
        <v>201</v>
      </c>
      <c r="I7" t="s">
        <v>202</v>
      </c>
      <c r="J7">
        <v>5.7000000000000002E-3</v>
      </c>
      <c r="K7">
        <f t="shared" si="0"/>
        <v>1.14E-2</v>
      </c>
    </row>
    <row r="8" spans="1:12" x14ac:dyDescent="0.25">
      <c r="A8">
        <v>4</v>
      </c>
      <c r="B8">
        <v>2</v>
      </c>
      <c r="C8" t="s">
        <v>29</v>
      </c>
      <c r="D8" t="s">
        <v>78</v>
      </c>
      <c r="E8" t="s">
        <v>1</v>
      </c>
      <c r="F8" t="s">
        <v>48</v>
      </c>
      <c r="G8" t="s">
        <v>79</v>
      </c>
      <c r="H8" t="s">
        <v>80</v>
      </c>
      <c r="I8" t="s">
        <v>81</v>
      </c>
      <c r="J8">
        <v>0.112</v>
      </c>
      <c r="K8">
        <f t="shared" si="0"/>
        <v>0.224</v>
      </c>
    </row>
    <row r="9" spans="1:12" x14ac:dyDescent="0.25">
      <c r="A9">
        <v>5</v>
      </c>
      <c r="B9">
        <v>1</v>
      </c>
      <c r="C9" t="s">
        <v>11</v>
      </c>
      <c r="D9" s="1" t="s">
        <v>164</v>
      </c>
      <c r="E9" t="s">
        <v>10</v>
      </c>
      <c r="F9" t="s">
        <v>48</v>
      </c>
      <c r="G9" t="s">
        <v>165</v>
      </c>
      <c r="H9" t="s">
        <v>166</v>
      </c>
      <c r="I9" t="s">
        <v>167</v>
      </c>
      <c r="J9">
        <v>4.53E-2</v>
      </c>
      <c r="K9">
        <f t="shared" si="0"/>
        <v>4.53E-2</v>
      </c>
    </row>
    <row r="10" spans="1:12" x14ac:dyDescent="0.25">
      <c r="A10">
        <v>6</v>
      </c>
      <c r="B10">
        <v>2</v>
      </c>
      <c r="C10" t="s">
        <v>30</v>
      </c>
      <c r="D10" t="s">
        <v>57</v>
      </c>
      <c r="E10" t="s">
        <v>5</v>
      </c>
      <c r="F10" t="s">
        <v>48</v>
      </c>
      <c r="G10" t="s">
        <v>49</v>
      </c>
      <c r="H10" t="s">
        <v>58</v>
      </c>
      <c r="I10" t="s">
        <v>59</v>
      </c>
      <c r="J10">
        <v>9.5999999999999992E-3</v>
      </c>
      <c r="K10">
        <f t="shared" si="0"/>
        <v>1.9199999999999998E-2</v>
      </c>
    </row>
    <row r="11" spans="1:12" x14ac:dyDescent="0.25">
      <c r="A11">
        <v>7</v>
      </c>
      <c r="B11">
        <v>1</v>
      </c>
      <c r="C11" t="s">
        <v>27</v>
      </c>
      <c r="D11" t="s">
        <v>82</v>
      </c>
      <c r="E11" t="s">
        <v>83</v>
      </c>
      <c r="F11" t="s">
        <v>48</v>
      </c>
      <c r="G11" t="s">
        <v>84</v>
      </c>
      <c r="H11" t="s">
        <v>85</v>
      </c>
      <c r="I11" t="s">
        <v>86</v>
      </c>
      <c r="J11">
        <v>0.1694</v>
      </c>
      <c r="K11">
        <f t="shared" si="0"/>
        <v>0.1694</v>
      </c>
    </row>
    <row r="12" spans="1:12" x14ac:dyDescent="0.25">
      <c r="A12">
        <v>8</v>
      </c>
      <c r="B12">
        <v>0</v>
      </c>
      <c r="C12" t="s">
        <v>229</v>
      </c>
      <c r="D12" t="s">
        <v>222</v>
      </c>
      <c r="E12" t="s">
        <v>21</v>
      </c>
      <c r="F12" t="s">
        <v>158</v>
      </c>
      <c r="G12" t="s">
        <v>204</v>
      </c>
      <c r="H12" t="s">
        <v>206</v>
      </c>
      <c r="I12" t="s">
        <v>207</v>
      </c>
      <c r="J12">
        <v>0.52800000000000002</v>
      </c>
      <c r="K12">
        <f>B12*J12</f>
        <v>0</v>
      </c>
      <c r="L12" t="s">
        <v>227</v>
      </c>
    </row>
    <row r="13" spans="1:12" x14ac:dyDescent="0.25">
      <c r="A13">
        <v>9</v>
      </c>
      <c r="B13">
        <v>1</v>
      </c>
      <c r="C13" t="s">
        <v>33</v>
      </c>
      <c r="D13" t="s">
        <v>60</v>
      </c>
      <c r="E13" t="s">
        <v>61</v>
      </c>
      <c r="F13" t="s">
        <v>48</v>
      </c>
      <c r="G13" t="s">
        <v>62</v>
      </c>
      <c r="H13" t="s">
        <v>63</v>
      </c>
      <c r="I13" t="s">
        <v>64</v>
      </c>
      <c r="J13">
        <v>1.4137</v>
      </c>
      <c r="K13">
        <f t="shared" si="0"/>
        <v>1.4137</v>
      </c>
    </row>
    <row r="14" spans="1:12" x14ac:dyDescent="0.25">
      <c r="A14">
        <v>10</v>
      </c>
      <c r="B14">
        <v>1</v>
      </c>
      <c r="C14" t="s">
        <v>34</v>
      </c>
      <c r="D14" s="1" t="s">
        <v>69</v>
      </c>
      <c r="E14" t="s">
        <v>20</v>
      </c>
      <c r="F14" t="s">
        <v>48</v>
      </c>
      <c r="G14" t="s">
        <v>70</v>
      </c>
      <c r="H14" t="s">
        <v>71</v>
      </c>
      <c r="I14" t="s">
        <v>72</v>
      </c>
      <c r="J14">
        <v>0.66</v>
      </c>
      <c r="K14">
        <f t="shared" si="0"/>
        <v>0.66</v>
      </c>
    </row>
    <row r="15" spans="1:12" x14ac:dyDescent="0.25">
      <c r="A15">
        <v>11</v>
      </c>
      <c r="B15">
        <v>2</v>
      </c>
      <c r="C15" t="s">
        <v>25</v>
      </c>
      <c r="D15" s="1" t="s">
        <v>196</v>
      </c>
      <c r="E15" t="s">
        <v>24</v>
      </c>
      <c r="F15" t="s">
        <v>158</v>
      </c>
      <c r="G15" t="s">
        <v>197</v>
      </c>
      <c r="H15" t="s">
        <v>198</v>
      </c>
      <c r="I15" t="s">
        <v>199</v>
      </c>
      <c r="J15">
        <v>0.77629999999999999</v>
      </c>
      <c r="K15">
        <f t="shared" si="0"/>
        <v>1.5526</v>
      </c>
    </row>
    <row r="16" spans="1:12" x14ac:dyDescent="0.25">
      <c r="A16">
        <v>12</v>
      </c>
      <c r="B16">
        <v>1</v>
      </c>
      <c r="C16" t="s">
        <v>35</v>
      </c>
      <c r="D16" s="1" t="s">
        <v>224</v>
      </c>
      <c r="E16" t="s">
        <v>157</v>
      </c>
      <c r="F16" t="s">
        <v>158</v>
      </c>
      <c r="G16" t="s">
        <v>160</v>
      </c>
      <c r="H16" t="s">
        <v>161</v>
      </c>
      <c r="I16" t="s">
        <v>159</v>
      </c>
      <c r="J16">
        <v>1.04</v>
      </c>
      <c r="K16">
        <f t="shared" si="0"/>
        <v>1.04</v>
      </c>
    </row>
    <row r="17" spans="1:11" x14ac:dyDescent="0.25">
      <c r="A17">
        <v>13</v>
      </c>
      <c r="B17">
        <v>1</v>
      </c>
      <c r="C17" t="s">
        <v>228</v>
      </c>
      <c r="D17" t="s">
        <v>222</v>
      </c>
      <c r="E17" t="s">
        <v>21</v>
      </c>
      <c r="F17" t="s">
        <v>158</v>
      </c>
      <c r="G17" t="s">
        <v>204</v>
      </c>
      <c r="H17" t="s">
        <v>206</v>
      </c>
      <c r="I17" t="s">
        <v>207</v>
      </c>
      <c r="J17">
        <v>0.52800000000000002</v>
      </c>
      <c r="K17">
        <f>B17*J17</f>
        <v>0.52800000000000002</v>
      </c>
    </row>
    <row r="18" spans="1:11" x14ac:dyDescent="0.25">
      <c r="A18">
        <v>14</v>
      </c>
      <c r="B18">
        <v>1</v>
      </c>
      <c r="C18" t="s">
        <v>36</v>
      </c>
      <c r="D18" s="1" t="s">
        <v>223</v>
      </c>
      <c r="E18" t="s">
        <v>4</v>
      </c>
      <c r="F18" t="s">
        <v>158</v>
      </c>
      <c r="G18" t="s">
        <v>204</v>
      </c>
      <c r="H18" t="s">
        <v>203</v>
      </c>
      <c r="I18" t="s">
        <v>205</v>
      </c>
      <c r="J18">
        <v>0.93420000000000003</v>
      </c>
      <c r="K18">
        <f t="shared" si="0"/>
        <v>0.93420000000000003</v>
      </c>
    </row>
    <row r="19" spans="1:11" x14ac:dyDescent="0.25">
      <c r="A19">
        <v>15</v>
      </c>
      <c r="B19">
        <v>1</v>
      </c>
      <c r="C19" t="s">
        <v>37</v>
      </c>
      <c r="D19" t="s">
        <v>73</v>
      </c>
      <c r="E19" t="s">
        <v>74</v>
      </c>
      <c r="F19" t="s">
        <v>48</v>
      </c>
      <c r="G19" t="s">
        <v>75</v>
      </c>
      <c r="H19" t="s">
        <v>76</v>
      </c>
      <c r="I19" t="s">
        <v>77</v>
      </c>
      <c r="J19">
        <v>0.92500000000000004</v>
      </c>
      <c r="K19">
        <f t="shared" si="0"/>
        <v>0.92500000000000004</v>
      </c>
    </row>
    <row r="20" spans="1:11" x14ac:dyDescent="0.25">
      <c r="A20">
        <v>16</v>
      </c>
      <c r="B20">
        <v>2</v>
      </c>
      <c r="C20" t="s">
        <v>208</v>
      </c>
      <c r="D20" s="1" t="s">
        <v>87</v>
      </c>
      <c r="E20" t="s">
        <v>88</v>
      </c>
      <c r="F20" t="s">
        <v>48</v>
      </c>
      <c r="G20" t="s">
        <v>49</v>
      </c>
      <c r="H20" t="s">
        <v>89</v>
      </c>
      <c r="I20" t="s">
        <v>90</v>
      </c>
      <c r="J20">
        <v>4.7E-2</v>
      </c>
      <c r="K20">
        <f t="shared" si="0"/>
        <v>9.4E-2</v>
      </c>
    </row>
    <row r="21" spans="1:11" x14ac:dyDescent="0.25">
      <c r="A21">
        <v>17</v>
      </c>
      <c r="B21">
        <v>1</v>
      </c>
      <c r="C21" t="s">
        <v>209</v>
      </c>
      <c r="D21" s="1" t="s">
        <v>210</v>
      </c>
      <c r="E21" t="s">
        <v>88</v>
      </c>
      <c r="F21" t="s">
        <v>48</v>
      </c>
      <c r="G21" t="s">
        <v>49</v>
      </c>
      <c r="H21" t="s">
        <v>211</v>
      </c>
      <c r="I21" t="s">
        <v>212</v>
      </c>
      <c r="J21">
        <v>4.7E-2</v>
      </c>
      <c r="K21">
        <f t="shared" ref="K21" si="1">B21*J21</f>
        <v>4.7E-2</v>
      </c>
    </row>
    <row r="22" spans="1:11" x14ac:dyDescent="0.25">
      <c r="A22">
        <v>18</v>
      </c>
      <c r="B22">
        <v>9</v>
      </c>
      <c r="C22" t="s">
        <v>154</v>
      </c>
      <c r="D22" t="s">
        <v>95</v>
      </c>
      <c r="E22" t="s">
        <v>3</v>
      </c>
      <c r="F22" t="s">
        <v>48</v>
      </c>
      <c r="G22" t="s">
        <v>92</v>
      </c>
      <c r="H22" t="s">
        <v>96</v>
      </c>
      <c r="I22" t="s">
        <v>97</v>
      </c>
      <c r="J22">
        <v>6.2950000000000006E-2</v>
      </c>
      <c r="K22">
        <f t="shared" si="0"/>
        <v>0.56655000000000011</v>
      </c>
    </row>
    <row r="23" spans="1:11" x14ac:dyDescent="0.25">
      <c r="A23">
        <v>19</v>
      </c>
      <c r="B23">
        <v>1</v>
      </c>
      <c r="C23" t="s">
        <v>155</v>
      </c>
      <c r="D23" t="s">
        <v>98</v>
      </c>
      <c r="E23" t="s">
        <v>3</v>
      </c>
      <c r="F23" t="s">
        <v>48</v>
      </c>
      <c r="G23" t="s">
        <v>92</v>
      </c>
      <c r="H23" t="s">
        <v>99</v>
      </c>
      <c r="I23" t="s">
        <v>100</v>
      </c>
      <c r="J23">
        <v>0.13070000000000001</v>
      </c>
      <c r="K23">
        <f t="shared" si="0"/>
        <v>0.13070000000000001</v>
      </c>
    </row>
    <row r="24" spans="1:11" x14ac:dyDescent="0.25">
      <c r="A24">
        <v>20</v>
      </c>
      <c r="B24">
        <v>1</v>
      </c>
      <c r="C24" t="s">
        <v>156</v>
      </c>
      <c r="D24" t="s">
        <v>91</v>
      </c>
      <c r="E24" t="s">
        <v>3</v>
      </c>
      <c r="F24" t="s">
        <v>48</v>
      </c>
      <c r="G24" t="s">
        <v>92</v>
      </c>
      <c r="H24" t="s">
        <v>93</v>
      </c>
      <c r="I24" t="s">
        <v>94</v>
      </c>
      <c r="J24">
        <v>0.13070000000000001</v>
      </c>
      <c r="K24">
        <f t="shared" si="0"/>
        <v>0.13070000000000001</v>
      </c>
    </row>
    <row r="25" spans="1:11" x14ac:dyDescent="0.25">
      <c r="A25">
        <v>21</v>
      </c>
      <c r="B25">
        <v>4</v>
      </c>
      <c r="C25" t="s">
        <v>14</v>
      </c>
      <c r="D25" t="s">
        <v>132</v>
      </c>
      <c r="E25" t="s">
        <v>6</v>
      </c>
      <c r="F25" t="s">
        <v>48</v>
      </c>
      <c r="G25" t="s">
        <v>133</v>
      </c>
      <c r="H25" t="s">
        <v>134</v>
      </c>
      <c r="I25" t="s">
        <v>135</v>
      </c>
      <c r="J25">
        <v>1.0999999999999999E-2</v>
      </c>
      <c r="K25">
        <f t="shared" si="0"/>
        <v>4.3999999999999997E-2</v>
      </c>
    </row>
    <row r="26" spans="1:11" x14ac:dyDescent="0.25">
      <c r="A26">
        <v>22</v>
      </c>
      <c r="B26">
        <v>1</v>
      </c>
      <c r="C26" t="s">
        <v>15</v>
      </c>
      <c r="D26" t="s">
        <v>136</v>
      </c>
      <c r="E26" t="s">
        <v>6</v>
      </c>
      <c r="F26" t="s">
        <v>48</v>
      </c>
      <c r="G26" t="s">
        <v>133</v>
      </c>
      <c r="H26" t="s">
        <v>137</v>
      </c>
      <c r="I26" t="s">
        <v>138</v>
      </c>
      <c r="J26">
        <v>1.0999999999999999E-2</v>
      </c>
      <c r="K26">
        <f t="shared" si="0"/>
        <v>1.0999999999999999E-2</v>
      </c>
    </row>
    <row r="27" spans="1:11" x14ac:dyDescent="0.25">
      <c r="A27">
        <v>23</v>
      </c>
      <c r="B27">
        <v>1</v>
      </c>
      <c r="C27" t="s">
        <v>7</v>
      </c>
      <c r="D27" t="s">
        <v>139</v>
      </c>
      <c r="E27" t="s">
        <v>6</v>
      </c>
      <c r="F27" t="s">
        <v>48</v>
      </c>
      <c r="G27" t="s">
        <v>133</v>
      </c>
      <c r="H27" t="s">
        <v>140</v>
      </c>
      <c r="I27" t="s">
        <v>141</v>
      </c>
      <c r="J27">
        <v>1.0999999999999999E-2</v>
      </c>
      <c r="K27">
        <f t="shared" si="0"/>
        <v>1.0999999999999999E-2</v>
      </c>
    </row>
    <row r="28" spans="1:11" x14ac:dyDescent="0.25">
      <c r="A28">
        <v>24</v>
      </c>
      <c r="B28">
        <v>4</v>
      </c>
      <c r="C28" t="s">
        <v>19</v>
      </c>
      <c r="D28" t="s">
        <v>145</v>
      </c>
      <c r="E28" t="s">
        <v>6</v>
      </c>
      <c r="F28" t="s">
        <v>48</v>
      </c>
      <c r="G28" t="s">
        <v>133</v>
      </c>
      <c r="H28" t="s">
        <v>146</v>
      </c>
      <c r="I28" t="s">
        <v>147</v>
      </c>
      <c r="J28">
        <v>1.0999999999999999E-2</v>
      </c>
      <c r="K28">
        <f t="shared" si="0"/>
        <v>4.3999999999999997E-2</v>
      </c>
    </row>
    <row r="29" spans="1:11" x14ac:dyDescent="0.25">
      <c r="A29">
        <v>25</v>
      </c>
      <c r="B29">
        <v>3</v>
      </c>
      <c r="C29" t="s">
        <v>8</v>
      </c>
      <c r="D29" t="s">
        <v>142</v>
      </c>
      <c r="E29" t="s">
        <v>6</v>
      </c>
      <c r="F29" t="s">
        <v>48</v>
      </c>
      <c r="G29" t="s">
        <v>133</v>
      </c>
      <c r="H29" t="s">
        <v>143</v>
      </c>
      <c r="I29" t="s">
        <v>144</v>
      </c>
      <c r="J29">
        <v>1.0999999999999999E-2</v>
      </c>
      <c r="K29">
        <f t="shared" si="0"/>
        <v>3.3000000000000002E-2</v>
      </c>
    </row>
    <row r="30" spans="1:11" x14ac:dyDescent="0.25">
      <c r="A30">
        <v>26</v>
      </c>
      <c r="B30">
        <v>14</v>
      </c>
      <c r="C30" t="s">
        <v>177</v>
      </c>
      <c r="D30" t="s">
        <v>148</v>
      </c>
      <c r="E30" t="s">
        <v>6</v>
      </c>
      <c r="F30" t="s">
        <v>48</v>
      </c>
      <c r="G30" t="s">
        <v>133</v>
      </c>
      <c r="H30" t="s">
        <v>149</v>
      </c>
      <c r="I30" t="s">
        <v>150</v>
      </c>
      <c r="J30">
        <v>4.96E-3</v>
      </c>
      <c r="K30">
        <f t="shared" si="0"/>
        <v>6.9440000000000002E-2</v>
      </c>
    </row>
    <row r="31" spans="1:11" x14ac:dyDescent="0.25">
      <c r="A31">
        <v>27</v>
      </c>
      <c r="B31">
        <v>2</v>
      </c>
      <c r="C31" t="s">
        <v>178</v>
      </c>
      <c r="D31" s="1" t="s">
        <v>187</v>
      </c>
      <c r="E31" t="s">
        <v>6</v>
      </c>
      <c r="F31" t="s">
        <v>48</v>
      </c>
      <c r="G31" t="s">
        <v>133</v>
      </c>
      <c r="H31" t="s">
        <v>188</v>
      </c>
      <c r="I31" t="s">
        <v>189</v>
      </c>
      <c r="J31">
        <v>1.0999999999999999E-2</v>
      </c>
      <c r="K31">
        <f t="shared" si="0"/>
        <v>2.1999999999999999E-2</v>
      </c>
    </row>
    <row r="32" spans="1:11" x14ac:dyDescent="0.25">
      <c r="A32">
        <v>28</v>
      </c>
      <c r="B32">
        <v>2</v>
      </c>
      <c r="C32" t="s">
        <v>181</v>
      </c>
      <c r="D32" t="s">
        <v>213</v>
      </c>
      <c r="E32" t="s">
        <v>6</v>
      </c>
      <c r="F32" t="s">
        <v>48</v>
      </c>
      <c r="G32" t="s">
        <v>133</v>
      </c>
      <c r="H32" t="s">
        <v>216</v>
      </c>
      <c r="I32" t="s">
        <v>219</v>
      </c>
      <c r="J32">
        <v>1.0999999999999999E-2</v>
      </c>
      <c r="K32">
        <f>B32*J32</f>
        <v>2.1999999999999999E-2</v>
      </c>
    </row>
    <row r="33" spans="1:11" x14ac:dyDescent="0.25">
      <c r="A33">
        <v>29</v>
      </c>
      <c r="B33">
        <v>1</v>
      </c>
      <c r="C33" t="s">
        <v>179</v>
      </c>
      <c r="D33" t="s">
        <v>214</v>
      </c>
      <c r="E33" t="s">
        <v>6</v>
      </c>
      <c r="F33" t="s">
        <v>48</v>
      </c>
      <c r="G33" t="s">
        <v>133</v>
      </c>
      <c r="H33" t="s">
        <v>217</v>
      </c>
      <c r="I33" t="s">
        <v>220</v>
      </c>
      <c r="J33">
        <v>1.0999999999999999E-2</v>
      </c>
      <c r="K33">
        <f t="shared" si="0"/>
        <v>1.0999999999999999E-2</v>
      </c>
    </row>
    <row r="34" spans="1:11" x14ac:dyDescent="0.25">
      <c r="A34">
        <v>30</v>
      </c>
      <c r="B34">
        <v>1</v>
      </c>
      <c r="C34" t="s">
        <v>180</v>
      </c>
      <c r="D34" t="s">
        <v>215</v>
      </c>
      <c r="E34" t="s">
        <v>6</v>
      </c>
      <c r="F34" t="s">
        <v>48</v>
      </c>
      <c r="G34" t="s">
        <v>133</v>
      </c>
      <c r="H34" t="s">
        <v>218</v>
      </c>
      <c r="I34" t="s">
        <v>221</v>
      </c>
      <c r="J34">
        <v>1.0999999999999999E-2</v>
      </c>
      <c r="K34">
        <f t="shared" si="0"/>
        <v>1.0999999999999999E-2</v>
      </c>
    </row>
    <row r="35" spans="1:11" x14ac:dyDescent="0.25">
      <c r="A35">
        <v>31</v>
      </c>
      <c r="B35">
        <v>2</v>
      </c>
      <c r="C35" t="s">
        <v>182</v>
      </c>
      <c r="D35" t="s">
        <v>184</v>
      </c>
      <c r="E35" t="s">
        <v>6</v>
      </c>
      <c r="F35" t="s">
        <v>48</v>
      </c>
      <c r="G35" t="s">
        <v>133</v>
      </c>
      <c r="H35" t="s">
        <v>185</v>
      </c>
      <c r="I35" t="s">
        <v>186</v>
      </c>
      <c r="J35">
        <v>1.0999999999999999E-2</v>
      </c>
      <c r="K35">
        <f t="shared" si="0"/>
        <v>2.1999999999999999E-2</v>
      </c>
    </row>
    <row r="36" spans="1:11" x14ac:dyDescent="0.25">
      <c r="A36">
        <v>32</v>
      </c>
      <c r="B36">
        <v>2</v>
      </c>
      <c r="C36" t="s">
        <v>183</v>
      </c>
      <c r="D36" t="s">
        <v>151</v>
      </c>
      <c r="E36" t="s">
        <v>6</v>
      </c>
      <c r="F36" t="s">
        <v>48</v>
      </c>
      <c r="G36" t="s">
        <v>133</v>
      </c>
      <c r="H36" t="s">
        <v>152</v>
      </c>
      <c r="I36" t="s">
        <v>153</v>
      </c>
      <c r="J36">
        <v>1.0999999999999999E-2</v>
      </c>
      <c r="K36">
        <f t="shared" si="0"/>
        <v>2.1999999999999999E-2</v>
      </c>
    </row>
    <row r="37" spans="1:11" x14ac:dyDescent="0.25">
      <c r="A37">
        <v>33</v>
      </c>
      <c r="B37">
        <v>1</v>
      </c>
      <c r="C37" t="s">
        <v>18</v>
      </c>
      <c r="D37" s="1" t="s">
        <v>65</v>
      </c>
      <c r="E37" t="s">
        <v>190</v>
      </c>
      <c r="F37" t="s">
        <v>48</v>
      </c>
      <c r="G37" t="s">
        <v>66</v>
      </c>
      <c r="H37" t="s">
        <v>67</v>
      </c>
      <c r="I37" t="s">
        <v>68</v>
      </c>
      <c r="J37">
        <v>0.58599999999999997</v>
      </c>
      <c r="K37">
        <f t="shared" si="0"/>
        <v>0.58599999999999997</v>
      </c>
    </row>
    <row r="38" spans="1:11" x14ac:dyDescent="0.25">
      <c r="A38">
        <v>34</v>
      </c>
      <c r="B38">
        <v>1</v>
      </c>
      <c r="C38" t="s">
        <v>28</v>
      </c>
      <c r="D38" t="s">
        <v>101</v>
      </c>
      <c r="E38" t="s">
        <v>102</v>
      </c>
      <c r="F38" t="s">
        <v>48</v>
      </c>
      <c r="G38" t="s">
        <v>103</v>
      </c>
      <c r="H38" t="s">
        <v>104</v>
      </c>
      <c r="I38" t="s">
        <v>105</v>
      </c>
      <c r="J38">
        <v>0.51300000000000001</v>
      </c>
      <c r="K38">
        <f t="shared" si="0"/>
        <v>0.51300000000000001</v>
      </c>
    </row>
    <row r="39" spans="1:11" x14ac:dyDescent="0.25">
      <c r="A39">
        <v>35</v>
      </c>
      <c r="B39">
        <v>1</v>
      </c>
      <c r="C39" t="s">
        <v>26</v>
      </c>
      <c r="D39" t="s">
        <v>191</v>
      </c>
      <c r="E39" t="s">
        <v>192</v>
      </c>
      <c r="F39" t="s">
        <v>48</v>
      </c>
      <c r="G39" t="s">
        <v>193</v>
      </c>
      <c r="H39" t="s">
        <v>194</v>
      </c>
      <c r="I39" t="s">
        <v>195</v>
      </c>
      <c r="J39">
        <v>1.6065</v>
      </c>
      <c r="K39">
        <f t="shared" si="0"/>
        <v>1.6065</v>
      </c>
    </row>
    <row r="40" spans="1:11" x14ac:dyDescent="0.25">
      <c r="A40">
        <v>36</v>
      </c>
      <c r="B40">
        <v>1</v>
      </c>
      <c r="C40" t="s">
        <v>22</v>
      </c>
      <c r="D40" t="s">
        <v>106</v>
      </c>
      <c r="E40" t="s">
        <v>107</v>
      </c>
      <c r="F40" t="s">
        <v>48</v>
      </c>
      <c r="G40" t="s">
        <v>108</v>
      </c>
      <c r="H40" t="s">
        <v>230</v>
      </c>
      <c r="I40" t="s">
        <v>231</v>
      </c>
      <c r="J40">
        <v>1.3480000000000001</v>
      </c>
      <c r="K40">
        <f t="shared" si="0"/>
        <v>1.3480000000000001</v>
      </c>
    </row>
    <row r="41" spans="1:11" x14ac:dyDescent="0.25">
      <c r="A41">
        <v>37</v>
      </c>
      <c r="B41">
        <v>2</v>
      </c>
      <c r="C41" t="s">
        <v>23</v>
      </c>
      <c r="D41" s="1" t="s">
        <v>172</v>
      </c>
      <c r="E41" t="s">
        <v>173</v>
      </c>
      <c r="F41" t="s">
        <v>48</v>
      </c>
      <c r="G41" t="s">
        <v>175</v>
      </c>
      <c r="H41" t="s">
        <v>174</v>
      </c>
      <c r="I41" t="s">
        <v>176</v>
      </c>
      <c r="J41">
        <v>3.5375999999999999</v>
      </c>
      <c r="K41">
        <f t="shared" si="0"/>
        <v>7.0751999999999997</v>
      </c>
    </row>
    <row r="42" spans="1:11" x14ac:dyDescent="0.25">
      <c r="A42">
        <v>38</v>
      </c>
      <c r="B42">
        <v>1</v>
      </c>
      <c r="C42" t="s">
        <v>13</v>
      </c>
      <c r="D42" s="1" t="s">
        <v>168</v>
      </c>
      <c r="E42" t="s">
        <v>12</v>
      </c>
      <c r="F42" t="s">
        <v>48</v>
      </c>
      <c r="G42" t="s">
        <v>170</v>
      </c>
      <c r="H42" t="s">
        <v>169</v>
      </c>
      <c r="I42" t="s">
        <v>171</v>
      </c>
      <c r="J42">
        <v>18.97</v>
      </c>
      <c r="K42">
        <f t="shared" si="0"/>
        <v>18.97</v>
      </c>
    </row>
    <row r="43" spans="1:11" x14ac:dyDescent="0.25">
      <c r="A43">
        <v>39</v>
      </c>
      <c r="B43">
        <v>1</v>
      </c>
      <c r="C43" t="s">
        <v>31</v>
      </c>
      <c r="D43" t="s">
        <v>114</v>
      </c>
      <c r="E43" t="s">
        <v>110</v>
      </c>
      <c r="F43" t="s">
        <v>48</v>
      </c>
      <c r="G43" t="s">
        <v>111</v>
      </c>
      <c r="H43" t="s">
        <v>115</v>
      </c>
      <c r="I43" t="s">
        <v>116</v>
      </c>
      <c r="J43">
        <v>0.31790000000000002</v>
      </c>
      <c r="K43">
        <f t="shared" si="0"/>
        <v>0.31790000000000002</v>
      </c>
    </row>
    <row r="44" spans="1:11" x14ac:dyDescent="0.25">
      <c r="A44">
        <v>40</v>
      </c>
      <c r="B44">
        <v>1</v>
      </c>
      <c r="C44" t="s">
        <v>32</v>
      </c>
      <c r="D44" t="s">
        <v>109</v>
      </c>
      <c r="E44" t="s">
        <v>110</v>
      </c>
      <c r="F44" t="s">
        <v>48</v>
      </c>
      <c r="G44" t="s">
        <v>111</v>
      </c>
      <c r="H44" t="s">
        <v>112</v>
      </c>
      <c r="I44" t="s">
        <v>113</v>
      </c>
      <c r="J44">
        <v>0.31790000000000002</v>
      </c>
      <c r="K44">
        <f t="shared" si="0"/>
        <v>0.31790000000000002</v>
      </c>
    </row>
    <row r="45" spans="1:11" x14ac:dyDescent="0.25">
      <c r="A45">
        <v>41</v>
      </c>
      <c r="B45">
        <v>1</v>
      </c>
      <c r="C45" t="s">
        <v>2</v>
      </c>
      <c r="D45" t="s">
        <v>117</v>
      </c>
      <c r="E45" t="s">
        <v>118</v>
      </c>
      <c r="F45" t="s">
        <v>48</v>
      </c>
      <c r="G45" t="s">
        <v>119</v>
      </c>
      <c r="H45" t="s">
        <v>120</v>
      </c>
      <c r="I45" t="s">
        <v>121</v>
      </c>
      <c r="J45">
        <v>5.4</v>
      </c>
      <c r="K45">
        <f t="shared" si="0"/>
        <v>5.4</v>
      </c>
    </row>
    <row r="46" spans="1:11" x14ac:dyDescent="0.25">
      <c r="A46">
        <v>42</v>
      </c>
      <c r="B46">
        <v>1</v>
      </c>
      <c r="C46" t="s">
        <v>17</v>
      </c>
      <c r="D46" t="s">
        <v>122</v>
      </c>
      <c r="E46" t="s">
        <v>123</v>
      </c>
      <c r="F46" t="s">
        <v>48</v>
      </c>
      <c r="G46" t="s">
        <v>124</v>
      </c>
      <c r="H46" t="s">
        <v>125</v>
      </c>
      <c r="I46" t="s">
        <v>126</v>
      </c>
      <c r="J46">
        <v>0.2</v>
      </c>
      <c r="K46">
        <f t="shared" si="0"/>
        <v>0.2</v>
      </c>
    </row>
    <row r="47" spans="1:11" x14ac:dyDescent="0.25">
      <c r="A47">
        <v>43</v>
      </c>
      <c r="B47">
        <v>1</v>
      </c>
      <c r="C47" t="s">
        <v>38</v>
      </c>
      <c r="D47" t="s">
        <v>127</v>
      </c>
      <c r="E47" t="s">
        <v>128</v>
      </c>
      <c r="F47" t="s">
        <v>48</v>
      </c>
      <c r="G47" t="s">
        <v>129</v>
      </c>
      <c r="H47" t="s">
        <v>130</v>
      </c>
      <c r="I47" t="s">
        <v>131</v>
      </c>
      <c r="J47">
        <v>0.33600000000000002</v>
      </c>
      <c r="K47">
        <f t="shared" si="0"/>
        <v>0.33600000000000002</v>
      </c>
    </row>
    <row r="49" spans="11:11" x14ac:dyDescent="0.25">
      <c r="K49">
        <f>SUM(K5:K48)</f>
        <v>46.02225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2015-11-05T17:53:15Z</dcterms:created>
  <dcterms:modified xsi:type="dcterms:W3CDTF">2015-12-08T15:16:11Z</dcterms:modified>
</cp:coreProperties>
</file>