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21075" windowHeight="9915"/>
  </bookViews>
  <sheets>
    <sheet name="Project Work Estimates" sheetId="10" r:id="rId1"/>
    <sheet name="Data" sheetId="1" state="hidden" r:id="rId2"/>
    <sheet name="Definitions" sheetId="7" state="hidden" r:id="rId3"/>
  </sheets>
  <definedNames>
    <definedName name="_xlnm._FilterDatabase" localSheetId="1" hidden="1">Data!$A$1:$AK$2</definedName>
    <definedName name="data">OFFSET(Data!$A$1,0,0,COUNTA(Data!$A:$A),37)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32" r:id="rId4"/>
  </pivotCaches>
</workbook>
</file>

<file path=xl/calcChain.xml><?xml version="1.0" encoding="utf-8"?>
<calcChain xmlns="http://schemas.openxmlformats.org/spreadsheetml/2006/main">
  <c r="B4" i="10" l="1"/>
  <c r="AK2" i="1" l="1"/>
  <c r="AJ2" i="1" l="1"/>
  <c r="XET42" i="10" l="1"/>
  <c r="XET41" i="10"/>
</calcChain>
</file>

<file path=xl/comments1.xml><?xml version="1.0" encoding="utf-8"?>
<comments xmlns="http://schemas.openxmlformats.org/spreadsheetml/2006/main">
  <authors>
    <author>Dele</author>
  </authors>
  <commentList>
    <comment ref="XET41" authorId="0">
      <text>
        <r>
          <rPr>
            <b/>
            <sz val="9"/>
            <color indexed="81"/>
            <rFont val="Tahoma"/>
            <family val="2"/>
          </rPr>
          <t xml:space="preserve">R1 and R2 contain formulae that this sheet depends on
</t>
        </r>
      </text>
    </comment>
  </commentList>
</comments>
</file>

<file path=xl/comments2.xml><?xml version="1.0" encoding="utf-8"?>
<comments xmlns="http://schemas.openxmlformats.org/spreadsheetml/2006/main">
  <authors>
    <author>Dele</author>
  </authors>
  <commentList>
    <comment ref="AJ1" authorId="0">
      <text>
        <r>
          <rPr>
            <b/>
            <sz val="9"/>
            <color indexed="81"/>
            <rFont val="Tahoma"/>
            <family val="2"/>
          </rPr>
          <t xml:space="preserve">Calculated column 
NOT FROM Data
</t>
        </r>
      </text>
    </comment>
  </commentList>
</comments>
</file>

<file path=xl/sharedStrings.xml><?xml version="1.0" encoding="utf-8"?>
<sst xmlns="http://schemas.openxmlformats.org/spreadsheetml/2006/main" count="114" uniqueCount="71">
  <si>
    <t>Severity</t>
  </si>
  <si>
    <t>Priority</t>
  </si>
  <si>
    <t>Type</t>
  </si>
  <si>
    <t>Component</t>
  </si>
  <si>
    <t>Status</t>
  </si>
  <si>
    <t>Title</t>
  </si>
  <si>
    <t>Fields:</t>
  </si>
  <si>
    <t>Resolution</t>
  </si>
  <si>
    <t>Url:</t>
  </si>
  <si>
    <t>Date:</t>
  </si>
  <si>
    <t>Name:</t>
  </si>
  <si>
    <t>Revised</t>
  </si>
  <si>
    <t>Created</t>
  </si>
  <si>
    <t>Description</t>
  </si>
  <si>
    <t>Count()</t>
  </si>
  <si>
    <t>Comments</t>
  </si>
  <si>
    <t>IssueKey</t>
  </si>
  <si>
    <t>ProjectCode</t>
  </si>
  <si>
    <t>Reporter</t>
  </si>
  <si>
    <t>AffectedVersionNumbers</t>
  </si>
  <si>
    <t>FixedInVersion</t>
  </si>
  <si>
    <t>Age</t>
  </si>
  <si>
    <t>Repeated</t>
  </si>
  <si>
    <t>Votes</t>
  </si>
  <si>
    <t>Visibility</t>
  </si>
  <si>
    <t>Project Name</t>
  </si>
  <si>
    <t>Test Run</t>
  </si>
  <si>
    <t>Closed Date</t>
  </si>
  <si>
    <t>Resolved Date</t>
  </si>
  <si>
    <t>Due Date</t>
  </si>
  <si>
    <t>Start Date</t>
  </si>
  <si>
    <t>Percent Complete</t>
  </si>
  <si>
    <t>Last Comment</t>
  </si>
  <si>
    <t>Estimated Effort</t>
  </si>
  <si>
    <t>Remaining Time</t>
  </si>
  <si>
    <t>Excess Time</t>
  </si>
  <si>
    <t>Time Logged</t>
  </si>
  <si>
    <t>Points</t>
  </si>
  <si>
    <t>PROJA</t>
  </si>
  <si>
    <t>PROJB</t>
  </si>
  <si>
    <t>PROJC</t>
  </si>
  <si>
    <t>Unassigned</t>
  </si>
  <si>
    <t>Assigned</t>
  </si>
  <si>
    <t>In Progress</t>
  </si>
  <si>
    <t>In Test</t>
  </si>
  <si>
    <t>Closed</t>
  </si>
  <si>
    <t>Review</t>
  </si>
  <si>
    <t>Grand Total</t>
  </si>
  <si>
    <t xml:space="preserve">Estimated Effort </t>
  </si>
  <si>
    <t xml:space="preserve">Time Logged </t>
  </si>
  <si>
    <t xml:space="preserve">Variance </t>
  </si>
  <si>
    <t xml:space="preserve">Avg. Estimate </t>
  </si>
  <si>
    <t>Avg. Logged</t>
  </si>
  <si>
    <t>Avg. Variance</t>
  </si>
  <si>
    <t>(All)</t>
  </si>
  <si>
    <t>PROJA Total</t>
  </si>
  <si>
    <t>PROJB Total</t>
  </si>
  <si>
    <t>PROJC Total</t>
  </si>
  <si>
    <t>Resources</t>
  </si>
  <si>
    <t>Start Month</t>
  </si>
  <si>
    <t>Due Month</t>
  </si>
  <si>
    <t>Work ITems</t>
  </si>
  <si>
    <t>Today</t>
  </si>
  <si>
    <t>Work Estimates Report</t>
  </si>
  <si>
    <t>ProjectName</t>
  </si>
  <si>
    <t>ClosedDate</t>
  </si>
  <si>
    <t>ResolvedDate</t>
  </si>
  <si>
    <t>DueDate</t>
  </si>
  <si>
    <t>StartDate</t>
  </si>
  <si>
    <t>ResourceNames</t>
  </si>
  <si>
    <t>EstimatedEffort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</si>
</sst>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45220"/>
      <name val="Consolas"/>
      <family val="3"/>
    </font>
    <font>
      <b/>
      <sz val="9"/>
      <color indexed="81"/>
      <name val="Tahoma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0" fillId="0" borderId="0" xfId="0" applyNumberFormat="1" applyFill="1"/>
    <xf numFmtId="164" fontId="3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0" xfId="0" applyNumberFormat="1" applyFill="1"/>
    <xf numFmtId="43" fontId="0" fillId="0" borderId="0" xfId="1" applyFont="1" applyFill="1"/>
    <xf numFmtId="43" fontId="0" fillId="0" borderId="0" xfId="0" applyNumberFormat="1" applyFill="1"/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0" applyNumberFormat="1"/>
    <xf numFmtId="14" fontId="0" fillId="2" borderId="0" xfId="0" applyNumberFormat="1" applyFill="1"/>
    <xf numFmtId="0" fontId="5" fillId="2" borderId="0" xfId="0" applyFont="1" applyFill="1"/>
    <xf numFmtId="0" fontId="6" fillId="0" borderId="0" xfId="0" applyFont="1"/>
    <xf numFmtId="0" fontId="6" fillId="0" borderId="0" xfId="0" applyFont="1" applyAlignment="1">
      <alignment horizontal="left"/>
    </xf>
    <xf numFmtId="0" fontId="7" fillId="4" borderId="0" xfId="0" applyFont="1" applyFill="1" applyBorder="1" applyAlignment="1"/>
    <xf numFmtId="0" fontId="10" fillId="0" borderId="0" xfId="2" applyFont="1" applyAlignment="1">
      <alignment vertical="top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9" fillId="0" borderId="0" xfId="2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9"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numFmt numFmtId="165" formatCode="0.00;[Red]0.00"/>
    </dxf>
    <dxf>
      <numFmt numFmtId="165" formatCode="0.00;[Red]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[ProjectEstimatesAndActualsReport.xlsx]Project Work Estimates!PivotTable2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'Project Work Estimates'!$E$9:$E$10</c:f>
              <c:strCache>
                <c:ptCount val="1"/>
                <c:pt idx="0">
                  <c:v>Work ITems</c:v>
                </c:pt>
              </c:strCache>
            </c:strRef>
          </c:tx>
          <c:explosion val="66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multiLvlStrRef>
              <c:f>'Project Work Estimates'!$C$11:$D$32</c:f>
              <c:multiLvlStrCache>
                <c:ptCount val="18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In Progress</c:v>
                  </c:pt>
                  <c:pt idx="3">
                    <c:v>In Test</c:v>
                  </c:pt>
                  <c:pt idx="4">
                    <c:v>Review</c:v>
                  </c:pt>
                  <c:pt idx="5">
                    <c:v>Unassigned</c:v>
                  </c:pt>
                  <c:pt idx="6">
                    <c:v>Assigned</c:v>
                  </c:pt>
                  <c:pt idx="7">
                    <c:v>Closed</c:v>
                  </c:pt>
                  <c:pt idx="8">
                    <c:v>In Progress</c:v>
                  </c:pt>
                  <c:pt idx="9">
                    <c:v>In Test</c:v>
                  </c:pt>
                  <c:pt idx="10">
                    <c:v>Review</c:v>
                  </c:pt>
                  <c:pt idx="11">
                    <c:v>Unassigned</c:v>
                  </c:pt>
                  <c:pt idx="12">
                    <c:v>Assigned</c:v>
                  </c:pt>
                  <c:pt idx="13">
                    <c:v>Closed</c:v>
                  </c:pt>
                  <c:pt idx="14">
                    <c:v>In Progress</c:v>
                  </c:pt>
                  <c:pt idx="15">
                    <c:v>In Test</c:v>
                  </c:pt>
                  <c:pt idx="16">
                    <c:v>Review</c:v>
                  </c:pt>
                  <c:pt idx="17">
                    <c:v>Unassigned</c:v>
                  </c:pt>
                </c:lvl>
                <c:lvl>
                  <c:pt idx="0">
                    <c:v>PROJA</c:v>
                  </c:pt>
                  <c:pt idx="6">
                    <c:v>PROJB</c:v>
                  </c:pt>
                  <c:pt idx="12">
                    <c:v>PROJC</c:v>
                  </c:pt>
                </c:lvl>
              </c:multiLvlStrCache>
            </c:multiLvlStrRef>
          </c:cat>
          <c:val>
            <c:numRef>
              <c:f>'Project Work Estimates'!$E$11:$E$32</c:f>
              <c:numCache>
                <c:formatCode>0.00%</c:formatCode>
                <c:ptCount val="18"/>
                <c:pt idx="0">
                  <c:v>8.4690553745928335E-2</c:v>
                </c:pt>
                <c:pt idx="1">
                  <c:v>6.5146579804560262E-2</c:v>
                </c:pt>
                <c:pt idx="2">
                  <c:v>7.4918566775244305E-2</c:v>
                </c:pt>
                <c:pt idx="3">
                  <c:v>5.8631921824104233E-2</c:v>
                </c:pt>
                <c:pt idx="4">
                  <c:v>8.4690553745928335E-2</c:v>
                </c:pt>
                <c:pt idx="5">
                  <c:v>5.2117263843648211E-2</c:v>
                </c:pt>
                <c:pt idx="6">
                  <c:v>4.8859934853420196E-2</c:v>
                </c:pt>
                <c:pt idx="7">
                  <c:v>3.5830618892508145E-2</c:v>
                </c:pt>
                <c:pt idx="8">
                  <c:v>3.5830618892508145E-2</c:v>
                </c:pt>
                <c:pt idx="9">
                  <c:v>4.2345276872964167E-2</c:v>
                </c:pt>
                <c:pt idx="10">
                  <c:v>4.8859934853420196E-2</c:v>
                </c:pt>
                <c:pt idx="11">
                  <c:v>3.5830618892508145E-2</c:v>
                </c:pt>
                <c:pt idx="12">
                  <c:v>5.8631921824104233E-2</c:v>
                </c:pt>
                <c:pt idx="13">
                  <c:v>4.2345276872964167E-2</c:v>
                </c:pt>
                <c:pt idx="14">
                  <c:v>5.2117263843648211E-2</c:v>
                </c:pt>
                <c:pt idx="15">
                  <c:v>6.5146579804560262E-2</c:v>
                </c:pt>
                <c:pt idx="16">
                  <c:v>5.8631921824104233E-2</c:v>
                </c:pt>
                <c:pt idx="17">
                  <c:v>5.5374592833876218E-2</c:v>
                </c:pt>
              </c:numCache>
            </c:numRef>
          </c:val>
        </c:ser>
        <c:ser>
          <c:idx val="1"/>
          <c:order val="1"/>
          <c:tx>
            <c:strRef>
              <c:f>'Project Work Estimates'!$F$9:$F$10</c:f>
              <c:strCache>
                <c:ptCount val="1"/>
                <c:pt idx="0">
                  <c:v>Time Logged 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multiLvlStrRef>
              <c:f>'Project Work Estimates'!$C$11:$D$32</c:f>
              <c:multiLvlStrCache>
                <c:ptCount val="18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In Progress</c:v>
                  </c:pt>
                  <c:pt idx="3">
                    <c:v>In Test</c:v>
                  </c:pt>
                  <c:pt idx="4">
                    <c:v>Review</c:v>
                  </c:pt>
                  <c:pt idx="5">
                    <c:v>Unassigned</c:v>
                  </c:pt>
                  <c:pt idx="6">
                    <c:v>Assigned</c:v>
                  </c:pt>
                  <c:pt idx="7">
                    <c:v>Closed</c:v>
                  </c:pt>
                  <c:pt idx="8">
                    <c:v>In Progress</c:v>
                  </c:pt>
                  <c:pt idx="9">
                    <c:v>In Test</c:v>
                  </c:pt>
                  <c:pt idx="10">
                    <c:v>Review</c:v>
                  </c:pt>
                  <c:pt idx="11">
                    <c:v>Unassigned</c:v>
                  </c:pt>
                  <c:pt idx="12">
                    <c:v>Assigned</c:v>
                  </c:pt>
                  <c:pt idx="13">
                    <c:v>Closed</c:v>
                  </c:pt>
                  <c:pt idx="14">
                    <c:v>In Progress</c:v>
                  </c:pt>
                  <c:pt idx="15">
                    <c:v>In Test</c:v>
                  </c:pt>
                  <c:pt idx="16">
                    <c:v>Review</c:v>
                  </c:pt>
                  <c:pt idx="17">
                    <c:v>Unassigned</c:v>
                  </c:pt>
                </c:lvl>
                <c:lvl>
                  <c:pt idx="0">
                    <c:v>PROJA</c:v>
                  </c:pt>
                  <c:pt idx="6">
                    <c:v>PROJB</c:v>
                  </c:pt>
                  <c:pt idx="12">
                    <c:v>PROJC</c:v>
                  </c:pt>
                </c:lvl>
              </c:multiLvlStrCache>
            </c:multiLvlStrRef>
          </c:cat>
          <c:val>
            <c:numRef>
              <c:f>'Project Work Estimates'!$F$11:$F$32</c:f>
              <c:numCache>
                <c:formatCode>0.00</c:formatCode>
                <c:ptCount val="18"/>
                <c:pt idx="0">
                  <c:v>348.40000000000003</c:v>
                </c:pt>
                <c:pt idx="1">
                  <c:v>291.39999999999998</c:v>
                </c:pt>
                <c:pt idx="2">
                  <c:v>456.39999999999992</c:v>
                </c:pt>
                <c:pt idx="3">
                  <c:v>344.80000000000007</c:v>
                </c:pt>
                <c:pt idx="4">
                  <c:v>406.4</c:v>
                </c:pt>
                <c:pt idx="5">
                  <c:v>356.8</c:v>
                </c:pt>
                <c:pt idx="6">
                  <c:v>185.2</c:v>
                </c:pt>
                <c:pt idx="7">
                  <c:v>164.99999999999997</c:v>
                </c:pt>
                <c:pt idx="8">
                  <c:v>97.6</c:v>
                </c:pt>
                <c:pt idx="9">
                  <c:v>243.2</c:v>
                </c:pt>
                <c:pt idx="10">
                  <c:v>233.6</c:v>
                </c:pt>
                <c:pt idx="11">
                  <c:v>207.59999999999997</c:v>
                </c:pt>
                <c:pt idx="12">
                  <c:v>331.2</c:v>
                </c:pt>
                <c:pt idx="13">
                  <c:v>270.40000000000003</c:v>
                </c:pt>
                <c:pt idx="14">
                  <c:v>358.8</c:v>
                </c:pt>
                <c:pt idx="15">
                  <c:v>387.19999999999993</c:v>
                </c:pt>
                <c:pt idx="16">
                  <c:v>217.4</c:v>
                </c:pt>
                <c:pt idx="17">
                  <c:v>177.6</c:v>
                </c:pt>
              </c:numCache>
            </c:numRef>
          </c:val>
        </c:ser>
        <c:ser>
          <c:idx val="2"/>
          <c:order val="2"/>
          <c:tx>
            <c:strRef>
              <c:f>'Project Work Estimates'!$G$9:$G$10</c:f>
              <c:strCache>
                <c:ptCount val="1"/>
                <c:pt idx="0">
                  <c:v>Estimated Effort 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multiLvlStrRef>
              <c:f>'Project Work Estimates'!$C$11:$D$32</c:f>
              <c:multiLvlStrCache>
                <c:ptCount val="18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In Progress</c:v>
                  </c:pt>
                  <c:pt idx="3">
                    <c:v>In Test</c:v>
                  </c:pt>
                  <c:pt idx="4">
                    <c:v>Review</c:v>
                  </c:pt>
                  <c:pt idx="5">
                    <c:v>Unassigned</c:v>
                  </c:pt>
                  <c:pt idx="6">
                    <c:v>Assigned</c:v>
                  </c:pt>
                  <c:pt idx="7">
                    <c:v>Closed</c:v>
                  </c:pt>
                  <c:pt idx="8">
                    <c:v>In Progress</c:v>
                  </c:pt>
                  <c:pt idx="9">
                    <c:v>In Test</c:v>
                  </c:pt>
                  <c:pt idx="10">
                    <c:v>Review</c:v>
                  </c:pt>
                  <c:pt idx="11">
                    <c:v>Unassigned</c:v>
                  </c:pt>
                  <c:pt idx="12">
                    <c:v>Assigned</c:v>
                  </c:pt>
                  <c:pt idx="13">
                    <c:v>Closed</c:v>
                  </c:pt>
                  <c:pt idx="14">
                    <c:v>In Progress</c:v>
                  </c:pt>
                  <c:pt idx="15">
                    <c:v>In Test</c:v>
                  </c:pt>
                  <c:pt idx="16">
                    <c:v>Review</c:v>
                  </c:pt>
                  <c:pt idx="17">
                    <c:v>Unassigned</c:v>
                  </c:pt>
                </c:lvl>
                <c:lvl>
                  <c:pt idx="0">
                    <c:v>PROJA</c:v>
                  </c:pt>
                  <c:pt idx="6">
                    <c:v>PROJB</c:v>
                  </c:pt>
                  <c:pt idx="12">
                    <c:v>PROJC</c:v>
                  </c:pt>
                </c:lvl>
              </c:multiLvlStrCache>
            </c:multiLvlStrRef>
          </c:cat>
          <c:val>
            <c:numRef>
              <c:f>'Project Work Estimates'!$G$11:$G$32</c:f>
              <c:numCache>
                <c:formatCode>0.00</c:formatCode>
                <c:ptCount val="18"/>
                <c:pt idx="0">
                  <c:v>352</c:v>
                </c:pt>
                <c:pt idx="1">
                  <c:v>276</c:v>
                </c:pt>
                <c:pt idx="2">
                  <c:v>476</c:v>
                </c:pt>
                <c:pt idx="3">
                  <c:v>388</c:v>
                </c:pt>
                <c:pt idx="4">
                  <c:v>420</c:v>
                </c:pt>
                <c:pt idx="5">
                  <c:v>200</c:v>
                </c:pt>
                <c:pt idx="6">
                  <c:v>184</c:v>
                </c:pt>
                <c:pt idx="7">
                  <c:v>192</c:v>
                </c:pt>
                <c:pt idx="8">
                  <c:v>116</c:v>
                </c:pt>
                <c:pt idx="9">
                  <c:v>212</c:v>
                </c:pt>
                <c:pt idx="10">
                  <c:v>176</c:v>
                </c:pt>
                <c:pt idx="11">
                  <c:v>192</c:v>
                </c:pt>
                <c:pt idx="12">
                  <c:v>304</c:v>
                </c:pt>
                <c:pt idx="13">
                  <c:v>232</c:v>
                </c:pt>
                <c:pt idx="14">
                  <c:v>304</c:v>
                </c:pt>
                <c:pt idx="15">
                  <c:v>404</c:v>
                </c:pt>
                <c:pt idx="16">
                  <c:v>268</c:v>
                </c:pt>
                <c:pt idx="17">
                  <c:v>188</c:v>
                </c:pt>
              </c:numCache>
            </c:numRef>
          </c:val>
        </c:ser>
        <c:ser>
          <c:idx val="3"/>
          <c:order val="3"/>
          <c:tx>
            <c:strRef>
              <c:f>'Project Work Estimates'!$H$9:$H$10</c:f>
              <c:strCache>
                <c:ptCount val="1"/>
                <c:pt idx="0">
                  <c:v>Avg. Logged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multiLvlStrRef>
              <c:f>'Project Work Estimates'!$C$11:$D$32</c:f>
              <c:multiLvlStrCache>
                <c:ptCount val="18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In Progress</c:v>
                  </c:pt>
                  <c:pt idx="3">
                    <c:v>In Test</c:v>
                  </c:pt>
                  <c:pt idx="4">
                    <c:v>Review</c:v>
                  </c:pt>
                  <c:pt idx="5">
                    <c:v>Unassigned</c:v>
                  </c:pt>
                  <c:pt idx="6">
                    <c:v>Assigned</c:v>
                  </c:pt>
                  <c:pt idx="7">
                    <c:v>Closed</c:v>
                  </c:pt>
                  <c:pt idx="8">
                    <c:v>In Progress</c:v>
                  </c:pt>
                  <c:pt idx="9">
                    <c:v>In Test</c:v>
                  </c:pt>
                  <c:pt idx="10">
                    <c:v>Review</c:v>
                  </c:pt>
                  <c:pt idx="11">
                    <c:v>Unassigned</c:v>
                  </c:pt>
                  <c:pt idx="12">
                    <c:v>Assigned</c:v>
                  </c:pt>
                  <c:pt idx="13">
                    <c:v>Closed</c:v>
                  </c:pt>
                  <c:pt idx="14">
                    <c:v>In Progress</c:v>
                  </c:pt>
                  <c:pt idx="15">
                    <c:v>In Test</c:v>
                  </c:pt>
                  <c:pt idx="16">
                    <c:v>Review</c:v>
                  </c:pt>
                  <c:pt idx="17">
                    <c:v>Unassigned</c:v>
                  </c:pt>
                </c:lvl>
                <c:lvl>
                  <c:pt idx="0">
                    <c:v>PROJA</c:v>
                  </c:pt>
                  <c:pt idx="6">
                    <c:v>PROJB</c:v>
                  </c:pt>
                  <c:pt idx="12">
                    <c:v>PROJC</c:v>
                  </c:pt>
                </c:lvl>
              </c:multiLvlStrCache>
            </c:multiLvlStrRef>
          </c:cat>
          <c:val>
            <c:numRef>
              <c:f>'Project Work Estimates'!$H$11:$H$32</c:f>
              <c:numCache>
                <c:formatCode>0.00</c:formatCode>
                <c:ptCount val="18"/>
                <c:pt idx="0">
                  <c:v>13.4</c:v>
                </c:pt>
                <c:pt idx="1">
                  <c:v>14.57</c:v>
                </c:pt>
                <c:pt idx="2">
                  <c:v>19.84</c:v>
                </c:pt>
                <c:pt idx="3">
                  <c:v>19.16</c:v>
                </c:pt>
                <c:pt idx="4">
                  <c:v>15.63</c:v>
                </c:pt>
                <c:pt idx="5">
                  <c:v>22.3</c:v>
                </c:pt>
                <c:pt idx="6">
                  <c:v>12.35</c:v>
                </c:pt>
                <c:pt idx="7">
                  <c:v>15</c:v>
                </c:pt>
                <c:pt idx="8">
                  <c:v>8.8699999999999992</c:v>
                </c:pt>
                <c:pt idx="9">
                  <c:v>18.71</c:v>
                </c:pt>
                <c:pt idx="10">
                  <c:v>15.57</c:v>
                </c:pt>
                <c:pt idx="11">
                  <c:v>18.87</c:v>
                </c:pt>
                <c:pt idx="12">
                  <c:v>18.399999999999999</c:v>
                </c:pt>
                <c:pt idx="13">
                  <c:v>20.8</c:v>
                </c:pt>
                <c:pt idx="14">
                  <c:v>22.43</c:v>
                </c:pt>
                <c:pt idx="15">
                  <c:v>19.36</c:v>
                </c:pt>
                <c:pt idx="16">
                  <c:v>12.08</c:v>
                </c:pt>
                <c:pt idx="17">
                  <c:v>10.45</c:v>
                </c:pt>
              </c:numCache>
            </c:numRef>
          </c:val>
        </c:ser>
        <c:ser>
          <c:idx val="4"/>
          <c:order val="4"/>
          <c:tx>
            <c:strRef>
              <c:f>'Project Work Estimates'!$I$9:$I$10</c:f>
              <c:strCache>
                <c:ptCount val="1"/>
                <c:pt idx="0">
                  <c:v>Avg. Estimate 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multiLvlStrRef>
              <c:f>'Project Work Estimates'!$C$11:$D$32</c:f>
              <c:multiLvlStrCache>
                <c:ptCount val="18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In Progress</c:v>
                  </c:pt>
                  <c:pt idx="3">
                    <c:v>In Test</c:v>
                  </c:pt>
                  <c:pt idx="4">
                    <c:v>Review</c:v>
                  </c:pt>
                  <c:pt idx="5">
                    <c:v>Unassigned</c:v>
                  </c:pt>
                  <c:pt idx="6">
                    <c:v>Assigned</c:v>
                  </c:pt>
                  <c:pt idx="7">
                    <c:v>Closed</c:v>
                  </c:pt>
                  <c:pt idx="8">
                    <c:v>In Progress</c:v>
                  </c:pt>
                  <c:pt idx="9">
                    <c:v>In Test</c:v>
                  </c:pt>
                  <c:pt idx="10">
                    <c:v>Review</c:v>
                  </c:pt>
                  <c:pt idx="11">
                    <c:v>Unassigned</c:v>
                  </c:pt>
                  <c:pt idx="12">
                    <c:v>Assigned</c:v>
                  </c:pt>
                  <c:pt idx="13">
                    <c:v>Closed</c:v>
                  </c:pt>
                  <c:pt idx="14">
                    <c:v>In Progress</c:v>
                  </c:pt>
                  <c:pt idx="15">
                    <c:v>In Test</c:v>
                  </c:pt>
                  <c:pt idx="16">
                    <c:v>Review</c:v>
                  </c:pt>
                  <c:pt idx="17">
                    <c:v>Unassigned</c:v>
                  </c:pt>
                </c:lvl>
                <c:lvl>
                  <c:pt idx="0">
                    <c:v>PROJA</c:v>
                  </c:pt>
                  <c:pt idx="6">
                    <c:v>PROJB</c:v>
                  </c:pt>
                  <c:pt idx="12">
                    <c:v>PROJC</c:v>
                  </c:pt>
                </c:lvl>
              </c:multiLvlStrCache>
            </c:multiLvlStrRef>
          </c:cat>
          <c:val>
            <c:numRef>
              <c:f>'Project Work Estimates'!$I$11:$I$32</c:f>
              <c:numCache>
                <c:formatCode>0.00</c:formatCode>
                <c:ptCount val="18"/>
                <c:pt idx="0">
                  <c:v>13.54</c:v>
                </c:pt>
                <c:pt idx="1">
                  <c:v>13.8</c:v>
                </c:pt>
                <c:pt idx="2">
                  <c:v>20.7</c:v>
                </c:pt>
                <c:pt idx="3">
                  <c:v>21.56</c:v>
                </c:pt>
                <c:pt idx="4">
                  <c:v>16.149999999999999</c:v>
                </c:pt>
                <c:pt idx="5">
                  <c:v>12.5</c:v>
                </c:pt>
                <c:pt idx="6">
                  <c:v>12.27</c:v>
                </c:pt>
                <c:pt idx="7">
                  <c:v>17.45</c:v>
                </c:pt>
                <c:pt idx="8">
                  <c:v>10.55</c:v>
                </c:pt>
                <c:pt idx="9">
                  <c:v>16.309999999999999</c:v>
                </c:pt>
                <c:pt idx="10">
                  <c:v>11.73</c:v>
                </c:pt>
                <c:pt idx="11">
                  <c:v>17.45</c:v>
                </c:pt>
                <c:pt idx="12">
                  <c:v>16.89</c:v>
                </c:pt>
                <c:pt idx="13">
                  <c:v>17.850000000000001</c:v>
                </c:pt>
                <c:pt idx="14">
                  <c:v>19</c:v>
                </c:pt>
                <c:pt idx="15">
                  <c:v>20.2</c:v>
                </c:pt>
                <c:pt idx="16">
                  <c:v>14.89</c:v>
                </c:pt>
                <c:pt idx="17">
                  <c:v>11.06</c:v>
                </c:pt>
              </c:numCache>
            </c:numRef>
          </c:val>
        </c:ser>
        <c:ser>
          <c:idx val="5"/>
          <c:order val="5"/>
          <c:tx>
            <c:strRef>
              <c:f>'Project Work Estimates'!$J$9:$J$10</c:f>
              <c:strCache>
                <c:ptCount val="1"/>
                <c:pt idx="0">
                  <c:v>Variance 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multiLvlStrRef>
              <c:f>'Project Work Estimates'!$C$11:$D$32</c:f>
              <c:multiLvlStrCache>
                <c:ptCount val="18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In Progress</c:v>
                  </c:pt>
                  <c:pt idx="3">
                    <c:v>In Test</c:v>
                  </c:pt>
                  <c:pt idx="4">
                    <c:v>Review</c:v>
                  </c:pt>
                  <c:pt idx="5">
                    <c:v>Unassigned</c:v>
                  </c:pt>
                  <c:pt idx="6">
                    <c:v>Assigned</c:v>
                  </c:pt>
                  <c:pt idx="7">
                    <c:v>Closed</c:v>
                  </c:pt>
                  <c:pt idx="8">
                    <c:v>In Progress</c:v>
                  </c:pt>
                  <c:pt idx="9">
                    <c:v>In Test</c:v>
                  </c:pt>
                  <c:pt idx="10">
                    <c:v>Review</c:v>
                  </c:pt>
                  <c:pt idx="11">
                    <c:v>Unassigned</c:v>
                  </c:pt>
                  <c:pt idx="12">
                    <c:v>Assigned</c:v>
                  </c:pt>
                  <c:pt idx="13">
                    <c:v>Closed</c:v>
                  </c:pt>
                  <c:pt idx="14">
                    <c:v>In Progress</c:v>
                  </c:pt>
                  <c:pt idx="15">
                    <c:v>In Test</c:v>
                  </c:pt>
                  <c:pt idx="16">
                    <c:v>Review</c:v>
                  </c:pt>
                  <c:pt idx="17">
                    <c:v>Unassigned</c:v>
                  </c:pt>
                </c:lvl>
                <c:lvl>
                  <c:pt idx="0">
                    <c:v>PROJA</c:v>
                  </c:pt>
                  <c:pt idx="6">
                    <c:v>PROJB</c:v>
                  </c:pt>
                  <c:pt idx="12">
                    <c:v>PROJC</c:v>
                  </c:pt>
                </c:lvl>
              </c:multiLvlStrCache>
            </c:multiLvlStrRef>
          </c:cat>
          <c:val>
            <c:numRef>
              <c:f>'Project Work Estimates'!$J$11:$J$32</c:f>
              <c:numCache>
                <c:formatCode>0.00;[Red]0.00</c:formatCode>
                <c:ptCount val="18"/>
                <c:pt idx="0">
                  <c:v>3.6</c:v>
                </c:pt>
                <c:pt idx="1">
                  <c:v>-15.4</c:v>
                </c:pt>
                <c:pt idx="2">
                  <c:v>19.600000000000001</c:v>
                </c:pt>
                <c:pt idx="3">
                  <c:v>43.2</c:v>
                </c:pt>
                <c:pt idx="4">
                  <c:v>13.6</c:v>
                </c:pt>
                <c:pt idx="5">
                  <c:v>-156.80000000000001</c:v>
                </c:pt>
                <c:pt idx="6">
                  <c:v>-1.2</c:v>
                </c:pt>
                <c:pt idx="7">
                  <c:v>27</c:v>
                </c:pt>
                <c:pt idx="8">
                  <c:v>18.399999999999999</c:v>
                </c:pt>
                <c:pt idx="9">
                  <c:v>-31.2</c:v>
                </c:pt>
                <c:pt idx="10">
                  <c:v>-57.6</c:v>
                </c:pt>
                <c:pt idx="11">
                  <c:v>-15.6</c:v>
                </c:pt>
                <c:pt idx="12">
                  <c:v>-27.2</c:v>
                </c:pt>
                <c:pt idx="13">
                  <c:v>-38.4</c:v>
                </c:pt>
                <c:pt idx="14">
                  <c:v>-54.8</c:v>
                </c:pt>
                <c:pt idx="15">
                  <c:v>16.8</c:v>
                </c:pt>
                <c:pt idx="16">
                  <c:v>50.6</c:v>
                </c:pt>
                <c:pt idx="17">
                  <c:v>10.4</c:v>
                </c:pt>
              </c:numCache>
            </c:numRef>
          </c:val>
        </c:ser>
        <c:ser>
          <c:idx val="6"/>
          <c:order val="6"/>
          <c:tx>
            <c:strRef>
              <c:f>'Project Work Estimates'!$K$9:$K$10</c:f>
              <c:strCache>
                <c:ptCount val="1"/>
                <c:pt idx="0">
                  <c:v>Avg. Variance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multiLvlStrRef>
              <c:f>'Project Work Estimates'!$C$11:$D$32</c:f>
              <c:multiLvlStrCache>
                <c:ptCount val="18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In Progress</c:v>
                  </c:pt>
                  <c:pt idx="3">
                    <c:v>In Test</c:v>
                  </c:pt>
                  <c:pt idx="4">
                    <c:v>Review</c:v>
                  </c:pt>
                  <c:pt idx="5">
                    <c:v>Unassigned</c:v>
                  </c:pt>
                  <c:pt idx="6">
                    <c:v>Assigned</c:v>
                  </c:pt>
                  <c:pt idx="7">
                    <c:v>Closed</c:v>
                  </c:pt>
                  <c:pt idx="8">
                    <c:v>In Progress</c:v>
                  </c:pt>
                  <c:pt idx="9">
                    <c:v>In Test</c:v>
                  </c:pt>
                  <c:pt idx="10">
                    <c:v>Review</c:v>
                  </c:pt>
                  <c:pt idx="11">
                    <c:v>Unassigned</c:v>
                  </c:pt>
                  <c:pt idx="12">
                    <c:v>Assigned</c:v>
                  </c:pt>
                  <c:pt idx="13">
                    <c:v>Closed</c:v>
                  </c:pt>
                  <c:pt idx="14">
                    <c:v>In Progress</c:v>
                  </c:pt>
                  <c:pt idx="15">
                    <c:v>In Test</c:v>
                  </c:pt>
                  <c:pt idx="16">
                    <c:v>Review</c:v>
                  </c:pt>
                  <c:pt idx="17">
                    <c:v>Unassigned</c:v>
                  </c:pt>
                </c:lvl>
                <c:lvl>
                  <c:pt idx="0">
                    <c:v>PROJA</c:v>
                  </c:pt>
                  <c:pt idx="6">
                    <c:v>PROJB</c:v>
                  </c:pt>
                  <c:pt idx="12">
                    <c:v>PROJC</c:v>
                  </c:pt>
                </c:lvl>
              </c:multiLvlStrCache>
            </c:multiLvlStrRef>
          </c:cat>
          <c:val>
            <c:numRef>
              <c:f>'Project Work Estimates'!$K$11:$K$32</c:f>
              <c:numCache>
                <c:formatCode>0.00;[Red]0.00</c:formatCode>
                <c:ptCount val="18"/>
                <c:pt idx="0">
                  <c:v>0.13999999999999879</c:v>
                </c:pt>
                <c:pt idx="1">
                  <c:v>-0.76999999999999957</c:v>
                </c:pt>
                <c:pt idx="2">
                  <c:v>0.85999999999999943</c:v>
                </c:pt>
                <c:pt idx="3">
                  <c:v>2.3999999999999986</c:v>
                </c:pt>
                <c:pt idx="4">
                  <c:v>0.5199999999999978</c:v>
                </c:pt>
                <c:pt idx="5">
                  <c:v>-9.8000000000000007</c:v>
                </c:pt>
                <c:pt idx="6">
                  <c:v>-8.0000000000000071E-2</c:v>
                </c:pt>
                <c:pt idx="7">
                  <c:v>2.4499999999999993</c:v>
                </c:pt>
                <c:pt idx="8">
                  <c:v>1.6800000000000015</c:v>
                </c:pt>
                <c:pt idx="9">
                  <c:v>-2.4000000000000021</c:v>
                </c:pt>
                <c:pt idx="10">
                  <c:v>-3.84</c:v>
                </c:pt>
                <c:pt idx="11">
                  <c:v>-1.4200000000000017</c:v>
                </c:pt>
                <c:pt idx="12">
                  <c:v>-1.509999999999998</c:v>
                </c:pt>
                <c:pt idx="13">
                  <c:v>-2.9499999999999993</c:v>
                </c:pt>
                <c:pt idx="14">
                  <c:v>-3.4299999999999997</c:v>
                </c:pt>
                <c:pt idx="15">
                  <c:v>0.83999999999999986</c:v>
                </c:pt>
                <c:pt idx="16">
                  <c:v>2.8100000000000005</c:v>
                </c:pt>
                <c:pt idx="17">
                  <c:v>0.61000000000000121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</xdr:colOff>
      <xdr:row>33</xdr:row>
      <xdr:rowOff>168729</xdr:rowOff>
    </xdr:from>
    <xdr:to>
      <xdr:col>12</xdr:col>
      <xdr:colOff>25854</xdr:colOff>
      <xdr:row>58</xdr:row>
      <xdr:rowOff>168729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arvey" refreshedDate="41176.632659027775" missingItemsLimit="0" createdVersion="4" refreshedVersion="4" minRefreshableVersion="3" recordCount="307">
  <cacheSource type="worksheet">
    <worksheetSource name="=data"/>
  </cacheSource>
  <cacheFields count="42">
    <cacheField name="IssueKey" numFmtId="0">
      <sharedItems/>
    </cacheField>
    <cacheField name="Project Name" numFmtId="0">
      <sharedItems/>
    </cacheField>
    <cacheField name="ProjectCode" numFmtId="0">
      <sharedItems count="3">
        <s v="PROJA"/>
        <s v="PROJC"/>
        <s v="PROJB"/>
      </sharedItems>
    </cacheField>
    <cacheField name="Title" numFmtId="0">
      <sharedItems/>
    </cacheField>
    <cacheField name="Description" numFmtId="0">
      <sharedItems/>
    </cacheField>
    <cacheField name="Reporter" numFmtId="0">
      <sharedItems/>
    </cacheField>
    <cacheField name="Test Run" numFmtId="0">
      <sharedItems/>
    </cacheField>
    <cacheField name="Resource" numFmtId="0">
      <sharedItems count="10">
        <s v="Jane Montford"/>
        <s v="Anne Smith"/>
        <s v="Dele Sikuade"/>
        <s v="Harvey Kandola"/>
        <s v="Peter Leaver"/>
        <s v="Miles Walker"/>
        <s v="Simon Smith"/>
        <s v="Jim Bean"/>
        <s v="David Long"/>
        <s v="Anita Keller"/>
      </sharedItems>
    </cacheField>
    <cacheField name="Status" numFmtId="0">
      <sharedItems count="6">
        <s v="In Test"/>
        <s v="Review"/>
        <s v="Unassigned"/>
        <s v="Closed"/>
        <s v="Assigned"/>
        <s v="In Progress"/>
      </sharedItems>
    </cacheField>
    <cacheField name="Priority" numFmtId="0">
      <sharedItems/>
    </cacheField>
    <cacheField name="Severity" numFmtId="0">
      <sharedItems/>
    </cacheField>
    <cacheField name="Resolution" numFmtId="0">
      <sharedItems/>
    </cacheField>
    <cacheField name="Type" numFmtId="0">
      <sharedItems/>
    </cacheField>
    <cacheField name="Revised" numFmtId="0">
      <sharedItems containsNonDate="0" containsString="0" containsBlank="1"/>
    </cacheField>
    <cacheField name="Created" numFmtId="164">
      <sharedItems containsSemiMixedTypes="0" containsNonDate="0" containsDate="1" containsString="0" minDate="2012-03-01T00:00:00" maxDate="2012-09-20T00:00:00"/>
    </cacheField>
    <cacheField name="Closed Date" numFmtId="164">
      <sharedItems containsDate="1" containsMixedTypes="1" minDate="2012-03-12T00:00:00" maxDate="2012-09-28T00:00:00"/>
    </cacheField>
    <cacheField name="Resolved Date" numFmtId="164">
      <sharedItems containsDate="1" containsMixedTypes="1" minDate="2012-03-12T00:00:00" maxDate="2012-09-28T00:00:00"/>
    </cacheField>
    <cacheField name="Due Date" numFmtId="164">
      <sharedItems containsSemiMixedTypes="0" containsNonDate="0" containsDate="1" containsString="0" minDate="2012-03-08T00:00:00" maxDate="2012-09-27T00:00:00"/>
    </cacheField>
    <cacheField name="Start Date" numFmtId="164">
      <sharedItems containsSemiMixedTypes="0" containsNonDate="0" containsDate="1" containsString="0" minDate="2012-03-01T00:00:00" maxDate="2012-09-20T00:00:00"/>
    </cacheField>
    <cacheField name="Percent Complete" numFmtId="0">
      <sharedItems containsSemiMixedTypes="0" containsString="0" containsNumber="1" containsInteger="1" minValue="0" maxValue="100"/>
    </cacheField>
    <cacheField name="Last Comment" numFmtId="0">
      <sharedItems containsNonDate="0" containsString="0" containsBlank="1"/>
    </cacheField>
    <cacheField name="Comments" numFmtId="0">
      <sharedItems containsNonDate="0" containsString="0" containsBlank="1"/>
    </cacheField>
    <cacheField name="Estimated Effort" numFmtId="0">
      <sharedItems containsSemiMixedTypes="0" containsString="0" containsNumber="1" containsInteger="1" minValue="4" maxValue="40"/>
    </cacheField>
    <cacheField name="Points" numFmtId="0">
      <sharedItems containsSemiMixedTypes="0" containsString="0" containsNumber="1" containsInteger="1" minValue="10" maxValue="150"/>
    </cacheField>
    <cacheField name="Component" numFmtId="0">
      <sharedItems/>
    </cacheField>
    <cacheField name="FixedInVersion" numFmtId="0">
      <sharedItems containsNonDate="0" containsString="0" containsBlank="1"/>
    </cacheField>
    <cacheField name="AffectedVersionNumbers" numFmtId="0">
      <sharedItems containsNonDate="0" containsString="0" containsBlank="1"/>
    </cacheField>
    <cacheField name="Age" numFmtId="0">
      <sharedItems containsSemiMixedTypes="0" containsString="0" containsNumber="1" containsInteger="1" minValue="5" maxValue="207"/>
    </cacheField>
    <cacheField name="Repeated" numFmtId="0">
      <sharedItems containsNonDate="0" containsString="0" containsBlank="1"/>
    </cacheField>
    <cacheField name="Excess Time" numFmtId="0">
      <sharedItems containsNonDate="0" containsString="0" containsBlank="1"/>
    </cacheField>
    <cacheField name="Remaining Time" numFmtId="43">
      <sharedItems containsSemiMixedTypes="0" containsString="0" containsNumber="1" minValue="0" maxValue="40"/>
    </cacheField>
    <cacheField name="Time Logged" numFmtId="43">
      <sharedItems containsSemiMixedTypes="0" containsString="0" containsNumber="1" minValue="0" maxValue="120"/>
    </cacheField>
    <cacheField name="Votes" numFmtId="0">
      <sharedItems containsNonDate="0" containsString="0" containsBlank="1"/>
    </cacheField>
    <cacheField name="Visibility" numFmtId="0">
      <sharedItems containsNonDate="0" containsString="0" containsBlank="1"/>
    </cacheField>
    <cacheField name="Count()" numFmtId="0">
      <sharedItems containsSemiMixedTypes="0" containsString="0" containsNumber="1" containsInteger="1" minValue="1" maxValue="1"/>
    </cacheField>
    <cacheField name="Start Month" numFmtId="0">
      <sharedItems count="7">
        <s v="04-12"/>
        <s v="07-12"/>
        <s v="08-12"/>
        <s v="06-12"/>
        <s v="09-12"/>
        <s v="05-12"/>
        <s v="03-12"/>
      </sharedItems>
    </cacheField>
    <cacheField name="Due Month" numFmtId="0">
      <sharedItems count="7">
        <s v="04-12"/>
        <s v="07-12"/>
        <s v="09-12"/>
        <s v="06-12"/>
        <s v="08-12"/>
        <s v="05-12"/>
        <s v="03-12"/>
      </sharedItems>
    </cacheField>
    <cacheField name="Variance" numFmtId="0" formula="ROUND('Estimated Effort'-'Time Logged',2)" databaseField="0"/>
    <cacheField name="Avg. Estimate" numFmtId="0" formula="ROUND('Estimated Effort'/'Count()',2)" databaseField="0"/>
    <cacheField name="Average Logged" numFmtId="0" formula="ROUND('Time Logged'/'Count()',2)" databaseField="0"/>
    <cacheField name="Average Variance" numFmtId="0" formula="'Avg. Estimate'-'Average Logged'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s v="PROJA2"/>
    <s v="PROJA"/>
    <x v="0"/>
    <s v="Task 1"/>
    <s v="Task 1"/>
    <s v="Jane Montford"/>
    <s v="No Test"/>
    <x v="0"/>
    <x v="0"/>
    <s v="Normal"/>
    <s v="Trivial"/>
    <s v="None"/>
    <s v="Bug"/>
    <m/>
    <d v="2012-04-10T00:00:00"/>
    <s v=""/>
    <s v=""/>
    <d v="2012-04-17T00:00:00"/>
    <d v="2012-04-10T00:00:00"/>
    <n v="0"/>
    <m/>
    <m/>
    <n v="16"/>
    <n v="50"/>
    <s v="Database"/>
    <m/>
    <m/>
    <n v="167"/>
    <m/>
    <m/>
    <n v="3.1999999999999993"/>
    <n v="12.8"/>
    <m/>
    <m/>
    <n v="1"/>
    <x v="0"/>
    <x v="0"/>
  </r>
  <r>
    <s v="PROJC3"/>
    <s v="PROJC"/>
    <x v="1"/>
    <s v="Task 2"/>
    <s v="Task 2"/>
    <s v="Anne Smith"/>
    <s v="No Test"/>
    <x v="1"/>
    <x v="1"/>
    <s v="High"/>
    <s v="Major"/>
    <s v="None"/>
    <s v="Investigation"/>
    <m/>
    <d v="2012-07-02T00:00:00"/>
    <s v=""/>
    <s v=""/>
    <d v="2012-07-09T00:00:00"/>
    <d v="2012-07-02T00:00:00"/>
    <n v="0"/>
    <m/>
    <m/>
    <n v="4"/>
    <n v="10"/>
    <s v="Billing"/>
    <m/>
    <m/>
    <n v="84"/>
    <m/>
    <m/>
    <n v="2"/>
    <n v="2"/>
    <m/>
    <m/>
    <n v="1"/>
    <x v="1"/>
    <x v="1"/>
  </r>
  <r>
    <s v="PROJA4"/>
    <s v="PROJA"/>
    <x v="0"/>
    <s v="Task 3"/>
    <s v="Task 3"/>
    <s v="Dele Sikuade"/>
    <s v="No Test"/>
    <x v="2"/>
    <x v="2"/>
    <s v="High"/>
    <s v="Minor"/>
    <s v="None"/>
    <s v="Bug"/>
    <m/>
    <d v="2012-08-25T00:00:00"/>
    <s v=""/>
    <s v=""/>
    <d v="2012-09-01T00:00:00"/>
    <d v="2012-08-25T00:00:00"/>
    <n v="0"/>
    <m/>
    <m/>
    <n v="16"/>
    <n v="50"/>
    <s v="UI Amend"/>
    <m/>
    <m/>
    <n v="30"/>
    <m/>
    <m/>
    <n v="8"/>
    <n v="8"/>
    <m/>
    <m/>
    <n v="1"/>
    <x v="2"/>
    <x v="2"/>
  </r>
  <r>
    <s v="PROJA5"/>
    <s v="PROJA"/>
    <x v="0"/>
    <s v="Task 4"/>
    <s v="Task 4"/>
    <s v="Dele Sikuade"/>
    <s v="No Test"/>
    <x v="2"/>
    <x v="1"/>
    <s v="Low"/>
    <s v="Minor"/>
    <s v="None"/>
    <s v="Investigation"/>
    <m/>
    <d v="2012-07-20T00:00:00"/>
    <s v=""/>
    <s v=""/>
    <d v="2012-07-27T00:00:00"/>
    <d v="2012-07-20T00:00:00"/>
    <n v="0"/>
    <m/>
    <m/>
    <n v="4"/>
    <n v="10"/>
    <s v="Manufacturing"/>
    <m/>
    <m/>
    <n v="66"/>
    <m/>
    <m/>
    <n v="0"/>
    <n v="6.4"/>
    <m/>
    <m/>
    <n v="1"/>
    <x v="1"/>
    <x v="1"/>
  </r>
  <r>
    <s v="PROJC6"/>
    <s v="PROJC"/>
    <x v="1"/>
    <s v="Task 5"/>
    <s v="Task 5"/>
    <s v="Anne Smith"/>
    <s v="No Test"/>
    <x v="1"/>
    <x v="1"/>
    <s v="Normal"/>
    <s v="Critical"/>
    <s v="None"/>
    <s v="Task"/>
    <m/>
    <d v="2012-06-06T00:00:00"/>
    <s v=""/>
    <s v=""/>
    <d v="2012-06-13T00:00:00"/>
    <d v="2012-06-06T00:00:00"/>
    <n v="0"/>
    <m/>
    <m/>
    <n v="8"/>
    <n v="20"/>
    <s v="Manufacturing"/>
    <m/>
    <m/>
    <n v="110"/>
    <m/>
    <m/>
    <n v="1.5999999999999996"/>
    <n v="6.4"/>
    <m/>
    <m/>
    <n v="1"/>
    <x v="3"/>
    <x v="3"/>
  </r>
  <r>
    <s v="PROJC7"/>
    <s v="PROJC"/>
    <x v="1"/>
    <s v="Task 6"/>
    <s v="Task 6"/>
    <s v="Jane Montford"/>
    <s v="No Test"/>
    <x v="0"/>
    <x v="3"/>
    <s v="Low"/>
    <s v="Major"/>
    <s v="Closed"/>
    <s v="Enhancement"/>
    <m/>
    <d v="2012-08-21T00:00:00"/>
    <d v="2012-08-31T00:00:00"/>
    <d v="2012-08-31T00:00:00"/>
    <d v="2012-08-28T00:00:00"/>
    <d v="2012-08-21T00:00:00"/>
    <n v="100"/>
    <m/>
    <m/>
    <n v="40"/>
    <n v="150"/>
    <s v="Manufacturing"/>
    <m/>
    <m/>
    <n v="34"/>
    <m/>
    <m/>
    <n v="0"/>
    <n v="48"/>
    <m/>
    <m/>
    <n v="1"/>
    <x v="2"/>
    <x v="4"/>
  </r>
  <r>
    <s v="PROJB8"/>
    <s v="PROJB"/>
    <x v="2"/>
    <s v="Task 7"/>
    <s v="Task 7"/>
    <s v="Harvey Kandola"/>
    <s v="No Test"/>
    <x v="3"/>
    <x v="4"/>
    <s v="High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tranet"/>
    <m/>
    <m/>
    <n v="12"/>
    <m/>
    <m/>
    <n v="2"/>
    <n v="2"/>
    <m/>
    <m/>
    <n v="1"/>
    <x v="4"/>
    <x v="2"/>
  </r>
  <r>
    <s v="PROJA9"/>
    <s v="PROJA"/>
    <x v="0"/>
    <s v="Task 8"/>
    <s v="Task 8"/>
    <s v="Anne Smith"/>
    <s v="No Test"/>
    <x v="1"/>
    <x v="5"/>
    <s v="Normal"/>
    <s v="Trivial"/>
    <s v="None"/>
    <s v="Enhancement"/>
    <m/>
    <d v="2012-05-15T00:00:00"/>
    <s v=""/>
    <s v=""/>
    <d v="2012-05-22T00:00:00"/>
    <d v="2012-05-15T00:00:00"/>
    <n v="0"/>
    <m/>
    <m/>
    <n v="40"/>
    <n v="150"/>
    <s v="Accounting"/>
    <m/>
    <m/>
    <n v="132"/>
    <m/>
    <m/>
    <n v="4"/>
    <n v="36"/>
    <m/>
    <m/>
    <n v="1"/>
    <x v="5"/>
    <x v="5"/>
  </r>
  <r>
    <s v="PROJA10"/>
    <s v="PROJA"/>
    <x v="0"/>
    <s v="Task 9"/>
    <s v="Task 9"/>
    <s v="Peter Leaver"/>
    <s v="No Test"/>
    <x v="4"/>
    <x v="0"/>
    <s v="Low"/>
    <s v="Critical"/>
    <s v="None"/>
    <s v="Task"/>
    <m/>
    <d v="2012-04-08T00:00:00"/>
    <s v=""/>
    <s v=""/>
    <d v="2012-04-15T00:00:00"/>
    <d v="2012-04-08T00:00:00"/>
    <n v="0"/>
    <m/>
    <m/>
    <n v="8"/>
    <n v="20"/>
    <s v="Manufacturing"/>
    <m/>
    <m/>
    <n v="169"/>
    <m/>
    <m/>
    <n v="0.79999999999999982"/>
    <n v="7.2"/>
    <m/>
    <m/>
    <n v="1"/>
    <x v="0"/>
    <x v="0"/>
  </r>
  <r>
    <s v="PROJB11"/>
    <s v="PROJB"/>
    <x v="2"/>
    <s v="Task 10"/>
    <s v="Task 10"/>
    <s v="Peter Leaver"/>
    <s v="No Test"/>
    <x v="4"/>
    <x v="3"/>
    <s v="Normal"/>
    <s v="Minor"/>
    <s v="Closed"/>
    <s v="Investigation"/>
    <m/>
    <d v="2012-04-12T00:00:00"/>
    <d v="2012-04-23T00:00:00"/>
    <d v="2012-04-23T00:00:00"/>
    <d v="2012-04-19T00:00:00"/>
    <d v="2012-04-12T00:00:00"/>
    <n v="100"/>
    <m/>
    <m/>
    <n v="4"/>
    <n v="10"/>
    <s v="Intranet"/>
    <m/>
    <m/>
    <n v="165"/>
    <m/>
    <m/>
    <n v="0"/>
    <n v="4"/>
    <m/>
    <m/>
    <n v="1"/>
    <x v="0"/>
    <x v="0"/>
  </r>
  <r>
    <s v="PROJA12"/>
    <s v="PROJA"/>
    <x v="0"/>
    <s v="Task 11"/>
    <s v="Task 11"/>
    <s v="Miles Walker"/>
    <s v="No Test"/>
    <x v="5"/>
    <x v="1"/>
    <s v="Normal"/>
    <s v="Minor"/>
    <s v="None"/>
    <s v="Task"/>
    <m/>
    <d v="2012-06-30T00:00:00"/>
    <s v=""/>
    <s v=""/>
    <d v="2012-07-07T00:00:00"/>
    <d v="2012-06-30T00:00:00"/>
    <n v="0"/>
    <m/>
    <m/>
    <n v="8"/>
    <n v="20"/>
    <s v="Intranet"/>
    <m/>
    <m/>
    <n v="86"/>
    <m/>
    <m/>
    <n v="0"/>
    <n v="9.6"/>
    <m/>
    <m/>
    <n v="1"/>
    <x v="3"/>
    <x v="1"/>
  </r>
  <r>
    <s v="PROJC13"/>
    <s v="PROJC"/>
    <x v="1"/>
    <s v="Task 12"/>
    <s v="Task 12"/>
    <s v="Dele Sikuade"/>
    <s v="No Test"/>
    <x v="2"/>
    <x v="3"/>
    <s v="Low"/>
    <s v="Critical"/>
    <s v="Closed"/>
    <s v="Investigation"/>
    <m/>
    <d v="2012-09-13T00:00:00"/>
    <d v="2012-09-27T00:00:00"/>
    <d v="2012-09-27T00:00:00"/>
    <d v="2012-09-20T00:00:00"/>
    <d v="2012-09-13T00:00:00"/>
    <n v="100"/>
    <m/>
    <m/>
    <n v="4"/>
    <n v="10"/>
    <s v="Intranet"/>
    <m/>
    <m/>
    <n v="11"/>
    <m/>
    <m/>
    <n v="2"/>
    <n v="2"/>
    <m/>
    <m/>
    <n v="1"/>
    <x v="4"/>
    <x v="2"/>
  </r>
  <r>
    <s v="PROJA14"/>
    <s v="PROJA"/>
    <x v="0"/>
    <s v="Task 13"/>
    <s v="Task 13"/>
    <s v="Harvey Kandola"/>
    <s v="No Test"/>
    <x v="3"/>
    <x v="1"/>
    <s v="Normal"/>
    <s v="Critical"/>
    <s v="None"/>
    <s v="Investigation"/>
    <m/>
    <d v="2012-03-27T00:00:00"/>
    <s v=""/>
    <s v=""/>
    <d v="2012-04-03T00:00:00"/>
    <d v="2012-03-27T00:00:00"/>
    <n v="0"/>
    <m/>
    <m/>
    <n v="4"/>
    <n v="10"/>
    <s v="Manufacturing"/>
    <m/>
    <m/>
    <n v="181"/>
    <m/>
    <m/>
    <n v="0.39999999999999991"/>
    <n v="3.6"/>
    <m/>
    <m/>
    <n v="1"/>
    <x v="6"/>
    <x v="0"/>
  </r>
  <r>
    <s v="PROJA15"/>
    <s v="PROJA"/>
    <x v="0"/>
    <s v="Task 14"/>
    <s v="Task 14"/>
    <s v="Dele Sikuade"/>
    <s v="No Test"/>
    <x v="2"/>
    <x v="1"/>
    <s v="Low"/>
    <s v="Minor"/>
    <s v="None"/>
    <s v="Task"/>
    <m/>
    <d v="2012-05-03T00:00:00"/>
    <s v=""/>
    <s v=""/>
    <d v="2012-05-10T00:00:00"/>
    <d v="2012-05-03T00:00:00"/>
    <n v="0"/>
    <m/>
    <m/>
    <n v="8"/>
    <n v="20"/>
    <s v="Intranet"/>
    <m/>
    <m/>
    <n v="144"/>
    <m/>
    <m/>
    <n v="0"/>
    <n v="11.2"/>
    <m/>
    <m/>
    <n v="1"/>
    <x v="5"/>
    <x v="5"/>
  </r>
  <r>
    <s v="PROJA16"/>
    <s v="PROJA"/>
    <x v="0"/>
    <s v="Task 15"/>
    <s v="Task 15"/>
    <s v="Harvey Kandola"/>
    <s v="No Test"/>
    <x v="3"/>
    <x v="1"/>
    <s v="Normal"/>
    <s v="Major"/>
    <s v="None"/>
    <s v="Enhancement"/>
    <m/>
    <d v="2012-03-26T00:00:00"/>
    <s v=""/>
    <s v=""/>
    <d v="2012-04-02T00:00:00"/>
    <d v="2012-03-26T00:00:00"/>
    <n v="0"/>
    <m/>
    <m/>
    <n v="40"/>
    <n v="150"/>
    <s v="Database"/>
    <m/>
    <m/>
    <n v="182"/>
    <m/>
    <m/>
    <n v="4"/>
    <n v="36"/>
    <m/>
    <m/>
    <n v="1"/>
    <x v="6"/>
    <x v="0"/>
  </r>
  <r>
    <s v="PROJB17"/>
    <s v="PROJB"/>
    <x v="2"/>
    <s v="Task 16"/>
    <s v="Task 16"/>
    <s v="Peter Leaver"/>
    <s v="No Test"/>
    <x v="4"/>
    <x v="1"/>
    <s v="High"/>
    <s v="Critical"/>
    <s v="None"/>
    <s v="Investigation"/>
    <m/>
    <d v="2012-07-01T00:00:00"/>
    <s v=""/>
    <s v=""/>
    <d v="2012-07-08T00:00:00"/>
    <d v="2012-07-01T00:00:00"/>
    <n v="0"/>
    <m/>
    <m/>
    <n v="4"/>
    <n v="10"/>
    <s v="Manufacturing"/>
    <m/>
    <m/>
    <n v="85"/>
    <m/>
    <m/>
    <n v="0"/>
    <n v="12"/>
    <m/>
    <m/>
    <n v="1"/>
    <x v="1"/>
    <x v="1"/>
  </r>
  <r>
    <s v="PROJA18"/>
    <s v="PROJA"/>
    <x v="0"/>
    <s v="Task 17"/>
    <s v="Task 17"/>
    <s v="Simon Smith"/>
    <s v="No Test"/>
    <x v="6"/>
    <x v="5"/>
    <s v="High"/>
    <s v="Critical"/>
    <s v="None"/>
    <s v="Enhancement"/>
    <m/>
    <d v="2012-06-10T00:00:00"/>
    <s v=""/>
    <s v=""/>
    <d v="2012-06-17T00:00:00"/>
    <d v="2012-06-10T00:00:00"/>
    <n v="0"/>
    <m/>
    <m/>
    <n v="40"/>
    <n v="150"/>
    <s v="Accounting"/>
    <m/>
    <m/>
    <n v="106"/>
    <m/>
    <m/>
    <n v="0"/>
    <n v="80"/>
    <m/>
    <m/>
    <n v="1"/>
    <x v="3"/>
    <x v="3"/>
  </r>
  <r>
    <s v="PROJC19"/>
    <s v="PROJC"/>
    <x v="1"/>
    <s v="Task 18"/>
    <s v="Task 18"/>
    <s v="Jim Bean"/>
    <s v="No Test"/>
    <x v="7"/>
    <x v="0"/>
    <s v="Low"/>
    <s v="Minor"/>
    <s v="None"/>
    <s v="Investigation"/>
    <m/>
    <d v="2012-05-20T00:00:00"/>
    <s v=""/>
    <s v=""/>
    <d v="2012-05-27T00:00:00"/>
    <d v="2012-05-20T00:00:00"/>
    <n v="0"/>
    <m/>
    <m/>
    <n v="4"/>
    <n v="10"/>
    <s v="Manufacturing"/>
    <m/>
    <m/>
    <n v="127"/>
    <m/>
    <m/>
    <n v="0"/>
    <n v="6.4"/>
    <m/>
    <m/>
    <n v="1"/>
    <x v="5"/>
    <x v="5"/>
  </r>
  <r>
    <s v="PROJA20"/>
    <s v="PROJA"/>
    <x v="0"/>
    <s v="Task 19"/>
    <s v="Task 19"/>
    <s v="Jane Montford"/>
    <s v="No Test"/>
    <x v="0"/>
    <x v="2"/>
    <s v="Normal"/>
    <s v="Trivial"/>
    <s v="None"/>
    <s v="Investigation"/>
    <m/>
    <d v="2012-04-13T00:00:00"/>
    <s v=""/>
    <s v=""/>
    <d v="2012-04-20T00:00:00"/>
    <d v="2012-04-13T00:00:00"/>
    <n v="0"/>
    <m/>
    <m/>
    <n v="4"/>
    <n v="10"/>
    <s v="Inventory"/>
    <m/>
    <m/>
    <n v="164"/>
    <m/>
    <m/>
    <n v="0"/>
    <n v="4.8"/>
    <m/>
    <m/>
    <n v="1"/>
    <x v="0"/>
    <x v="0"/>
  </r>
  <r>
    <s v="PROJA21"/>
    <s v="PROJA"/>
    <x v="0"/>
    <s v="Task 20"/>
    <s v="Task 20"/>
    <s v="David Long"/>
    <s v="No Test"/>
    <x v="8"/>
    <x v="3"/>
    <s v="Normal"/>
    <s v="Major"/>
    <s v="Closed"/>
    <s v="Investigation"/>
    <m/>
    <d v="2012-07-31T00:00:00"/>
    <d v="2012-08-08T00:00:00"/>
    <d v="2012-08-08T00:00:00"/>
    <d v="2012-08-07T00:00:00"/>
    <d v="2012-07-31T00:00:00"/>
    <n v="100"/>
    <m/>
    <m/>
    <n v="4"/>
    <n v="10"/>
    <s v="Inventory"/>
    <m/>
    <m/>
    <n v="55"/>
    <m/>
    <m/>
    <n v="4"/>
    <n v="0"/>
    <m/>
    <m/>
    <n v="1"/>
    <x v="1"/>
    <x v="4"/>
  </r>
  <r>
    <s v="PROJA22"/>
    <s v="PROJA"/>
    <x v="0"/>
    <s v="Task 21"/>
    <s v="Task 21"/>
    <s v="David Long"/>
    <s v="No Test"/>
    <x v="8"/>
    <x v="4"/>
    <s v="High"/>
    <s v="Minor"/>
    <s v="None"/>
    <s v="Task"/>
    <m/>
    <d v="2012-07-02T00:00:00"/>
    <s v=""/>
    <s v=""/>
    <d v="2012-07-09T00:00:00"/>
    <d v="2012-07-02T00:00:00"/>
    <n v="0"/>
    <m/>
    <m/>
    <n v="8"/>
    <n v="20"/>
    <s v="Database"/>
    <m/>
    <m/>
    <n v="84"/>
    <m/>
    <m/>
    <n v="8"/>
    <n v="0"/>
    <m/>
    <m/>
    <n v="1"/>
    <x v="1"/>
    <x v="1"/>
  </r>
  <r>
    <s v="PROJB23"/>
    <s v="PROJB"/>
    <x v="2"/>
    <s v="Task 22"/>
    <s v="Task 22"/>
    <s v="Anne Smith"/>
    <s v="No Test"/>
    <x v="1"/>
    <x v="2"/>
    <s v="Normal"/>
    <s v="Critical"/>
    <s v="None"/>
    <s v="Bug"/>
    <m/>
    <d v="2012-08-01T00:00:00"/>
    <s v=""/>
    <s v=""/>
    <d v="2012-08-08T00:00:00"/>
    <d v="2012-08-01T00:00:00"/>
    <n v="0"/>
    <m/>
    <m/>
    <n v="16"/>
    <n v="50"/>
    <s v="Inventory"/>
    <m/>
    <m/>
    <n v="54"/>
    <m/>
    <m/>
    <n v="0"/>
    <n v="16"/>
    <m/>
    <m/>
    <n v="1"/>
    <x v="2"/>
    <x v="4"/>
  </r>
  <r>
    <s v="PROJA24"/>
    <s v="PROJA"/>
    <x v="0"/>
    <s v="Task 23"/>
    <s v="Task 23"/>
    <s v="David Long"/>
    <s v="No Test"/>
    <x v="8"/>
    <x v="0"/>
    <s v="Normal"/>
    <s v="Critical"/>
    <s v="None"/>
    <s v="Task"/>
    <m/>
    <d v="2012-09-19T00:00:00"/>
    <s v=""/>
    <s v=""/>
    <d v="2012-09-26T00:00:00"/>
    <d v="2012-09-19T00:00:00"/>
    <n v="0"/>
    <m/>
    <m/>
    <n v="8"/>
    <n v="20"/>
    <s v="Accounting"/>
    <m/>
    <m/>
    <n v="5"/>
    <m/>
    <m/>
    <n v="0"/>
    <n v="24"/>
    <m/>
    <m/>
    <n v="1"/>
    <x v="4"/>
    <x v="2"/>
  </r>
  <r>
    <s v="PROJB25"/>
    <s v="PROJB"/>
    <x v="2"/>
    <s v="Task 24"/>
    <s v="Task 24"/>
    <s v="Peter Leaver"/>
    <s v="No Test"/>
    <x v="4"/>
    <x v="4"/>
    <s v="Normal"/>
    <s v="Minor"/>
    <s v="None"/>
    <s v="Task"/>
    <m/>
    <d v="2012-07-03T00:00:00"/>
    <s v=""/>
    <s v=""/>
    <d v="2012-07-10T00:00:00"/>
    <d v="2012-07-03T00:00:00"/>
    <n v="0"/>
    <m/>
    <m/>
    <n v="8"/>
    <n v="20"/>
    <s v="Database"/>
    <m/>
    <m/>
    <n v="83"/>
    <m/>
    <m/>
    <n v="0"/>
    <n v="8"/>
    <m/>
    <m/>
    <n v="1"/>
    <x v="1"/>
    <x v="1"/>
  </r>
  <r>
    <s v="PROJA26"/>
    <s v="PROJA"/>
    <x v="0"/>
    <s v="Task 25"/>
    <s v="Task 25"/>
    <s v="Jim Bean"/>
    <s v="No Test"/>
    <x v="7"/>
    <x v="4"/>
    <s v="High"/>
    <s v="Critical"/>
    <s v="None"/>
    <s v="Investigation"/>
    <m/>
    <d v="2012-04-05T00:00:00"/>
    <s v=""/>
    <s v=""/>
    <d v="2012-04-12T00:00:00"/>
    <d v="2012-04-05T00:00:00"/>
    <n v="0"/>
    <m/>
    <m/>
    <n v="4"/>
    <n v="10"/>
    <s v="UI Amend"/>
    <m/>
    <m/>
    <n v="172"/>
    <m/>
    <m/>
    <n v="0.39999999999999991"/>
    <n v="3.6"/>
    <m/>
    <m/>
    <n v="1"/>
    <x v="0"/>
    <x v="0"/>
  </r>
  <r>
    <s v="PROJC27"/>
    <s v="PROJC"/>
    <x v="1"/>
    <s v="Task 26"/>
    <s v="Task 26"/>
    <s v="Simon Smith"/>
    <s v="No Test"/>
    <x v="6"/>
    <x v="2"/>
    <s v="Low"/>
    <s v="Critical"/>
    <s v="None"/>
    <s v="Task"/>
    <m/>
    <d v="2012-08-28T00:00:00"/>
    <s v=""/>
    <s v=""/>
    <d v="2012-09-04T00:00:00"/>
    <d v="2012-08-28T00:00:00"/>
    <n v="0"/>
    <m/>
    <m/>
    <n v="8"/>
    <n v="20"/>
    <s v="Billing"/>
    <m/>
    <m/>
    <n v="27"/>
    <m/>
    <m/>
    <n v="0.79999999999999982"/>
    <n v="7.2"/>
    <m/>
    <m/>
    <n v="1"/>
    <x v="2"/>
    <x v="2"/>
  </r>
  <r>
    <s v="PROJB28"/>
    <s v="PROJB"/>
    <x v="2"/>
    <s v="Task 27"/>
    <s v="Task 27"/>
    <s v="Anne Smith"/>
    <s v="No Test"/>
    <x v="1"/>
    <x v="4"/>
    <s v="High"/>
    <s v="Minor"/>
    <s v="None"/>
    <s v="Investigation"/>
    <m/>
    <d v="2012-09-09T00:00:00"/>
    <s v=""/>
    <s v=""/>
    <d v="2012-09-16T00:00:00"/>
    <d v="2012-09-09T00:00:00"/>
    <n v="0"/>
    <m/>
    <m/>
    <n v="4"/>
    <n v="10"/>
    <s v="Accounting"/>
    <m/>
    <m/>
    <n v="15"/>
    <m/>
    <m/>
    <n v="0.39999999999999991"/>
    <n v="3.6"/>
    <m/>
    <m/>
    <n v="1"/>
    <x v="4"/>
    <x v="2"/>
  </r>
  <r>
    <s v="PROJB29"/>
    <s v="PROJB"/>
    <x v="2"/>
    <s v="Task 28"/>
    <s v="Task 28"/>
    <s v="Harvey Kandola"/>
    <s v="No Test"/>
    <x v="3"/>
    <x v="0"/>
    <s v="Normal"/>
    <s v="Minor"/>
    <s v="None"/>
    <s v="Bug"/>
    <m/>
    <d v="2012-05-06T00:00:00"/>
    <s v=""/>
    <s v=""/>
    <d v="2012-05-13T00:00:00"/>
    <d v="2012-05-06T00:00:00"/>
    <n v="0"/>
    <m/>
    <m/>
    <n v="16"/>
    <n v="50"/>
    <s v="Manufacturing"/>
    <m/>
    <m/>
    <n v="141"/>
    <m/>
    <m/>
    <n v="0"/>
    <n v="16"/>
    <m/>
    <m/>
    <n v="1"/>
    <x v="5"/>
    <x v="5"/>
  </r>
  <r>
    <s v="PROJB30"/>
    <s v="PROJB"/>
    <x v="2"/>
    <s v="Task 29"/>
    <s v="Task 29"/>
    <s v="Anita Keller"/>
    <s v="No Test"/>
    <x v="9"/>
    <x v="3"/>
    <s v="Low"/>
    <s v="Critical"/>
    <s v="Closed"/>
    <s v="Bug"/>
    <m/>
    <d v="2012-05-25T00:00:00"/>
    <d v="2012-05-28T00:00:00"/>
    <d v="2012-05-28T00:00:00"/>
    <d v="2012-06-01T00:00:00"/>
    <d v="2012-05-25T00:00:00"/>
    <n v="100"/>
    <m/>
    <m/>
    <n v="16"/>
    <n v="50"/>
    <s v="Inventory"/>
    <m/>
    <m/>
    <n v="122"/>
    <m/>
    <m/>
    <n v="4"/>
    <n v="12"/>
    <m/>
    <m/>
    <n v="1"/>
    <x v="5"/>
    <x v="3"/>
  </r>
  <r>
    <s v="PROJA31"/>
    <s v="PROJA"/>
    <x v="0"/>
    <s v="Task 30"/>
    <s v="Task 30"/>
    <s v="David Long"/>
    <s v="No Test"/>
    <x v="8"/>
    <x v="2"/>
    <s v="Low"/>
    <s v="Minor"/>
    <s v="None"/>
    <s v="Investigation"/>
    <m/>
    <d v="2012-06-19T00:00:00"/>
    <s v=""/>
    <s v=""/>
    <d v="2012-06-26T00:00:00"/>
    <d v="2012-06-19T00:00:00"/>
    <n v="0"/>
    <m/>
    <m/>
    <n v="4"/>
    <n v="10"/>
    <s v="UI Amend"/>
    <m/>
    <m/>
    <n v="97"/>
    <m/>
    <m/>
    <n v="1"/>
    <n v="3"/>
    <m/>
    <m/>
    <n v="1"/>
    <x v="3"/>
    <x v="3"/>
  </r>
  <r>
    <s v="PROJA32"/>
    <s v="PROJA"/>
    <x v="0"/>
    <s v="Task 31"/>
    <s v="Task 31"/>
    <s v="Simon Smith"/>
    <s v="No Test"/>
    <x v="6"/>
    <x v="3"/>
    <s v="High"/>
    <s v="Major"/>
    <s v="Closed"/>
    <s v="Task"/>
    <m/>
    <d v="2012-04-20T00:00:00"/>
    <d v="2012-05-03T00:00:00"/>
    <d v="2012-05-03T00:00:00"/>
    <d v="2012-04-27T00:00:00"/>
    <d v="2012-04-20T00:00:00"/>
    <n v="100"/>
    <m/>
    <m/>
    <n v="8"/>
    <n v="20"/>
    <s v="Manufacturing"/>
    <m/>
    <m/>
    <n v="157"/>
    <m/>
    <m/>
    <n v="0"/>
    <n v="9.6"/>
    <m/>
    <m/>
    <n v="1"/>
    <x v="0"/>
    <x v="0"/>
  </r>
  <r>
    <s v="PROJB33"/>
    <s v="PROJB"/>
    <x v="2"/>
    <s v="Task 32"/>
    <s v="Task 32"/>
    <s v="Anita Keller"/>
    <s v="No Test"/>
    <x v="9"/>
    <x v="0"/>
    <s v="Normal"/>
    <s v="Major"/>
    <s v="None"/>
    <s v="Task"/>
    <m/>
    <d v="2012-08-08T00:00:00"/>
    <s v=""/>
    <s v=""/>
    <d v="2012-08-15T00:00:00"/>
    <d v="2012-08-08T00:00:00"/>
    <n v="0"/>
    <m/>
    <m/>
    <n v="8"/>
    <n v="20"/>
    <s v="Inventory"/>
    <m/>
    <m/>
    <n v="47"/>
    <m/>
    <m/>
    <n v="0"/>
    <n v="9.6"/>
    <m/>
    <m/>
    <n v="1"/>
    <x v="2"/>
    <x v="4"/>
  </r>
  <r>
    <s v="PROJA34"/>
    <s v="PROJA"/>
    <x v="0"/>
    <s v="Task 33"/>
    <s v="Task 33"/>
    <s v="Harvey Kandola"/>
    <s v="No Test"/>
    <x v="3"/>
    <x v="0"/>
    <s v="Normal"/>
    <s v="Trivial"/>
    <s v="None"/>
    <s v="Task"/>
    <m/>
    <d v="2012-04-10T00:00:00"/>
    <s v=""/>
    <s v=""/>
    <d v="2012-04-17T00:00:00"/>
    <d v="2012-04-10T00:00:00"/>
    <n v="0"/>
    <m/>
    <m/>
    <n v="8"/>
    <n v="20"/>
    <s v="Database"/>
    <m/>
    <m/>
    <n v="167"/>
    <m/>
    <m/>
    <n v="0"/>
    <n v="16"/>
    <m/>
    <m/>
    <n v="1"/>
    <x v="0"/>
    <x v="0"/>
  </r>
  <r>
    <s v="PROJA35"/>
    <s v="PROJA"/>
    <x v="0"/>
    <s v="Task 34"/>
    <s v="Task 34"/>
    <s v="Jim Bean"/>
    <s v="No Test"/>
    <x v="7"/>
    <x v="1"/>
    <s v="High"/>
    <s v="Trivial"/>
    <s v="None"/>
    <s v="Bug"/>
    <m/>
    <d v="2012-06-22T00:00:00"/>
    <s v=""/>
    <s v=""/>
    <d v="2012-06-29T00:00:00"/>
    <d v="2012-06-22T00:00:00"/>
    <n v="0"/>
    <m/>
    <m/>
    <n v="16"/>
    <n v="50"/>
    <s v="Accounting"/>
    <m/>
    <m/>
    <n v="94"/>
    <m/>
    <m/>
    <n v="16"/>
    <n v="0"/>
    <m/>
    <m/>
    <n v="1"/>
    <x v="3"/>
    <x v="3"/>
  </r>
  <r>
    <s v="PROJC36"/>
    <s v="PROJC"/>
    <x v="1"/>
    <s v="Task 35"/>
    <s v="Task 35"/>
    <s v="Jane Montford"/>
    <s v="No Test"/>
    <x v="0"/>
    <x v="2"/>
    <s v="Normal"/>
    <s v="Trivi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1.5999999999999996"/>
    <n v="6.4"/>
    <m/>
    <m/>
    <n v="1"/>
    <x v="6"/>
    <x v="6"/>
  </r>
  <r>
    <s v="PROJB37"/>
    <s v="PROJB"/>
    <x v="2"/>
    <s v="Task 36"/>
    <s v="Task 36"/>
    <s v="Anne Smith"/>
    <s v="No Test"/>
    <x v="1"/>
    <x v="1"/>
    <s v="High"/>
    <s v="Major"/>
    <s v="None"/>
    <s v="Bug"/>
    <m/>
    <d v="2012-04-24T00:00:00"/>
    <s v=""/>
    <s v=""/>
    <d v="2012-05-01T00:00:00"/>
    <d v="2012-04-24T00:00:00"/>
    <n v="0"/>
    <m/>
    <m/>
    <n v="16"/>
    <n v="50"/>
    <s v="Database"/>
    <m/>
    <m/>
    <n v="153"/>
    <m/>
    <m/>
    <n v="8"/>
    <n v="8"/>
    <m/>
    <m/>
    <n v="1"/>
    <x v="0"/>
    <x v="5"/>
  </r>
  <r>
    <s v="PROJA38"/>
    <s v="PROJA"/>
    <x v="0"/>
    <s v="Task 37"/>
    <s v="Task 37"/>
    <s v="Harvey Kandola"/>
    <s v="No Test"/>
    <x v="3"/>
    <x v="3"/>
    <s v="High"/>
    <s v="Critical"/>
    <s v="Closed"/>
    <s v="Investigation"/>
    <m/>
    <d v="2012-08-04T00:00:00"/>
    <d v="2012-08-15T00:00:00"/>
    <d v="2012-08-15T00:00:00"/>
    <d v="2012-08-11T00:00:00"/>
    <d v="2012-08-04T00:00:00"/>
    <n v="100"/>
    <m/>
    <m/>
    <n v="4"/>
    <n v="10"/>
    <s v="Billing"/>
    <m/>
    <m/>
    <n v="51"/>
    <m/>
    <m/>
    <n v="0"/>
    <n v="4.8"/>
    <m/>
    <m/>
    <n v="1"/>
    <x v="2"/>
    <x v="4"/>
  </r>
  <r>
    <s v="PROJB39"/>
    <s v="PROJB"/>
    <x v="2"/>
    <s v="Task 38"/>
    <s v="Task 38"/>
    <s v="Peter Leaver"/>
    <s v="No Test"/>
    <x v="4"/>
    <x v="0"/>
    <s v="Low"/>
    <s v="Trivial"/>
    <s v="None"/>
    <s v="Task"/>
    <m/>
    <d v="2012-05-28T00:00:00"/>
    <s v=""/>
    <s v=""/>
    <d v="2012-06-04T00:00:00"/>
    <d v="2012-05-28T00:00:00"/>
    <n v="0"/>
    <m/>
    <m/>
    <n v="8"/>
    <n v="20"/>
    <s v="Database"/>
    <m/>
    <m/>
    <n v="119"/>
    <m/>
    <m/>
    <n v="1.5999999999999996"/>
    <n v="6.4"/>
    <m/>
    <m/>
    <n v="1"/>
    <x v="5"/>
    <x v="3"/>
  </r>
  <r>
    <s v="PROJB40"/>
    <s v="PROJB"/>
    <x v="2"/>
    <s v="Task 39"/>
    <s v="Task 39"/>
    <s v="Harvey Kandola"/>
    <s v="No Test"/>
    <x v="3"/>
    <x v="5"/>
    <s v="Normal"/>
    <s v="Minor"/>
    <s v="None"/>
    <s v="Investigation"/>
    <m/>
    <d v="2012-09-10T00:00:00"/>
    <s v=""/>
    <s v=""/>
    <d v="2012-09-17T00:00:00"/>
    <d v="2012-09-10T00:00:00"/>
    <n v="0"/>
    <m/>
    <m/>
    <n v="4"/>
    <n v="10"/>
    <s v="UI Amend"/>
    <m/>
    <m/>
    <n v="14"/>
    <m/>
    <m/>
    <n v="1.6"/>
    <n v="2.4"/>
    <m/>
    <m/>
    <n v="1"/>
    <x v="4"/>
    <x v="2"/>
  </r>
  <r>
    <s v="PROJB41"/>
    <s v="PROJB"/>
    <x v="2"/>
    <s v="Task 40"/>
    <s v="Task 40"/>
    <s v="Miles Walker"/>
    <s v="No Test"/>
    <x v="5"/>
    <x v="1"/>
    <s v="Low"/>
    <s v="Trivial"/>
    <s v="None"/>
    <s v="Task"/>
    <m/>
    <d v="2012-08-22T00:00:00"/>
    <s v=""/>
    <s v=""/>
    <d v="2012-08-29T00:00:00"/>
    <d v="2012-08-22T00:00:00"/>
    <n v="0"/>
    <m/>
    <m/>
    <n v="8"/>
    <n v="20"/>
    <s v="Intranet"/>
    <m/>
    <m/>
    <n v="33"/>
    <m/>
    <m/>
    <n v="0"/>
    <n v="16"/>
    <m/>
    <m/>
    <n v="1"/>
    <x v="2"/>
    <x v="4"/>
  </r>
  <r>
    <s v="PROJC42"/>
    <s v="PROJC"/>
    <x v="1"/>
    <s v="Task 41"/>
    <s v="Task 41"/>
    <s v="Anne Smith"/>
    <s v="No Test"/>
    <x v="1"/>
    <x v="3"/>
    <s v="Low"/>
    <s v="Minor"/>
    <s v="Closed"/>
    <s v="Investigation"/>
    <m/>
    <d v="2012-08-25T00:00:00"/>
    <d v="2012-09-01T00:00:00"/>
    <d v="2012-09-01T00:00:00"/>
    <d v="2012-09-01T00:00:00"/>
    <d v="2012-08-25T00:00:00"/>
    <n v="100"/>
    <m/>
    <m/>
    <n v="4"/>
    <n v="10"/>
    <s v="UI Amend"/>
    <m/>
    <m/>
    <n v="30"/>
    <m/>
    <m/>
    <n v="0.79999999999999982"/>
    <n v="3.2"/>
    <m/>
    <m/>
    <n v="1"/>
    <x v="2"/>
    <x v="2"/>
  </r>
  <r>
    <s v="PROJC43"/>
    <s v="PROJC"/>
    <x v="1"/>
    <s v="Task 42"/>
    <s v="Task 42"/>
    <s v="Jane Montford"/>
    <s v="No Test"/>
    <x v="0"/>
    <x v="1"/>
    <s v="Normal"/>
    <s v="Minor"/>
    <s v="None"/>
    <s v="Bug"/>
    <m/>
    <d v="2012-09-19T00:00:00"/>
    <s v=""/>
    <s v=""/>
    <d v="2012-09-26T00:00:00"/>
    <d v="2012-09-19T00:00:00"/>
    <n v="0"/>
    <m/>
    <m/>
    <n v="16"/>
    <n v="50"/>
    <s v="UI Amend"/>
    <m/>
    <m/>
    <n v="5"/>
    <m/>
    <m/>
    <n v="4"/>
    <n v="12"/>
    <m/>
    <m/>
    <n v="1"/>
    <x v="4"/>
    <x v="2"/>
  </r>
  <r>
    <s v="PROJC44"/>
    <s v="PROJC"/>
    <x v="1"/>
    <s v="Task 43"/>
    <s v="Task 43"/>
    <s v="Peter Leaver"/>
    <s v="No Test"/>
    <x v="4"/>
    <x v="5"/>
    <s v="Low"/>
    <s v="Minor"/>
    <s v="None"/>
    <s v="Bug"/>
    <m/>
    <d v="2012-06-05T00:00:00"/>
    <s v=""/>
    <s v=""/>
    <d v="2012-06-12T00:00:00"/>
    <d v="2012-06-05T00:00:00"/>
    <n v="0"/>
    <m/>
    <m/>
    <n v="16"/>
    <n v="50"/>
    <s v="Manufacturing"/>
    <m/>
    <m/>
    <n v="111"/>
    <m/>
    <m/>
    <n v="0"/>
    <n v="48"/>
    <m/>
    <m/>
    <n v="1"/>
    <x v="3"/>
    <x v="3"/>
  </r>
  <r>
    <s v="PROJA45"/>
    <s v="PROJA"/>
    <x v="0"/>
    <s v="Task 44"/>
    <s v="Task 44"/>
    <s v="Dele Sikuade"/>
    <s v="No Test"/>
    <x v="2"/>
    <x v="3"/>
    <s v="Low"/>
    <s v="Critical"/>
    <s v="Closed"/>
    <s v="Investigation"/>
    <m/>
    <d v="2012-08-04T00:00:00"/>
    <d v="2012-08-19T00:00:00"/>
    <d v="2012-08-19T00:00:00"/>
    <d v="2012-08-11T00:00:00"/>
    <d v="2012-08-04T00:00:00"/>
    <n v="100"/>
    <m/>
    <m/>
    <n v="4"/>
    <n v="10"/>
    <s v="Intranet"/>
    <m/>
    <m/>
    <n v="51"/>
    <m/>
    <m/>
    <n v="2"/>
    <n v="2"/>
    <m/>
    <m/>
    <n v="1"/>
    <x v="2"/>
    <x v="4"/>
  </r>
  <r>
    <s v="PROJA46"/>
    <s v="PROJA"/>
    <x v="0"/>
    <s v="Task 45"/>
    <s v="Task 45"/>
    <s v="Harvey Kandola"/>
    <s v="No Test"/>
    <x v="3"/>
    <x v="4"/>
    <s v="Normal"/>
    <s v="Major"/>
    <s v="None"/>
    <s v="Bug"/>
    <m/>
    <d v="2012-08-24T00:00:00"/>
    <s v=""/>
    <s v=""/>
    <d v="2012-08-31T00:00:00"/>
    <d v="2012-08-24T00:00:00"/>
    <n v="0"/>
    <m/>
    <m/>
    <n v="16"/>
    <n v="50"/>
    <s v="Accounting"/>
    <m/>
    <m/>
    <n v="31"/>
    <m/>
    <m/>
    <n v="4"/>
    <n v="12"/>
    <m/>
    <m/>
    <n v="1"/>
    <x v="2"/>
    <x v="4"/>
  </r>
  <r>
    <s v="PROJA47"/>
    <s v="PROJA"/>
    <x v="0"/>
    <s v="Task 46"/>
    <s v="Task 46"/>
    <s v="Anne Smith"/>
    <s v="No Test"/>
    <x v="1"/>
    <x v="1"/>
    <s v="Normal"/>
    <s v="Critic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2"/>
    <n v="2"/>
    <m/>
    <m/>
    <n v="1"/>
    <x v="2"/>
    <x v="4"/>
  </r>
  <r>
    <s v="PROJA48"/>
    <s v="PROJA"/>
    <x v="0"/>
    <s v="Task 47"/>
    <s v="Task 47"/>
    <s v="Peter Leaver"/>
    <s v="No Test"/>
    <x v="4"/>
    <x v="1"/>
    <s v="Normal"/>
    <s v="Major"/>
    <s v="None"/>
    <s v="Bug"/>
    <m/>
    <d v="2012-06-06T00:00:00"/>
    <s v=""/>
    <s v=""/>
    <d v="2012-06-13T00:00:00"/>
    <d v="2012-06-06T00:00:00"/>
    <n v="0"/>
    <m/>
    <m/>
    <n v="16"/>
    <n v="50"/>
    <s v="Accounting"/>
    <m/>
    <m/>
    <n v="110"/>
    <m/>
    <m/>
    <n v="6.4"/>
    <n v="9.6"/>
    <m/>
    <m/>
    <n v="1"/>
    <x v="3"/>
    <x v="3"/>
  </r>
  <r>
    <s v="PROJB49"/>
    <s v="PROJB"/>
    <x v="2"/>
    <s v="Task 48"/>
    <s v="Task 48"/>
    <s v="Miles Walker"/>
    <s v="No Test"/>
    <x v="5"/>
    <x v="1"/>
    <s v="Low"/>
    <s v="Minor"/>
    <s v="None"/>
    <s v="Bug"/>
    <m/>
    <d v="2012-05-01T00:00:00"/>
    <s v=""/>
    <s v=""/>
    <d v="2012-05-08T00:00:00"/>
    <d v="2012-05-01T00:00:00"/>
    <n v="0"/>
    <m/>
    <m/>
    <n v="16"/>
    <n v="50"/>
    <s v="Database"/>
    <m/>
    <m/>
    <n v="146"/>
    <m/>
    <m/>
    <n v="4.8000000000000007"/>
    <n v="11.2"/>
    <m/>
    <m/>
    <n v="1"/>
    <x v="5"/>
    <x v="5"/>
  </r>
  <r>
    <s v="PROJC50"/>
    <s v="PROJC"/>
    <x v="1"/>
    <s v="Task 49"/>
    <s v="Task 49"/>
    <s v="Peter Leaver"/>
    <s v="No Test"/>
    <x v="4"/>
    <x v="1"/>
    <s v="High"/>
    <s v="Trivial"/>
    <s v="None"/>
    <s v="Enhancement"/>
    <m/>
    <d v="2012-06-13T00:00:00"/>
    <s v=""/>
    <s v=""/>
    <d v="2012-06-20T00:00:00"/>
    <d v="2012-06-13T00:00:00"/>
    <n v="0"/>
    <m/>
    <m/>
    <n v="40"/>
    <n v="150"/>
    <s v="Billing"/>
    <m/>
    <m/>
    <n v="103"/>
    <m/>
    <m/>
    <n v="4"/>
    <n v="36"/>
    <m/>
    <m/>
    <n v="1"/>
    <x v="3"/>
    <x v="3"/>
  </r>
  <r>
    <s v="PROJC51"/>
    <s v="PROJC"/>
    <x v="1"/>
    <s v="Task 50"/>
    <s v="Task 50"/>
    <s v="Jane Montford"/>
    <s v="No Test"/>
    <x v="0"/>
    <x v="1"/>
    <s v="Normal"/>
    <s v="Major"/>
    <s v="None"/>
    <s v="Investigation"/>
    <m/>
    <d v="2012-03-15T00:00:00"/>
    <s v=""/>
    <s v=""/>
    <d v="2012-03-22T00:00:00"/>
    <d v="2012-03-15T00:00:00"/>
    <n v="0"/>
    <m/>
    <m/>
    <n v="4"/>
    <n v="10"/>
    <s v="Billing"/>
    <m/>
    <m/>
    <n v="193"/>
    <m/>
    <m/>
    <n v="0.39999999999999991"/>
    <n v="3.6"/>
    <m/>
    <m/>
    <n v="1"/>
    <x v="6"/>
    <x v="6"/>
  </r>
  <r>
    <s v="PROJC52"/>
    <s v="PROJC"/>
    <x v="1"/>
    <s v="Task 51"/>
    <s v="Task 51"/>
    <s v="Harvey Kandola"/>
    <s v="No Test"/>
    <x v="3"/>
    <x v="3"/>
    <s v="Low"/>
    <s v="Critical"/>
    <s v="Closed"/>
    <s v="Enhancement"/>
    <m/>
    <d v="2012-05-26T00:00:00"/>
    <d v="2012-05-31T00:00:00"/>
    <d v="2012-05-31T00:00:00"/>
    <d v="2012-06-02T00:00:00"/>
    <d v="2012-05-26T00:00:00"/>
    <n v="100"/>
    <m/>
    <m/>
    <n v="40"/>
    <n v="150"/>
    <s v="Billing"/>
    <m/>
    <m/>
    <n v="121"/>
    <m/>
    <m/>
    <n v="8"/>
    <n v="32"/>
    <m/>
    <m/>
    <n v="1"/>
    <x v="5"/>
    <x v="3"/>
  </r>
  <r>
    <s v="PROJC53"/>
    <s v="PROJC"/>
    <x v="1"/>
    <s v="Task 52"/>
    <s v="Task 52"/>
    <s v="Jim Bean"/>
    <s v="No Test"/>
    <x v="7"/>
    <x v="2"/>
    <s v="Normal"/>
    <s v="Minor"/>
    <s v="None"/>
    <s v="Investigation"/>
    <m/>
    <d v="2012-04-05T00:00:00"/>
    <s v=""/>
    <s v=""/>
    <d v="2012-04-12T00:00:00"/>
    <d v="2012-04-05T00:00:00"/>
    <n v="0"/>
    <m/>
    <m/>
    <n v="4"/>
    <n v="10"/>
    <s v="Billing"/>
    <m/>
    <m/>
    <n v="172"/>
    <m/>
    <m/>
    <n v="0"/>
    <n v="4"/>
    <m/>
    <m/>
    <n v="1"/>
    <x v="0"/>
    <x v="0"/>
  </r>
  <r>
    <s v="PROJC54"/>
    <s v="PROJC"/>
    <x v="1"/>
    <s v="Task 53"/>
    <s v="Task 53"/>
    <s v="Miles Walker"/>
    <s v="No Test"/>
    <x v="5"/>
    <x v="5"/>
    <s v="Normal"/>
    <s v="Major"/>
    <s v="None"/>
    <s v="Enhancement"/>
    <m/>
    <d v="2012-05-06T00:00:00"/>
    <s v=""/>
    <s v=""/>
    <d v="2012-05-13T00:00:00"/>
    <d v="2012-05-06T00:00:00"/>
    <n v="0"/>
    <m/>
    <m/>
    <n v="40"/>
    <n v="150"/>
    <s v="UI Amend"/>
    <m/>
    <m/>
    <n v="141"/>
    <m/>
    <m/>
    <n v="16"/>
    <n v="24"/>
    <m/>
    <m/>
    <n v="1"/>
    <x v="5"/>
    <x v="5"/>
  </r>
  <r>
    <s v="PROJB55"/>
    <s v="PROJB"/>
    <x v="2"/>
    <s v="Task 54"/>
    <s v="Task 54"/>
    <s v="Jim Bean"/>
    <s v="No Test"/>
    <x v="7"/>
    <x v="0"/>
    <s v="Normal"/>
    <s v="Trivial"/>
    <s v="None"/>
    <s v="Task"/>
    <m/>
    <d v="2012-05-14T00:00:00"/>
    <s v=""/>
    <s v=""/>
    <d v="2012-05-21T00:00:00"/>
    <d v="2012-05-14T00:00:00"/>
    <n v="0"/>
    <m/>
    <m/>
    <n v="8"/>
    <n v="20"/>
    <s v="Manufacturing"/>
    <m/>
    <m/>
    <n v="133"/>
    <m/>
    <m/>
    <n v="0"/>
    <n v="9.6"/>
    <m/>
    <m/>
    <n v="1"/>
    <x v="5"/>
    <x v="5"/>
  </r>
  <r>
    <s v="PROJA56"/>
    <s v="PROJA"/>
    <x v="0"/>
    <s v="Task 55"/>
    <s v="Task 55"/>
    <s v="Simon Smith"/>
    <s v="No Test"/>
    <x v="6"/>
    <x v="0"/>
    <s v="Normal"/>
    <s v="Trivial"/>
    <s v="None"/>
    <s v="Enhancement"/>
    <m/>
    <d v="2012-08-16T00:00:00"/>
    <s v=""/>
    <s v=""/>
    <d v="2012-08-23T00:00:00"/>
    <d v="2012-08-16T00:00:00"/>
    <n v="0"/>
    <m/>
    <m/>
    <n v="40"/>
    <n v="150"/>
    <s v="UI Amend"/>
    <m/>
    <m/>
    <n v="39"/>
    <m/>
    <m/>
    <n v="4"/>
    <n v="36"/>
    <m/>
    <m/>
    <n v="1"/>
    <x v="2"/>
    <x v="4"/>
  </r>
  <r>
    <s v="PROJC57"/>
    <s v="PROJC"/>
    <x v="1"/>
    <s v="Task 56"/>
    <s v="Task 56"/>
    <s v="Miles Walker"/>
    <s v="No Test"/>
    <x v="5"/>
    <x v="4"/>
    <s v="Normal"/>
    <s v="Critical"/>
    <s v="None"/>
    <s v="Task"/>
    <m/>
    <d v="2012-05-13T00:00:00"/>
    <s v=""/>
    <s v=""/>
    <d v="2012-05-20T00:00:00"/>
    <d v="2012-05-13T00:00:00"/>
    <n v="0"/>
    <m/>
    <m/>
    <n v="8"/>
    <n v="20"/>
    <s v="Inventory"/>
    <m/>
    <m/>
    <n v="134"/>
    <m/>
    <m/>
    <n v="0"/>
    <n v="14.4"/>
    <m/>
    <m/>
    <n v="1"/>
    <x v="5"/>
    <x v="5"/>
  </r>
  <r>
    <s v="PROJB58"/>
    <s v="PROJB"/>
    <x v="2"/>
    <s v="Task 57"/>
    <s v="Task 57"/>
    <s v="Miles Walker"/>
    <s v="No Test"/>
    <x v="5"/>
    <x v="0"/>
    <s v="High"/>
    <s v="Trivial"/>
    <s v="None"/>
    <s v="Task"/>
    <m/>
    <d v="2012-06-20T00:00:00"/>
    <s v=""/>
    <s v=""/>
    <d v="2012-06-27T00:00:00"/>
    <d v="2012-06-20T00:00:00"/>
    <n v="0"/>
    <m/>
    <m/>
    <n v="8"/>
    <n v="20"/>
    <s v="Billing"/>
    <m/>
    <m/>
    <n v="96"/>
    <m/>
    <m/>
    <n v="0.79999999999999982"/>
    <n v="7.2"/>
    <m/>
    <m/>
    <n v="1"/>
    <x v="3"/>
    <x v="3"/>
  </r>
  <r>
    <s v="PROJC59"/>
    <s v="PROJC"/>
    <x v="1"/>
    <s v="Task 58"/>
    <s v="Task 58"/>
    <s v="Dele Sikuade"/>
    <s v="No Test"/>
    <x v="2"/>
    <x v="4"/>
    <s v="Normal"/>
    <s v="Major"/>
    <s v="None"/>
    <s v="Investigation"/>
    <m/>
    <d v="2012-09-08T00:00:00"/>
    <s v=""/>
    <s v=""/>
    <d v="2012-09-15T00:00:00"/>
    <d v="2012-09-08T00:00:00"/>
    <n v="0"/>
    <m/>
    <m/>
    <n v="4"/>
    <n v="10"/>
    <s v="Billing"/>
    <m/>
    <m/>
    <n v="16"/>
    <m/>
    <m/>
    <n v="4"/>
    <n v="0"/>
    <m/>
    <m/>
    <n v="1"/>
    <x v="4"/>
    <x v="2"/>
  </r>
  <r>
    <s v="PROJC60"/>
    <s v="PROJC"/>
    <x v="1"/>
    <s v="Task 59"/>
    <s v="Task 59"/>
    <s v="David Long"/>
    <s v="No Test"/>
    <x v="8"/>
    <x v="5"/>
    <s v="Low"/>
    <s v="Critical"/>
    <s v="None"/>
    <s v="Investigation"/>
    <m/>
    <d v="2012-03-06T00:00:00"/>
    <s v=""/>
    <s v=""/>
    <d v="2012-03-13T00:00:00"/>
    <d v="2012-03-06T00:00:00"/>
    <n v="0"/>
    <m/>
    <m/>
    <n v="4"/>
    <n v="10"/>
    <s v="Manufacturing"/>
    <m/>
    <m/>
    <n v="202"/>
    <m/>
    <m/>
    <n v="0.39999999999999991"/>
    <n v="3.6"/>
    <m/>
    <m/>
    <n v="1"/>
    <x v="6"/>
    <x v="6"/>
  </r>
  <r>
    <s v="PROJB61"/>
    <s v="PROJB"/>
    <x v="2"/>
    <s v="Task 60"/>
    <s v="Task 60"/>
    <s v="Peter Leaver"/>
    <s v="No Test"/>
    <x v="4"/>
    <x v="1"/>
    <s v="Normal"/>
    <s v="Major"/>
    <s v="None"/>
    <s v="Task"/>
    <m/>
    <d v="2012-05-06T00:00:00"/>
    <s v=""/>
    <s v=""/>
    <d v="2012-05-13T00:00:00"/>
    <d v="2012-05-06T00:00:00"/>
    <n v="0"/>
    <m/>
    <m/>
    <n v="8"/>
    <n v="20"/>
    <s v="Manufacturing"/>
    <m/>
    <m/>
    <n v="141"/>
    <m/>
    <m/>
    <n v="0"/>
    <n v="24"/>
    <m/>
    <m/>
    <n v="1"/>
    <x v="5"/>
    <x v="5"/>
  </r>
  <r>
    <s v="PROJA62"/>
    <s v="PROJA"/>
    <x v="0"/>
    <s v="Task 61"/>
    <s v="Task 61"/>
    <s v="Peter Leaver"/>
    <s v="No Test"/>
    <x v="4"/>
    <x v="4"/>
    <s v="High"/>
    <s v="Critical"/>
    <s v="None"/>
    <s v="Investigation"/>
    <m/>
    <d v="2012-07-27T00:00:00"/>
    <s v=""/>
    <s v=""/>
    <d v="2012-08-03T00:00:00"/>
    <d v="2012-07-27T00:00:00"/>
    <n v="0"/>
    <m/>
    <m/>
    <n v="4"/>
    <n v="10"/>
    <s v="Database"/>
    <m/>
    <m/>
    <n v="59"/>
    <m/>
    <m/>
    <n v="0.39999999999999991"/>
    <n v="3.6"/>
    <m/>
    <m/>
    <n v="1"/>
    <x v="1"/>
    <x v="4"/>
  </r>
  <r>
    <s v="PROJA63"/>
    <s v="PROJA"/>
    <x v="0"/>
    <s v="Task 62"/>
    <s v="Task 62"/>
    <s v="Harvey Kandola"/>
    <s v="No Test"/>
    <x v="3"/>
    <x v="5"/>
    <s v="Low"/>
    <s v="Critical"/>
    <s v="None"/>
    <s v="Task"/>
    <m/>
    <d v="2012-06-14T00:00:00"/>
    <s v=""/>
    <s v=""/>
    <d v="2012-06-21T00:00:00"/>
    <d v="2012-06-14T00:00:00"/>
    <n v="0"/>
    <m/>
    <m/>
    <n v="8"/>
    <n v="20"/>
    <s v="Intranet"/>
    <m/>
    <m/>
    <n v="102"/>
    <m/>
    <m/>
    <n v="0"/>
    <n v="24"/>
    <m/>
    <m/>
    <n v="1"/>
    <x v="3"/>
    <x v="3"/>
  </r>
  <r>
    <s v="PROJA64"/>
    <s v="PROJA"/>
    <x v="0"/>
    <s v="Task 63"/>
    <s v="Task 63"/>
    <s v="Miles Walker"/>
    <s v="No Test"/>
    <x v="5"/>
    <x v="5"/>
    <s v="Low"/>
    <s v="Critical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4.8"/>
    <m/>
    <m/>
    <n v="1"/>
    <x v="0"/>
    <x v="0"/>
  </r>
  <r>
    <s v="PROJA65"/>
    <s v="PROJA"/>
    <x v="0"/>
    <s v="Task 64"/>
    <s v="Task 64"/>
    <s v="Simon Smith"/>
    <s v="No Test"/>
    <x v="6"/>
    <x v="0"/>
    <s v="High"/>
    <s v="Minor"/>
    <s v="None"/>
    <s v="Investigation"/>
    <m/>
    <d v="2012-07-08T00:00:00"/>
    <s v=""/>
    <s v=""/>
    <d v="2012-07-15T00:00:00"/>
    <d v="2012-07-08T00:00:00"/>
    <n v="0"/>
    <m/>
    <m/>
    <n v="4"/>
    <n v="10"/>
    <s v="Billing"/>
    <m/>
    <m/>
    <n v="78"/>
    <m/>
    <m/>
    <n v="0"/>
    <n v="4.8"/>
    <m/>
    <m/>
    <n v="1"/>
    <x v="1"/>
    <x v="1"/>
  </r>
  <r>
    <s v="PROJA66"/>
    <s v="PROJA"/>
    <x v="0"/>
    <s v="Task 65"/>
    <s v="Task 65"/>
    <s v="Miles Walker"/>
    <s v="No Test"/>
    <x v="5"/>
    <x v="1"/>
    <s v="Low"/>
    <s v="Major"/>
    <s v="None"/>
    <s v="Bug"/>
    <m/>
    <d v="2012-04-13T00:00:00"/>
    <s v=""/>
    <s v=""/>
    <d v="2012-04-20T00:00:00"/>
    <d v="2012-04-13T00:00:00"/>
    <n v="0"/>
    <m/>
    <m/>
    <n v="16"/>
    <n v="50"/>
    <s v="Accounting"/>
    <m/>
    <m/>
    <n v="164"/>
    <m/>
    <m/>
    <n v="4"/>
    <n v="12"/>
    <m/>
    <m/>
    <n v="1"/>
    <x v="0"/>
    <x v="0"/>
  </r>
  <r>
    <s v="PROJA67"/>
    <s v="PROJA"/>
    <x v="0"/>
    <s v="Task 66"/>
    <s v="Task 66"/>
    <s v="Peter Leaver"/>
    <s v="No Test"/>
    <x v="4"/>
    <x v="3"/>
    <s v="Low"/>
    <s v="Critical"/>
    <s v="Closed"/>
    <s v="Task"/>
    <m/>
    <d v="2012-06-28T00:00:00"/>
    <d v="2012-07-05T00:00:00"/>
    <d v="2012-07-05T00:00:00"/>
    <d v="2012-07-05T00:00:00"/>
    <d v="2012-06-28T00:00:00"/>
    <n v="100"/>
    <m/>
    <m/>
    <n v="8"/>
    <n v="20"/>
    <s v="Manufacturing"/>
    <m/>
    <m/>
    <n v="88"/>
    <m/>
    <m/>
    <n v="0"/>
    <n v="16"/>
    <m/>
    <m/>
    <n v="1"/>
    <x v="3"/>
    <x v="1"/>
  </r>
  <r>
    <s v="PROJB68"/>
    <s v="PROJB"/>
    <x v="2"/>
    <s v="Task 67"/>
    <s v="Task 67"/>
    <s v="David Long"/>
    <s v="No Test"/>
    <x v="8"/>
    <x v="3"/>
    <s v="High"/>
    <s v="Major"/>
    <s v="Closed"/>
    <s v="Task"/>
    <m/>
    <d v="2012-03-15T00:00:00"/>
    <d v="2012-03-23T00:00:00"/>
    <d v="2012-03-23T00:00:00"/>
    <d v="2012-03-22T00:00:00"/>
    <d v="2012-03-15T00:00:00"/>
    <n v="100"/>
    <m/>
    <m/>
    <n v="8"/>
    <n v="20"/>
    <s v="UI Amend"/>
    <m/>
    <m/>
    <n v="193"/>
    <m/>
    <m/>
    <n v="0"/>
    <n v="8"/>
    <m/>
    <m/>
    <n v="1"/>
    <x v="6"/>
    <x v="6"/>
  </r>
  <r>
    <s v="PROJB69"/>
    <s v="PROJB"/>
    <x v="2"/>
    <s v="Task 68"/>
    <s v="Task 68"/>
    <s v="Jim Bean"/>
    <s v="No Test"/>
    <x v="7"/>
    <x v="4"/>
    <s v="High"/>
    <s v="Min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70"/>
    <s v="PROJA"/>
    <x v="0"/>
    <s v="Task 69"/>
    <s v="Task 69"/>
    <s v="David Long"/>
    <s v="No Test"/>
    <x v="8"/>
    <x v="2"/>
    <s v="High"/>
    <s v="Critical"/>
    <s v="None"/>
    <s v="Investigation"/>
    <m/>
    <d v="2012-03-12T00:00:00"/>
    <s v=""/>
    <s v=""/>
    <d v="2012-03-19T00:00:00"/>
    <d v="2012-03-12T00:00:00"/>
    <n v="0"/>
    <m/>
    <m/>
    <n v="4"/>
    <n v="10"/>
    <s v="Inventory"/>
    <m/>
    <m/>
    <n v="196"/>
    <m/>
    <m/>
    <n v="1"/>
    <n v="3"/>
    <m/>
    <m/>
    <n v="1"/>
    <x v="6"/>
    <x v="6"/>
  </r>
  <r>
    <s v="PROJB71"/>
    <s v="PROJB"/>
    <x v="2"/>
    <s v="Task 70"/>
    <s v="Task 70"/>
    <s v="Miles Walker"/>
    <s v="No Test"/>
    <x v="5"/>
    <x v="5"/>
    <s v="Low"/>
    <s v="Minor"/>
    <s v="None"/>
    <s v="Task"/>
    <m/>
    <d v="2012-06-26T00:00:00"/>
    <s v=""/>
    <s v=""/>
    <d v="2012-07-03T00:00:00"/>
    <d v="2012-06-26T00:00:00"/>
    <n v="0"/>
    <m/>
    <m/>
    <n v="8"/>
    <n v="20"/>
    <s v="Manufacturing"/>
    <m/>
    <m/>
    <n v="90"/>
    <m/>
    <m/>
    <n v="0"/>
    <n v="8"/>
    <m/>
    <m/>
    <n v="1"/>
    <x v="3"/>
    <x v="1"/>
  </r>
  <r>
    <s v="PROJA72"/>
    <s v="PROJA"/>
    <x v="0"/>
    <s v="Task 71"/>
    <s v="Task 71"/>
    <s v="Miles Walker"/>
    <s v="No Test"/>
    <x v="5"/>
    <x v="5"/>
    <s v="Normal"/>
    <s v="Critical"/>
    <s v="None"/>
    <s v="Bug"/>
    <m/>
    <d v="2012-09-17T00:00:00"/>
    <s v=""/>
    <s v=""/>
    <d v="2012-09-24T00:00:00"/>
    <d v="2012-09-17T00:00:00"/>
    <n v="0"/>
    <m/>
    <m/>
    <n v="16"/>
    <n v="50"/>
    <s v="Inventory"/>
    <m/>
    <m/>
    <n v="7"/>
    <m/>
    <m/>
    <n v="1.5999999999999996"/>
    <n v="14.4"/>
    <m/>
    <m/>
    <n v="1"/>
    <x v="4"/>
    <x v="2"/>
  </r>
  <r>
    <s v="PROJC73"/>
    <s v="PROJC"/>
    <x v="1"/>
    <s v="Task 72"/>
    <s v="Task 72"/>
    <s v="Dele Sikuade"/>
    <s v="No Test"/>
    <x v="2"/>
    <x v="3"/>
    <s v="High"/>
    <s v="Major"/>
    <s v="Closed"/>
    <s v="Bug"/>
    <m/>
    <d v="2012-07-01T00:00:00"/>
    <d v="2012-07-07T00:00:00"/>
    <d v="2012-07-07T00:00:00"/>
    <d v="2012-07-08T00:00:00"/>
    <d v="2012-07-01T00:00:00"/>
    <n v="100"/>
    <m/>
    <m/>
    <n v="16"/>
    <n v="50"/>
    <s v="Accounting"/>
    <m/>
    <m/>
    <n v="85"/>
    <m/>
    <m/>
    <n v="0"/>
    <n v="28.8"/>
    <m/>
    <m/>
    <n v="1"/>
    <x v="1"/>
    <x v="1"/>
  </r>
  <r>
    <s v="PROJA74"/>
    <s v="PROJA"/>
    <x v="0"/>
    <s v="Task 73"/>
    <s v="Task 73"/>
    <s v="Harvey Kandola"/>
    <s v="No Test"/>
    <x v="3"/>
    <x v="0"/>
    <s v="Low"/>
    <s v="Major"/>
    <s v="None"/>
    <s v="Enhancement"/>
    <m/>
    <d v="2012-06-22T00:00:00"/>
    <s v=""/>
    <s v=""/>
    <d v="2012-06-29T00:00:00"/>
    <d v="2012-06-22T00:00:00"/>
    <n v="0"/>
    <m/>
    <m/>
    <n v="40"/>
    <n v="150"/>
    <s v="Accounting"/>
    <m/>
    <m/>
    <n v="94"/>
    <m/>
    <m/>
    <n v="10"/>
    <n v="30"/>
    <m/>
    <m/>
    <n v="1"/>
    <x v="3"/>
    <x v="3"/>
  </r>
  <r>
    <s v="PROJB75"/>
    <s v="PROJB"/>
    <x v="2"/>
    <s v="Task 74"/>
    <s v="Task 74"/>
    <s v="Miles Walker"/>
    <s v="No Test"/>
    <x v="5"/>
    <x v="0"/>
    <s v="Low"/>
    <s v="Trivial"/>
    <s v="None"/>
    <s v="Enhancement"/>
    <m/>
    <d v="2012-07-07T00:00:00"/>
    <s v=""/>
    <s v=""/>
    <d v="2012-07-14T00:00:00"/>
    <d v="2012-07-07T00:00:00"/>
    <n v="0"/>
    <m/>
    <m/>
    <n v="40"/>
    <n v="150"/>
    <s v="Manufacturing"/>
    <m/>
    <m/>
    <n v="79"/>
    <m/>
    <m/>
    <n v="0"/>
    <n v="64"/>
    <m/>
    <m/>
    <n v="1"/>
    <x v="1"/>
    <x v="1"/>
  </r>
  <r>
    <s v="PROJB76"/>
    <s v="PROJB"/>
    <x v="2"/>
    <s v="Task 75"/>
    <s v="Task 75"/>
    <s v="Peter Leaver"/>
    <s v="No Test"/>
    <x v="4"/>
    <x v="0"/>
    <s v="Low"/>
    <s v="Critical"/>
    <s v="None"/>
    <s v="Enhancement"/>
    <m/>
    <d v="2012-06-02T00:00:00"/>
    <s v=""/>
    <s v=""/>
    <d v="2012-06-09T00:00:00"/>
    <d v="2012-06-02T00:00:00"/>
    <n v="0"/>
    <m/>
    <m/>
    <n v="40"/>
    <n v="150"/>
    <s v="Inventory"/>
    <m/>
    <m/>
    <n v="114"/>
    <m/>
    <m/>
    <n v="8"/>
    <n v="32"/>
    <m/>
    <m/>
    <n v="1"/>
    <x v="3"/>
    <x v="3"/>
  </r>
  <r>
    <s v="PROJC77"/>
    <s v="PROJC"/>
    <x v="1"/>
    <s v="Task 76"/>
    <s v="Task 76"/>
    <s v="Peter Leaver"/>
    <s v="No Test"/>
    <x v="4"/>
    <x v="4"/>
    <s v="Normal"/>
    <s v="Maj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0"/>
    <n v="4.8"/>
    <m/>
    <m/>
    <n v="1"/>
    <x v="6"/>
    <x v="6"/>
  </r>
  <r>
    <s v="PROJB78"/>
    <s v="PROJB"/>
    <x v="2"/>
    <s v="Task 77"/>
    <s v="Task 77"/>
    <s v="Simon Smith"/>
    <s v="No Test"/>
    <x v="6"/>
    <x v="1"/>
    <s v="High"/>
    <s v="Critical"/>
    <s v="None"/>
    <s v="Investigation"/>
    <m/>
    <d v="2012-07-02T00:00:00"/>
    <s v=""/>
    <s v=""/>
    <d v="2012-07-09T00:00:00"/>
    <d v="2012-07-02T00:00:00"/>
    <n v="0"/>
    <m/>
    <m/>
    <n v="4"/>
    <n v="10"/>
    <s v="Inventory"/>
    <m/>
    <m/>
    <n v="84"/>
    <m/>
    <m/>
    <n v="4"/>
    <n v="0"/>
    <m/>
    <m/>
    <n v="1"/>
    <x v="1"/>
    <x v="1"/>
  </r>
  <r>
    <s v="PROJB79"/>
    <s v="PROJB"/>
    <x v="2"/>
    <s v="Task 78"/>
    <s v="Task 78"/>
    <s v="Harvey Kandola"/>
    <s v="No Test"/>
    <x v="3"/>
    <x v="2"/>
    <s v="High"/>
    <s v="Minor"/>
    <s v="None"/>
    <s v="Bug"/>
    <m/>
    <d v="2012-05-11T00:00:00"/>
    <s v=""/>
    <s v=""/>
    <d v="2012-05-18T00:00:00"/>
    <d v="2012-05-11T00:00:00"/>
    <n v="0"/>
    <m/>
    <m/>
    <n v="16"/>
    <n v="50"/>
    <s v="Manufacturing"/>
    <m/>
    <m/>
    <n v="136"/>
    <m/>
    <m/>
    <n v="0"/>
    <n v="19.2"/>
    <m/>
    <m/>
    <n v="1"/>
    <x v="5"/>
    <x v="5"/>
  </r>
  <r>
    <s v="PROJC80"/>
    <s v="PROJC"/>
    <x v="1"/>
    <s v="Task 79"/>
    <s v="Task 79"/>
    <s v="Miles Walker"/>
    <s v="No Test"/>
    <x v="5"/>
    <x v="4"/>
    <s v="Low"/>
    <s v="Major"/>
    <s v="None"/>
    <s v="Enhancement"/>
    <m/>
    <d v="2012-04-12T00:00:00"/>
    <s v=""/>
    <s v=""/>
    <d v="2012-04-19T00:00:00"/>
    <d v="2012-04-12T00:00:00"/>
    <n v="0"/>
    <m/>
    <m/>
    <n v="40"/>
    <n v="150"/>
    <s v="Intranet"/>
    <m/>
    <m/>
    <n v="165"/>
    <m/>
    <m/>
    <n v="4"/>
    <n v="36"/>
    <m/>
    <m/>
    <n v="1"/>
    <x v="0"/>
    <x v="0"/>
  </r>
  <r>
    <s v="PROJA81"/>
    <s v="PROJA"/>
    <x v="0"/>
    <s v="Task 80"/>
    <s v="Task 80"/>
    <s v="Harvey Kandola"/>
    <s v="No Test"/>
    <x v="3"/>
    <x v="2"/>
    <s v="High"/>
    <s v="Minor"/>
    <s v="None"/>
    <s v="Task"/>
    <m/>
    <d v="2012-05-01T00:00:00"/>
    <s v=""/>
    <s v=""/>
    <d v="2012-05-08T00:00:00"/>
    <d v="2012-05-01T00:00:00"/>
    <n v="0"/>
    <m/>
    <m/>
    <n v="8"/>
    <n v="20"/>
    <s v="Manufacturing"/>
    <m/>
    <m/>
    <n v="146"/>
    <m/>
    <m/>
    <n v="0"/>
    <n v="16"/>
    <m/>
    <m/>
    <n v="1"/>
    <x v="5"/>
    <x v="5"/>
  </r>
  <r>
    <s v="PROJC82"/>
    <s v="PROJC"/>
    <x v="1"/>
    <s v="Task 81"/>
    <s v="Task 81"/>
    <s v="Peter Leaver"/>
    <s v="No Test"/>
    <x v="4"/>
    <x v="0"/>
    <s v="Low"/>
    <s v="Major"/>
    <s v="None"/>
    <s v="Investigation"/>
    <m/>
    <d v="2012-05-03T00:00:00"/>
    <s v=""/>
    <s v=""/>
    <d v="2012-05-10T00:00:00"/>
    <d v="2012-05-03T00:00:00"/>
    <n v="0"/>
    <m/>
    <m/>
    <n v="4"/>
    <n v="10"/>
    <s v="Intranet"/>
    <m/>
    <m/>
    <n v="144"/>
    <m/>
    <m/>
    <n v="0"/>
    <n v="4.8"/>
    <m/>
    <m/>
    <n v="1"/>
    <x v="5"/>
    <x v="5"/>
  </r>
  <r>
    <s v="PROJA83"/>
    <s v="PROJA"/>
    <x v="0"/>
    <s v="Task 82"/>
    <s v="Task 82"/>
    <s v="Miles Walker"/>
    <s v="No Test"/>
    <x v="5"/>
    <x v="1"/>
    <s v="Normal"/>
    <s v="Minor"/>
    <s v="None"/>
    <s v="Task"/>
    <m/>
    <d v="2012-09-18T00:00:00"/>
    <s v=""/>
    <s v=""/>
    <d v="2012-09-25T00:00:00"/>
    <d v="2012-09-18T00:00:00"/>
    <n v="0"/>
    <m/>
    <m/>
    <n v="8"/>
    <n v="20"/>
    <s v="UI Amend"/>
    <m/>
    <m/>
    <n v="6"/>
    <m/>
    <m/>
    <n v="0"/>
    <n v="8"/>
    <m/>
    <m/>
    <n v="1"/>
    <x v="4"/>
    <x v="2"/>
  </r>
  <r>
    <s v="PROJA84"/>
    <s v="PROJA"/>
    <x v="0"/>
    <s v="Task 83"/>
    <s v="Task 83"/>
    <s v="Dele Sikuade"/>
    <s v="No Test"/>
    <x v="2"/>
    <x v="5"/>
    <s v="Low"/>
    <s v="Major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8"/>
    <n v="32"/>
    <m/>
    <m/>
    <n v="1"/>
    <x v="3"/>
    <x v="3"/>
  </r>
  <r>
    <s v="PROJC85"/>
    <s v="PROJC"/>
    <x v="1"/>
    <s v="Task 84"/>
    <s v="Task 84"/>
    <s v="Anita Keller"/>
    <s v="No Test"/>
    <x v="9"/>
    <x v="0"/>
    <s v="Low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Manufacturing"/>
    <m/>
    <m/>
    <n v="17"/>
    <m/>
    <m/>
    <n v="10"/>
    <n v="30"/>
    <m/>
    <m/>
    <n v="1"/>
    <x v="4"/>
    <x v="2"/>
  </r>
  <r>
    <s v="PROJB86"/>
    <s v="PROJB"/>
    <x v="2"/>
    <s v="Task 85"/>
    <s v="Task 85"/>
    <s v="Jim Bean"/>
    <s v="No Test"/>
    <x v="7"/>
    <x v="4"/>
    <s v="Normal"/>
    <s v="Major"/>
    <s v="None"/>
    <s v="Enhancement"/>
    <m/>
    <d v="2012-05-23T00:00:00"/>
    <s v=""/>
    <s v=""/>
    <d v="2012-05-30T00:00:00"/>
    <d v="2012-05-23T00:00:00"/>
    <n v="0"/>
    <m/>
    <m/>
    <n v="40"/>
    <n v="150"/>
    <s v="Database"/>
    <m/>
    <m/>
    <n v="124"/>
    <m/>
    <m/>
    <n v="0"/>
    <n v="56"/>
    <m/>
    <m/>
    <n v="1"/>
    <x v="5"/>
    <x v="5"/>
  </r>
  <r>
    <s v="PROJA87"/>
    <s v="PROJA"/>
    <x v="0"/>
    <s v="Task 86"/>
    <s v="Task 86"/>
    <s v="Jane Montford"/>
    <s v="No Test"/>
    <x v="0"/>
    <x v="5"/>
    <s v="Low"/>
    <s v="Trivial"/>
    <s v="None"/>
    <s v="Bug"/>
    <m/>
    <d v="2012-09-01T00:00:00"/>
    <s v=""/>
    <s v=""/>
    <d v="2012-09-08T00:00:00"/>
    <d v="2012-09-01T00:00:00"/>
    <n v="0"/>
    <m/>
    <m/>
    <n v="16"/>
    <n v="50"/>
    <s v="Manufacturing"/>
    <m/>
    <m/>
    <n v="23"/>
    <m/>
    <m/>
    <n v="3.1999999999999993"/>
    <n v="12.8"/>
    <m/>
    <m/>
    <n v="1"/>
    <x v="4"/>
    <x v="2"/>
  </r>
  <r>
    <s v="PROJC88"/>
    <s v="PROJC"/>
    <x v="1"/>
    <s v="Task 87"/>
    <s v="Task 87"/>
    <s v="Anne Smith"/>
    <s v="No Test"/>
    <x v="1"/>
    <x v="4"/>
    <s v="High"/>
    <s v="Trivial"/>
    <s v="None"/>
    <s v="Bug"/>
    <m/>
    <d v="2012-06-27T00:00:00"/>
    <s v=""/>
    <s v=""/>
    <d v="2012-07-04T00:00:00"/>
    <d v="2012-06-27T00:00:00"/>
    <n v="0"/>
    <m/>
    <m/>
    <n v="16"/>
    <n v="50"/>
    <s v="Inventory"/>
    <m/>
    <m/>
    <n v="89"/>
    <m/>
    <m/>
    <n v="4"/>
    <n v="12"/>
    <m/>
    <m/>
    <n v="1"/>
    <x v="3"/>
    <x v="1"/>
  </r>
  <r>
    <s v="PROJA89"/>
    <s v="PROJA"/>
    <x v="0"/>
    <s v="Task 88"/>
    <s v="Task 88"/>
    <s v="Harvey Kandola"/>
    <s v="No Test"/>
    <x v="3"/>
    <x v="0"/>
    <s v="High"/>
    <s v="Critical"/>
    <s v="None"/>
    <s v="Bug"/>
    <m/>
    <d v="2012-07-24T00:00:00"/>
    <s v=""/>
    <s v=""/>
    <d v="2012-07-31T00:00:00"/>
    <d v="2012-07-24T00:00:00"/>
    <n v="0"/>
    <m/>
    <m/>
    <n v="16"/>
    <n v="50"/>
    <s v="Accounting"/>
    <m/>
    <m/>
    <n v="62"/>
    <m/>
    <m/>
    <n v="1.5999999999999996"/>
    <n v="14.4"/>
    <m/>
    <m/>
    <n v="1"/>
    <x v="1"/>
    <x v="1"/>
  </r>
  <r>
    <s v="PROJC90"/>
    <s v="PROJC"/>
    <x v="1"/>
    <s v="Task 89"/>
    <s v="Task 89"/>
    <s v="Harvey Kandola"/>
    <s v="No Test"/>
    <x v="3"/>
    <x v="2"/>
    <s v="Normal"/>
    <s v="Minor"/>
    <s v="None"/>
    <s v="Bug"/>
    <m/>
    <d v="2012-07-08T00:00:00"/>
    <s v=""/>
    <s v=""/>
    <d v="2012-07-15T00:00:00"/>
    <d v="2012-07-08T00:00:00"/>
    <n v="0"/>
    <m/>
    <m/>
    <n v="16"/>
    <n v="50"/>
    <s v="Inventory"/>
    <m/>
    <m/>
    <n v="78"/>
    <m/>
    <m/>
    <n v="0"/>
    <n v="16"/>
    <m/>
    <m/>
    <n v="1"/>
    <x v="1"/>
    <x v="1"/>
  </r>
  <r>
    <s v="PROJA91"/>
    <s v="PROJA"/>
    <x v="0"/>
    <s v="Task 90"/>
    <s v="Task 90"/>
    <s v="Harvey Kandola"/>
    <s v="No Test"/>
    <x v="3"/>
    <x v="0"/>
    <s v="Low"/>
    <s v="Trivial"/>
    <s v="None"/>
    <s v="Enhancement"/>
    <m/>
    <d v="2012-05-11T00:00:00"/>
    <s v=""/>
    <s v=""/>
    <d v="2012-05-18T00:00:00"/>
    <d v="2012-05-11T00:00:00"/>
    <n v="0"/>
    <m/>
    <m/>
    <n v="40"/>
    <n v="150"/>
    <s v="UI Amend"/>
    <m/>
    <m/>
    <n v="136"/>
    <m/>
    <m/>
    <n v="16"/>
    <n v="24"/>
    <m/>
    <m/>
    <n v="1"/>
    <x v="5"/>
    <x v="5"/>
  </r>
  <r>
    <s v="PROJB92"/>
    <s v="PROJB"/>
    <x v="2"/>
    <s v="Task 91"/>
    <s v="Task 91"/>
    <s v="Miles Walker"/>
    <s v="No Test"/>
    <x v="5"/>
    <x v="4"/>
    <s v="Normal"/>
    <s v="Trivial"/>
    <s v="None"/>
    <s v="Task"/>
    <m/>
    <d v="2012-05-13T00:00:00"/>
    <s v=""/>
    <s v=""/>
    <d v="2012-05-20T00:00:00"/>
    <d v="2012-05-13T00:00:00"/>
    <n v="0"/>
    <m/>
    <m/>
    <n v="8"/>
    <n v="20"/>
    <s v="Database"/>
    <m/>
    <m/>
    <n v="134"/>
    <m/>
    <m/>
    <n v="0"/>
    <n v="14.4"/>
    <m/>
    <m/>
    <n v="1"/>
    <x v="5"/>
    <x v="5"/>
  </r>
  <r>
    <s v="PROJB93"/>
    <s v="PROJB"/>
    <x v="2"/>
    <s v="Task 92"/>
    <s v="Task 92"/>
    <s v="Miles Walker"/>
    <s v="No Test"/>
    <x v="5"/>
    <x v="2"/>
    <s v="Normal"/>
    <s v="Minor"/>
    <s v="None"/>
    <s v="Task"/>
    <m/>
    <d v="2012-05-26T00:00:00"/>
    <s v=""/>
    <s v=""/>
    <d v="2012-06-02T00:00:00"/>
    <d v="2012-05-26T00:00:00"/>
    <n v="0"/>
    <m/>
    <m/>
    <n v="8"/>
    <n v="20"/>
    <s v="Billing"/>
    <m/>
    <m/>
    <n v="121"/>
    <m/>
    <m/>
    <n v="0"/>
    <n v="14.4"/>
    <m/>
    <m/>
    <n v="1"/>
    <x v="5"/>
    <x v="3"/>
  </r>
  <r>
    <s v="PROJA94"/>
    <s v="PROJA"/>
    <x v="0"/>
    <s v="Task 93"/>
    <s v="Task 93"/>
    <s v="Jim Bean"/>
    <s v="No Test"/>
    <x v="7"/>
    <x v="1"/>
    <s v="Normal"/>
    <s v="Major"/>
    <s v="None"/>
    <s v="Enhancement"/>
    <m/>
    <d v="2012-04-07T00:00:00"/>
    <s v=""/>
    <s v=""/>
    <d v="2012-04-14T00:00:00"/>
    <d v="2012-04-07T00:00:00"/>
    <n v="0"/>
    <m/>
    <m/>
    <n v="40"/>
    <n v="150"/>
    <s v="Inventory"/>
    <m/>
    <m/>
    <n v="170"/>
    <m/>
    <m/>
    <n v="40"/>
    <n v="0"/>
    <m/>
    <m/>
    <n v="1"/>
    <x v="0"/>
    <x v="0"/>
  </r>
  <r>
    <s v="PROJC95"/>
    <s v="PROJC"/>
    <x v="1"/>
    <s v="Task 94"/>
    <s v="Task 94"/>
    <s v="Miles Walker"/>
    <s v="No Test"/>
    <x v="5"/>
    <x v="3"/>
    <s v="High"/>
    <s v="Major"/>
    <s v="Closed"/>
    <s v="Investigation"/>
    <m/>
    <d v="2012-03-09T00:00:00"/>
    <d v="2012-03-12T00:00:00"/>
    <d v="2012-03-12T00:00:00"/>
    <d v="2012-03-16T00:00:00"/>
    <d v="2012-03-09T00:00:00"/>
    <n v="100"/>
    <m/>
    <m/>
    <n v="4"/>
    <n v="10"/>
    <s v="Manufacturing"/>
    <m/>
    <m/>
    <n v="199"/>
    <m/>
    <m/>
    <n v="2"/>
    <n v="2"/>
    <m/>
    <m/>
    <n v="1"/>
    <x v="6"/>
    <x v="6"/>
  </r>
  <r>
    <s v="PROJC96"/>
    <s v="PROJC"/>
    <x v="1"/>
    <s v="Task 95"/>
    <s v="Task 95"/>
    <s v="Jane Montford"/>
    <s v="No Test"/>
    <x v="0"/>
    <x v="5"/>
    <s v="Low"/>
    <s v="Major"/>
    <s v="None"/>
    <s v="Bug"/>
    <m/>
    <d v="2012-03-31T00:00:00"/>
    <s v=""/>
    <s v=""/>
    <d v="2012-04-07T00:00:00"/>
    <d v="2012-03-31T00:00:00"/>
    <n v="0"/>
    <m/>
    <m/>
    <n v="16"/>
    <n v="50"/>
    <s v="Billing"/>
    <m/>
    <m/>
    <n v="177"/>
    <m/>
    <m/>
    <n v="3.1999999999999993"/>
    <n v="12.8"/>
    <m/>
    <m/>
    <n v="1"/>
    <x v="6"/>
    <x v="0"/>
  </r>
  <r>
    <s v="PROJA97"/>
    <s v="PROJA"/>
    <x v="0"/>
    <s v="Task 96"/>
    <s v="Task 96"/>
    <s v="Peter Leaver"/>
    <s v="No Test"/>
    <x v="4"/>
    <x v="4"/>
    <s v="High"/>
    <s v="Critical"/>
    <s v="None"/>
    <s v="Bug"/>
    <m/>
    <d v="2012-03-19T00:00:00"/>
    <s v=""/>
    <s v=""/>
    <d v="2012-03-26T00:00:00"/>
    <d v="2012-03-19T00:00:00"/>
    <n v="0"/>
    <m/>
    <m/>
    <n v="16"/>
    <n v="50"/>
    <s v="Accounting"/>
    <m/>
    <m/>
    <n v="189"/>
    <m/>
    <m/>
    <n v="0"/>
    <n v="19.2"/>
    <m/>
    <m/>
    <n v="1"/>
    <x v="6"/>
    <x v="6"/>
  </r>
  <r>
    <s v="PROJC98"/>
    <s v="PROJC"/>
    <x v="1"/>
    <s v="Task 97"/>
    <s v="Task 97"/>
    <s v="Miles Walker"/>
    <s v="No Test"/>
    <x v="5"/>
    <x v="0"/>
    <s v="Low"/>
    <s v="Trivial"/>
    <s v="None"/>
    <s v="Enhancement"/>
    <m/>
    <d v="2012-04-14T00:00:00"/>
    <s v=""/>
    <s v=""/>
    <d v="2012-04-21T00:00:00"/>
    <d v="2012-04-14T00:00:00"/>
    <n v="0"/>
    <m/>
    <m/>
    <n v="40"/>
    <n v="150"/>
    <s v="Intranet"/>
    <m/>
    <m/>
    <n v="163"/>
    <m/>
    <m/>
    <n v="0"/>
    <n v="40"/>
    <m/>
    <m/>
    <n v="1"/>
    <x v="0"/>
    <x v="0"/>
  </r>
  <r>
    <s v="PROJB99"/>
    <s v="PROJB"/>
    <x v="2"/>
    <s v="Task 98"/>
    <s v="Task 98"/>
    <s v="Anne Smith"/>
    <s v="No Test"/>
    <x v="1"/>
    <x v="4"/>
    <s v="High"/>
    <s v="Critical"/>
    <s v="None"/>
    <s v="Investigation"/>
    <m/>
    <d v="2012-03-16T00:00:00"/>
    <s v=""/>
    <s v=""/>
    <d v="2012-03-23T00:00:00"/>
    <d v="2012-03-16T00:00:00"/>
    <n v="0"/>
    <m/>
    <m/>
    <n v="4"/>
    <n v="10"/>
    <s v="UI Amend"/>
    <m/>
    <m/>
    <n v="192"/>
    <m/>
    <m/>
    <n v="1"/>
    <n v="3"/>
    <m/>
    <m/>
    <n v="1"/>
    <x v="6"/>
    <x v="6"/>
  </r>
  <r>
    <s v="PROJA100"/>
    <s v="PROJA"/>
    <x v="0"/>
    <s v="Task 99"/>
    <s v="Task 99"/>
    <s v="Peter Leaver"/>
    <s v="No Test"/>
    <x v="4"/>
    <x v="0"/>
    <s v="Normal"/>
    <s v="Critical"/>
    <s v="None"/>
    <s v="Investigation"/>
    <m/>
    <d v="2012-09-09T00:00:00"/>
    <s v=""/>
    <s v=""/>
    <d v="2012-09-16T00:00:00"/>
    <d v="2012-09-09T00:00:00"/>
    <n v="0"/>
    <m/>
    <m/>
    <n v="4"/>
    <n v="10"/>
    <s v="Intranet"/>
    <m/>
    <m/>
    <n v="15"/>
    <m/>
    <m/>
    <n v="0"/>
    <n v="4"/>
    <m/>
    <m/>
    <n v="1"/>
    <x v="4"/>
    <x v="2"/>
  </r>
  <r>
    <s v="PROJC101"/>
    <s v="PROJC"/>
    <x v="1"/>
    <s v="Task 100"/>
    <s v="Task 100"/>
    <s v="Dele Sikuade"/>
    <s v="No Test"/>
    <x v="2"/>
    <x v="1"/>
    <s v="Low"/>
    <s v="Critical"/>
    <s v="None"/>
    <s v="Bug"/>
    <m/>
    <d v="2012-07-27T00:00:00"/>
    <s v=""/>
    <s v=""/>
    <d v="2012-08-03T00:00:00"/>
    <d v="2012-07-27T00:00:00"/>
    <n v="0"/>
    <m/>
    <m/>
    <n v="16"/>
    <n v="50"/>
    <s v="Intranet"/>
    <m/>
    <m/>
    <n v="59"/>
    <m/>
    <m/>
    <n v="0"/>
    <n v="48"/>
    <m/>
    <m/>
    <n v="1"/>
    <x v="1"/>
    <x v="4"/>
  </r>
  <r>
    <s v="PROJB102"/>
    <s v="PROJB"/>
    <x v="2"/>
    <s v="Task 101"/>
    <s v="Task 101"/>
    <s v="Peter Leaver"/>
    <s v="No Test"/>
    <x v="4"/>
    <x v="3"/>
    <s v="Low"/>
    <s v="Minor"/>
    <s v="Closed"/>
    <s v="Enhancement"/>
    <m/>
    <d v="2012-06-04T00:00:00"/>
    <d v="2012-06-19T00:00:00"/>
    <d v="2012-06-19T00:00:00"/>
    <d v="2012-06-11T00:00:00"/>
    <d v="2012-06-04T00:00:00"/>
    <n v="100"/>
    <m/>
    <m/>
    <n v="40"/>
    <n v="150"/>
    <s v="Manufacturing"/>
    <m/>
    <m/>
    <n v="112"/>
    <m/>
    <m/>
    <n v="40"/>
    <n v="0"/>
    <m/>
    <m/>
    <n v="1"/>
    <x v="3"/>
    <x v="3"/>
  </r>
  <r>
    <s v="PROJA103"/>
    <s v="PROJA"/>
    <x v="0"/>
    <s v="Task 102"/>
    <s v="Task 102"/>
    <s v="Jane Montford"/>
    <s v="No Test"/>
    <x v="0"/>
    <x v="5"/>
    <s v="Normal"/>
    <s v="Major"/>
    <s v="None"/>
    <s v="Enhancement"/>
    <m/>
    <d v="2012-05-26T00:00:00"/>
    <s v=""/>
    <s v=""/>
    <d v="2012-06-02T00:00:00"/>
    <d v="2012-05-26T00:00:00"/>
    <n v="0"/>
    <m/>
    <m/>
    <n v="40"/>
    <n v="150"/>
    <s v="Accounting"/>
    <m/>
    <m/>
    <n v="121"/>
    <m/>
    <m/>
    <n v="20"/>
    <n v="20"/>
    <m/>
    <m/>
    <n v="1"/>
    <x v="5"/>
    <x v="3"/>
  </r>
  <r>
    <s v="PROJA104"/>
    <s v="PROJA"/>
    <x v="0"/>
    <s v="Task 103"/>
    <s v="Task 103"/>
    <s v="Simon Smith"/>
    <s v="No Test"/>
    <x v="6"/>
    <x v="5"/>
    <s v="Normal"/>
    <s v="Trivial"/>
    <s v="None"/>
    <s v="Bug"/>
    <m/>
    <d v="2012-08-28T00:00:00"/>
    <s v=""/>
    <s v=""/>
    <d v="2012-09-04T00:00:00"/>
    <d v="2012-08-28T00:00:00"/>
    <n v="0"/>
    <m/>
    <m/>
    <n v="16"/>
    <n v="50"/>
    <s v="Intranet"/>
    <m/>
    <m/>
    <n v="27"/>
    <m/>
    <m/>
    <n v="0"/>
    <n v="19.2"/>
    <m/>
    <m/>
    <n v="1"/>
    <x v="2"/>
    <x v="2"/>
  </r>
  <r>
    <s v="PROJA105"/>
    <s v="PROJA"/>
    <x v="0"/>
    <s v="Task 104"/>
    <s v="Task 104"/>
    <s v="Dele Sikuade"/>
    <s v="No Test"/>
    <x v="2"/>
    <x v="4"/>
    <s v="Low"/>
    <s v="Trivial"/>
    <s v="None"/>
    <s v="Task"/>
    <m/>
    <d v="2012-06-10T00:00:00"/>
    <s v=""/>
    <s v=""/>
    <d v="2012-06-17T00:00:00"/>
    <d v="2012-06-10T00:00:00"/>
    <n v="0"/>
    <m/>
    <m/>
    <n v="8"/>
    <n v="20"/>
    <s v="Inventory"/>
    <m/>
    <m/>
    <n v="106"/>
    <m/>
    <m/>
    <n v="0"/>
    <n v="24"/>
    <m/>
    <m/>
    <n v="1"/>
    <x v="3"/>
    <x v="3"/>
  </r>
  <r>
    <s v="PROJA106"/>
    <s v="PROJA"/>
    <x v="0"/>
    <s v="Task 105"/>
    <s v="Task 105"/>
    <s v="Jim Bean"/>
    <s v="No Test"/>
    <x v="7"/>
    <x v="2"/>
    <s v="Low"/>
    <s v="Minor"/>
    <s v="None"/>
    <s v="Enhancement"/>
    <m/>
    <d v="2012-07-12T00:00:00"/>
    <s v=""/>
    <s v=""/>
    <d v="2012-07-19T00:00:00"/>
    <d v="2012-07-12T00:00:00"/>
    <n v="0"/>
    <m/>
    <m/>
    <n v="40"/>
    <n v="150"/>
    <s v="Billing"/>
    <m/>
    <m/>
    <n v="74"/>
    <m/>
    <m/>
    <n v="0"/>
    <n v="120"/>
    <m/>
    <m/>
    <n v="1"/>
    <x v="1"/>
    <x v="1"/>
  </r>
  <r>
    <s v="PROJA107"/>
    <s v="PROJA"/>
    <x v="0"/>
    <s v="Task 106"/>
    <s v="Task 106"/>
    <s v="Dele Sikuade"/>
    <s v="No Test"/>
    <x v="2"/>
    <x v="3"/>
    <s v="High"/>
    <s v="Critical"/>
    <s v="Closed"/>
    <s v="Task"/>
    <m/>
    <d v="2012-04-18T00:00:00"/>
    <d v="2012-04-28T00:00:00"/>
    <d v="2012-04-28T00:00:00"/>
    <d v="2012-04-25T00:00:00"/>
    <d v="2012-04-18T00:00:00"/>
    <n v="100"/>
    <m/>
    <m/>
    <n v="8"/>
    <n v="20"/>
    <s v="Manufacturing"/>
    <m/>
    <m/>
    <n v="159"/>
    <m/>
    <m/>
    <n v="0.79999999999999982"/>
    <n v="7.2"/>
    <m/>
    <m/>
    <n v="1"/>
    <x v="0"/>
    <x v="0"/>
  </r>
  <r>
    <s v="PROJA108"/>
    <s v="PROJA"/>
    <x v="0"/>
    <s v="Task 107"/>
    <s v="Task 107"/>
    <s v="Simon Smith"/>
    <s v="No Test"/>
    <x v="6"/>
    <x v="3"/>
    <s v="High"/>
    <s v="Trivial"/>
    <s v="Closed"/>
    <s v="Enhancement"/>
    <m/>
    <d v="2012-04-30T00:00:00"/>
    <d v="2012-05-05T00:00:00"/>
    <d v="2012-05-05T00:00:00"/>
    <d v="2012-05-07T00:00:00"/>
    <d v="2012-04-30T00:00:00"/>
    <n v="100"/>
    <m/>
    <m/>
    <n v="40"/>
    <n v="150"/>
    <s v="Manufacturing"/>
    <m/>
    <m/>
    <n v="147"/>
    <m/>
    <m/>
    <n v="14"/>
    <n v="26"/>
    <m/>
    <m/>
    <n v="1"/>
    <x v="0"/>
    <x v="5"/>
  </r>
  <r>
    <s v="PROJB109"/>
    <s v="PROJB"/>
    <x v="2"/>
    <s v="Task 108"/>
    <s v="Task 108"/>
    <s v="Dele Sikuade"/>
    <s v="No Test"/>
    <x v="2"/>
    <x v="0"/>
    <s v="High"/>
    <s v="Minor"/>
    <s v="None"/>
    <s v="Investigation"/>
    <m/>
    <d v="2012-05-16T00:00:00"/>
    <s v=""/>
    <s v=""/>
    <d v="2012-05-23T00:00:00"/>
    <d v="2012-05-16T00:00:00"/>
    <n v="0"/>
    <m/>
    <m/>
    <n v="4"/>
    <n v="10"/>
    <s v="Database"/>
    <m/>
    <m/>
    <n v="131"/>
    <m/>
    <m/>
    <n v="0"/>
    <n v="5.6"/>
    <m/>
    <m/>
    <n v="1"/>
    <x v="5"/>
    <x v="5"/>
  </r>
  <r>
    <s v="PROJC110"/>
    <s v="PROJC"/>
    <x v="1"/>
    <s v="Task 109"/>
    <s v="Task 109"/>
    <s v="Anita Keller"/>
    <s v="No Test"/>
    <x v="9"/>
    <x v="4"/>
    <s v="Low"/>
    <s v="Minor"/>
    <s v="None"/>
    <s v="Investigation"/>
    <m/>
    <d v="2012-09-13T00:00:00"/>
    <s v=""/>
    <s v=""/>
    <d v="2012-09-20T00:00:00"/>
    <d v="2012-09-13T00:00:00"/>
    <n v="0"/>
    <m/>
    <m/>
    <n v="4"/>
    <n v="10"/>
    <s v="Accounting"/>
    <m/>
    <m/>
    <n v="11"/>
    <m/>
    <m/>
    <n v="0"/>
    <n v="4"/>
    <m/>
    <m/>
    <n v="1"/>
    <x v="4"/>
    <x v="2"/>
  </r>
  <r>
    <s v="PROJB111"/>
    <s v="PROJB"/>
    <x v="2"/>
    <s v="Task 110"/>
    <s v="Task 110"/>
    <s v="Jane Montford"/>
    <s v="No Test"/>
    <x v="0"/>
    <x v="4"/>
    <s v="Normal"/>
    <s v="Minor"/>
    <s v="None"/>
    <s v="Task"/>
    <m/>
    <d v="2012-07-07T00:00:00"/>
    <s v=""/>
    <s v=""/>
    <d v="2012-07-14T00:00:00"/>
    <d v="2012-07-07T00:00:00"/>
    <n v="0"/>
    <m/>
    <m/>
    <n v="8"/>
    <n v="20"/>
    <s v="Accounting"/>
    <m/>
    <m/>
    <n v="79"/>
    <m/>
    <m/>
    <n v="1.5999999999999996"/>
    <n v="6.4"/>
    <m/>
    <m/>
    <n v="1"/>
    <x v="1"/>
    <x v="1"/>
  </r>
  <r>
    <s v="PROJA112"/>
    <s v="PROJA"/>
    <x v="0"/>
    <s v="Task 111"/>
    <s v="Task 111"/>
    <s v="Simon Smith"/>
    <s v="No Test"/>
    <x v="6"/>
    <x v="1"/>
    <s v="High"/>
    <s v="Trivial"/>
    <s v="None"/>
    <s v="Task"/>
    <m/>
    <d v="2012-05-07T00:00:00"/>
    <s v=""/>
    <s v=""/>
    <d v="2012-05-14T00:00:00"/>
    <d v="2012-05-07T00:00:00"/>
    <n v="0"/>
    <m/>
    <m/>
    <n v="8"/>
    <n v="20"/>
    <s v="Intranet"/>
    <m/>
    <m/>
    <n v="140"/>
    <m/>
    <m/>
    <n v="0"/>
    <n v="9.6"/>
    <m/>
    <m/>
    <n v="1"/>
    <x v="5"/>
    <x v="5"/>
  </r>
  <r>
    <s v="PROJC113"/>
    <s v="PROJC"/>
    <x v="1"/>
    <s v="Task 112"/>
    <s v="Task 112"/>
    <s v="Jim Bean"/>
    <s v="No Test"/>
    <x v="7"/>
    <x v="4"/>
    <s v="Normal"/>
    <s v="Major"/>
    <s v="None"/>
    <s v="Investigation"/>
    <m/>
    <d v="2012-05-01T00:00:00"/>
    <s v=""/>
    <s v=""/>
    <d v="2012-05-08T00:00:00"/>
    <d v="2012-05-01T00:00:00"/>
    <n v="0"/>
    <m/>
    <m/>
    <n v="4"/>
    <n v="10"/>
    <s v="Manufacturing"/>
    <m/>
    <m/>
    <n v="146"/>
    <m/>
    <m/>
    <n v="0.39999999999999991"/>
    <n v="3.6"/>
    <m/>
    <m/>
    <n v="1"/>
    <x v="5"/>
    <x v="5"/>
  </r>
  <r>
    <s v="PROJA114"/>
    <s v="PROJA"/>
    <x v="0"/>
    <s v="Task 113"/>
    <s v="Task 113"/>
    <s v="Miles Walker"/>
    <s v="No Test"/>
    <x v="5"/>
    <x v="2"/>
    <s v="High"/>
    <s v="Major"/>
    <s v="None"/>
    <s v="Investigation"/>
    <m/>
    <d v="2012-05-30T00:00:00"/>
    <s v=""/>
    <s v=""/>
    <d v="2012-06-06T00:00:00"/>
    <d v="2012-05-30T00:00:00"/>
    <n v="0"/>
    <m/>
    <m/>
    <n v="4"/>
    <n v="10"/>
    <s v="Billing"/>
    <m/>
    <m/>
    <n v="117"/>
    <m/>
    <m/>
    <n v="4"/>
    <n v="0"/>
    <m/>
    <m/>
    <n v="1"/>
    <x v="5"/>
    <x v="3"/>
  </r>
  <r>
    <s v="PROJA115"/>
    <s v="PROJA"/>
    <x v="0"/>
    <s v="Task 114"/>
    <s v="Task 114"/>
    <s v="Jim Bean"/>
    <s v="No Test"/>
    <x v="7"/>
    <x v="1"/>
    <s v="Normal"/>
    <s v="Major"/>
    <s v="None"/>
    <s v="Task"/>
    <m/>
    <d v="2012-04-30T00:00:00"/>
    <s v=""/>
    <s v=""/>
    <d v="2012-05-07T00:00:00"/>
    <d v="2012-04-30T00:00:00"/>
    <n v="0"/>
    <m/>
    <m/>
    <n v="8"/>
    <n v="20"/>
    <s v="Inventory"/>
    <m/>
    <m/>
    <n v="147"/>
    <m/>
    <m/>
    <n v="0"/>
    <n v="14.4"/>
    <m/>
    <m/>
    <n v="1"/>
    <x v="0"/>
    <x v="5"/>
  </r>
  <r>
    <s v="PROJC116"/>
    <s v="PROJC"/>
    <x v="1"/>
    <s v="Task 115"/>
    <s v="Task 115"/>
    <s v="Simon Smith"/>
    <s v="No Test"/>
    <x v="6"/>
    <x v="3"/>
    <s v="Normal"/>
    <s v="Critical"/>
    <s v="Closed"/>
    <s v="Investigation"/>
    <m/>
    <d v="2012-05-03T00:00:00"/>
    <d v="2012-05-11T00:00:00"/>
    <d v="2012-05-11T00:00:00"/>
    <d v="2012-05-10T00:00:00"/>
    <d v="2012-05-03T00:00:00"/>
    <n v="100"/>
    <m/>
    <m/>
    <n v="4"/>
    <n v="10"/>
    <s v="Manufacturing"/>
    <m/>
    <m/>
    <n v="144"/>
    <m/>
    <m/>
    <n v="0.39999999999999991"/>
    <n v="3.6"/>
    <m/>
    <m/>
    <n v="1"/>
    <x v="5"/>
    <x v="5"/>
  </r>
  <r>
    <s v="PROJA117"/>
    <s v="PROJA"/>
    <x v="0"/>
    <s v="Task 116"/>
    <s v="Task 116"/>
    <s v="Harvey Kandola"/>
    <s v="No Test"/>
    <x v="3"/>
    <x v="4"/>
    <s v="High"/>
    <s v="Trivial"/>
    <s v="None"/>
    <s v="Bug"/>
    <m/>
    <d v="2012-07-22T00:00:00"/>
    <s v=""/>
    <s v=""/>
    <d v="2012-07-29T00:00:00"/>
    <d v="2012-07-22T00:00:00"/>
    <n v="0"/>
    <m/>
    <m/>
    <n v="16"/>
    <n v="50"/>
    <s v="Database"/>
    <m/>
    <m/>
    <n v="64"/>
    <m/>
    <m/>
    <n v="1.5999999999999996"/>
    <n v="14.4"/>
    <m/>
    <m/>
    <n v="1"/>
    <x v="1"/>
    <x v="1"/>
  </r>
  <r>
    <s v="PROJA118"/>
    <s v="PROJA"/>
    <x v="0"/>
    <s v="Task 117"/>
    <s v="Task 117"/>
    <s v="Jim Bean"/>
    <s v="No Test"/>
    <x v="7"/>
    <x v="4"/>
    <s v="High"/>
    <s v="Minor"/>
    <s v="None"/>
    <s v="Task"/>
    <m/>
    <d v="2012-06-30T00:00:00"/>
    <s v=""/>
    <s v=""/>
    <d v="2012-07-07T00:00:00"/>
    <d v="2012-06-30T00:00:00"/>
    <n v="0"/>
    <m/>
    <m/>
    <n v="8"/>
    <n v="20"/>
    <s v="Database"/>
    <m/>
    <m/>
    <n v="86"/>
    <m/>
    <m/>
    <n v="2.4000000000000004"/>
    <n v="5.6"/>
    <m/>
    <m/>
    <n v="1"/>
    <x v="3"/>
    <x v="1"/>
  </r>
  <r>
    <s v="PROJC119"/>
    <s v="PROJC"/>
    <x v="1"/>
    <s v="Task 118"/>
    <s v="Task 118"/>
    <s v="Anita Keller"/>
    <s v="No Test"/>
    <x v="9"/>
    <x v="0"/>
    <s v="Low"/>
    <s v="Major"/>
    <s v="None"/>
    <s v="Enhancement"/>
    <m/>
    <d v="2012-05-10T00:00:00"/>
    <s v=""/>
    <s v=""/>
    <d v="2012-05-17T00:00:00"/>
    <d v="2012-05-10T00:00:00"/>
    <n v="0"/>
    <m/>
    <m/>
    <n v="40"/>
    <n v="150"/>
    <s v="Database"/>
    <m/>
    <m/>
    <n v="137"/>
    <m/>
    <m/>
    <n v="10"/>
    <n v="30"/>
    <m/>
    <m/>
    <n v="1"/>
    <x v="5"/>
    <x v="5"/>
  </r>
  <r>
    <s v="PROJA120"/>
    <s v="PROJA"/>
    <x v="0"/>
    <s v="Task 119"/>
    <s v="Task 119"/>
    <s v="Miles Walker"/>
    <s v="No Test"/>
    <x v="5"/>
    <x v="4"/>
    <s v="High"/>
    <s v="Minor"/>
    <s v="None"/>
    <s v="Task"/>
    <m/>
    <d v="2012-07-19T00:00:00"/>
    <s v=""/>
    <s v=""/>
    <d v="2012-07-26T00:00:00"/>
    <d v="2012-07-19T00:00:00"/>
    <n v="0"/>
    <m/>
    <m/>
    <n v="8"/>
    <n v="20"/>
    <s v="Manufacturing"/>
    <m/>
    <m/>
    <n v="67"/>
    <m/>
    <m/>
    <n v="0"/>
    <n v="9.6"/>
    <m/>
    <m/>
    <n v="1"/>
    <x v="1"/>
    <x v="1"/>
  </r>
  <r>
    <s v="PROJA121"/>
    <s v="PROJA"/>
    <x v="0"/>
    <s v="Task 120"/>
    <s v="Task 120"/>
    <s v="Jane Montford"/>
    <s v="No Test"/>
    <x v="0"/>
    <x v="4"/>
    <s v="Normal"/>
    <s v="Minor"/>
    <s v="None"/>
    <s v="Investigation"/>
    <m/>
    <d v="2012-04-13T00:00:00"/>
    <s v=""/>
    <s v=""/>
    <d v="2012-04-20T00:00:00"/>
    <d v="2012-04-13T00:00:00"/>
    <n v="0"/>
    <m/>
    <m/>
    <n v="4"/>
    <n v="10"/>
    <s v="Intranet"/>
    <m/>
    <m/>
    <n v="164"/>
    <m/>
    <m/>
    <n v="0"/>
    <n v="4.8"/>
    <m/>
    <m/>
    <n v="1"/>
    <x v="0"/>
    <x v="0"/>
  </r>
  <r>
    <s v="PROJC122"/>
    <s v="PROJC"/>
    <x v="1"/>
    <s v="Task 121"/>
    <s v="Task 121"/>
    <s v="Anita Keller"/>
    <s v="No Test"/>
    <x v="9"/>
    <x v="1"/>
    <s v="Low"/>
    <s v="Minor"/>
    <s v="None"/>
    <s v="Task"/>
    <m/>
    <d v="2012-06-10T00:00:00"/>
    <s v=""/>
    <s v=""/>
    <d v="2012-06-17T00:00:00"/>
    <d v="2012-06-10T00:00:00"/>
    <n v="0"/>
    <m/>
    <m/>
    <n v="8"/>
    <n v="20"/>
    <s v="UI Amend"/>
    <m/>
    <m/>
    <n v="106"/>
    <m/>
    <m/>
    <n v="4"/>
    <n v="4"/>
    <m/>
    <m/>
    <n v="1"/>
    <x v="3"/>
    <x v="3"/>
  </r>
  <r>
    <s v="PROJC123"/>
    <s v="PROJC"/>
    <x v="1"/>
    <s v="Task 122"/>
    <s v="Task 122"/>
    <s v="Anne Smith"/>
    <s v="No Test"/>
    <x v="1"/>
    <x v="5"/>
    <s v="Low"/>
    <s v="Major"/>
    <s v="None"/>
    <s v="Enhancement"/>
    <m/>
    <d v="2012-04-19T00:00:00"/>
    <s v=""/>
    <s v=""/>
    <d v="2012-04-26T00:00:00"/>
    <d v="2012-04-19T00:00:00"/>
    <n v="0"/>
    <m/>
    <m/>
    <n v="40"/>
    <n v="150"/>
    <s v="Accounting"/>
    <m/>
    <m/>
    <n v="158"/>
    <m/>
    <m/>
    <n v="4"/>
    <n v="36"/>
    <m/>
    <m/>
    <n v="1"/>
    <x v="0"/>
    <x v="0"/>
  </r>
  <r>
    <s v="PROJC124"/>
    <s v="PROJC"/>
    <x v="1"/>
    <s v="Task 123"/>
    <s v="Task 123"/>
    <s v="Simon Smith"/>
    <s v="No Test"/>
    <x v="6"/>
    <x v="2"/>
    <s v="Normal"/>
    <s v="Critical"/>
    <s v="None"/>
    <s v="Investigation"/>
    <m/>
    <d v="2012-06-12T00:00:00"/>
    <s v=""/>
    <s v=""/>
    <d v="2012-06-19T00:00:00"/>
    <d v="2012-06-12T00:00:00"/>
    <n v="0"/>
    <m/>
    <m/>
    <n v="4"/>
    <n v="10"/>
    <s v="Intranet"/>
    <m/>
    <m/>
    <n v="104"/>
    <m/>
    <m/>
    <n v="0"/>
    <n v="7.2"/>
    <m/>
    <m/>
    <n v="1"/>
    <x v="3"/>
    <x v="3"/>
  </r>
  <r>
    <s v="PROJA125"/>
    <s v="PROJA"/>
    <x v="0"/>
    <s v="Task 124"/>
    <s v="Task 124"/>
    <s v="Jane Montford"/>
    <s v="No Test"/>
    <x v="0"/>
    <x v="1"/>
    <s v="Low"/>
    <s v="Minor"/>
    <s v="None"/>
    <s v="Enhancement"/>
    <m/>
    <d v="2012-07-16T00:00:00"/>
    <s v=""/>
    <s v=""/>
    <d v="2012-07-23T00:00:00"/>
    <d v="2012-07-16T00:00:00"/>
    <n v="0"/>
    <m/>
    <m/>
    <n v="40"/>
    <n v="150"/>
    <s v="Database"/>
    <m/>
    <m/>
    <n v="70"/>
    <m/>
    <m/>
    <n v="4"/>
    <n v="36"/>
    <m/>
    <m/>
    <n v="1"/>
    <x v="1"/>
    <x v="1"/>
  </r>
  <r>
    <s v="PROJA126"/>
    <s v="PROJA"/>
    <x v="0"/>
    <s v="Task 125"/>
    <s v="Task 125"/>
    <s v="David Long"/>
    <s v="No Test"/>
    <x v="8"/>
    <x v="1"/>
    <s v="Low"/>
    <s v="Minor"/>
    <s v="None"/>
    <s v="Task"/>
    <m/>
    <d v="2012-04-12T00:00:00"/>
    <s v=""/>
    <s v=""/>
    <d v="2012-04-19T00:00:00"/>
    <d v="2012-04-12T00:00:00"/>
    <n v="0"/>
    <m/>
    <m/>
    <n v="8"/>
    <n v="20"/>
    <s v="Manufacturing"/>
    <m/>
    <m/>
    <n v="165"/>
    <m/>
    <m/>
    <n v="0"/>
    <n v="8"/>
    <m/>
    <m/>
    <n v="1"/>
    <x v="0"/>
    <x v="0"/>
  </r>
  <r>
    <s v="PROJC127"/>
    <s v="PROJC"/>
    <x v="1"/>
    <s v="Task 126"/>
    <s v="Task 126"/>
    <s v="Dele Sikuade"/>
    <s v="No Test"/>
    <x v="2"/>
    <x v="5"/>
    <s v="Normal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Inventory"/>
    <m/>
    <m/>
    <n v="46"/>
    <m/>
    <m/>
    <n v="0.79999999999999982"/>
    <n v="3.2"/>
    <m/>
    <m/>
    <n v="1"/>
    <x v="2"/>
    <x v="4"/>
  </r>
  <r>
    <s v="PROJA128"/>
    <s v="PROJA"/>
    <x v="0"/>
    <s v="Task 127"/>
    <s v="Task 127"/>
    <s v="Jane Montford"/>
    <s v="No Test"/>
    <x v="0"/>
    <x v="5"/>
    <s v="Low"/>
    <s v="Minor"/>
    <s v="None"/>
    <s v="Bug"/>
    <m/>
    <d v="2012-06-10T00:00:00"/>
    <s v=""/>
    <s v=""/>
    <d v="2012-06-17T00:00:00"/>
    <d v="2012-06-10T00:00:00"/>
    <n v="0"/>
    <m/>
    <m/>
    <n v="16"/>
    <n v="50"/>
    <s v="Billing"/>
    <m/>
    <m/>
    <n v="106"/>
    <m/>
    <m/>
    <n v="3.1999999999999993"/>
    <n v="12.8"/>
    <m/>
    <m/>
    <n v="1"/>
    <x v="3"/>
    <x v="3"/>
  </r>
  <r>
    <s v="PROJB129"/>
    <s v="PROJB"/>
    <x v="2"/>
    <s v="Task 128"/>
    <s v="Task 128"/>
    <s v="Dele Sikuade"/>
    <s v="No Test"/>
    <x v="2"/>
    <x v="2"/>
    <s v="Normal"/>
    <s v="Minor"/>
    <s v="None"/>
    <s v="Enhancement"/>
    <m/>
    <d v="2012-07-22T00:00:00"/>
    <s v=""/>
    <s v=""/>
    <d v="2012-07-29T00:00:00"/>
    <d v="2012-07-22T00:00:00"/>
    <n v="0"/>
    <m/>
    <m/>
    <n v="40"/>
    <n v="150"/>
    <s v="Database"/>
    <m/>
    <m/>
    <n v="64"/>
    <m/>
    <m/>
    <n v="0"/>
    <n v="48"/>
    <m/>
    <m/>
    <n v="1"/>
    <x v="1"/>
    <x v="1"/>
  </r>
  <r>
    <s v="PROJA130"/>
    <s v="PROJA"/>
    <x v="0"/>
    <s v="Task 129"/>
    <s v="Task 129"/>
    <s v="Simon Smith"/>
    <s v="No Test"/>
    <x v="6"/>
    <x v="3"/>
    <s v="Normal"/>
    <s v="Trivial"/>
    <s v="Closed"/>
    <s v="Bug"/>
    <m/>
    <d v="2012-04-12T00:00:00"/>
    <d v="2012-04-24T00:00:00"/>
    <d v="2012-04-24T00:00:00"/>
    <d v="2012-04-19T00:00:00"/>
    <d v="2012-04-12T00:00:00"/>
    <n v="100"/>
    <m/>
    <m/>
    <n v="16"/>
    <n v="50"/>
    <s v="Intranet"/>
    <m/>
    <m/>
    <n v="165"/>
    <m/>
    <m/>
    <n v="0"/>
    <n v="16"/>
    <m/>
    <m/>
    <n v="1"/>
    <x v="0"/>
    <x v="0"/>
  </r>
  <r>
    <s v="PROJA131"/>
    <s v="PROJA"/>
    <x v="0"/>
    <s v="Task 130"/>
    <s v="Task 130"/>
    <s v="Peter Leaver"/>
    <s v="No Test"/>
    <x v="4"/>
    <x v="3"/>
    <s v="Low"/>
    <s v="Major"/>
    <s v="Closed"/>
    <s v="Bug"/>
    <m/>
    <d v="2012-04-10T00:00:00"/>
    <d v="2012-04-14T00:00:00"/>
    <d v="2012-04-14T00:00:00"/>
    <d v="2012-04-17T00:00:00"/>
    <d v="2012-04-10T00:00:00"/>
    <n v="100"/>
    <m/>
    <m/>
    <n v="16"/>
    <n v="50"/>
    <s v="Manufacturing"/>
    <m/>
    <m/>
    <n v="167"/>
    <m/>
    <m/>
    <n v="6.4"/>
    <n v="9.6"/>
    <m/>
    <m/>
    <n v="1"/>
    <x v="0"/>
    <x v="0"/>
  </r>
  <r>
    <s v="PROJB132"/>
    <s v="PROJB"/>
    <x v="2"/>
    <s v="Task 131"/>
    <s v="Task 131"/>
    <s v="Anita Keller"/>
    <s v="No Test"/>
    <x v="9"/>
    <x v="1"/>
    <s v="Low"/>
    <s v="Trivial"/>
    <s v="None"/>
    <s v="Investigation"/>
    <m/>
    <d v="2012-05-21T00:00:00"/>
    <s v=""/>
    <s v=""/>
    <d v="2012-05-28T00:00:00"/>
    <d v="2012-05-21T00:00:00"/>
    <n v="0"/>
    <m/>
    <m/>
    <n v="4"/>
    <n v="10"/>
    <s v="Intranet"/>
    <m/>
    <m/>
    <n v="126"/>
    <m/>
    <m/>
    <n v="1.2000000000000002"/>
    <n v="2.8"/>
    <m/>
    <m/>
    <n v="1"/>
    <x v="5"/>
    <x v="5"/>
  </r>
  <r>
    <s v="PROJC133"/>
    <s v="PROJC"/>
    <x v="1"/>
    <s v="Task 132"/>
    <s v="Task 132"/>
    <s v="Anita Keller"/>
    <s v="No Test"/>
    <x v="9"/>
    <x v="1"/>
    <s v="Low"/>
    <s v="Minor"/>
    <s v="None"/>
    <s v="Enhancement"/>
    <m/>
    <d v="2012-06-11T00:00:00"/>
    <s v=""/>
    <s v=""/>
    <d v="2012-06-18T00:00:00"/>
    <d v="2012-06-11T00:00:00"/>
    <n v="0"/>
    <m/>
    <m/>
    <n v="40"/>
    <n v="150"/>
    <s v="Inventory"/>
    <m/>
    <m/>
    <n v="105"/>
    <m/>
    <m/>
    <n v="40"/>
    <n v="0"/>
    <m/>
    <m/>
    <n v="1"/>
    <x v="3"/>
    <x v="3"/>
  </r>
  <r>
    <s v="PROJC134"/>
    <s v="PROJC"/>
    <x v="1"/>
    <s v="Task 133"/>
    <s v="Task 133"/>
    <s v="Jim Bean"/>
    <s v="No Test"/>
    <x v="7"/>
    <x v="2"/>
    <s v="High"/>
    <s v="Minor"/>
    <s v="None"/>
    <s v="Investigation"/>
    <m/>
    <d v="2012-03-02T00:00:00"/>
    <s v=""/>
    <s v=""/>
    <d v="2012-03-09T00:00:00"/>
    <d v="2012-03-02T00:00:00"/>
    <n v="0"/>
    <m/>
    <m/>
    <n v="4"/>
    <n v="10"/>
    <s v="UI Amend"/>
    <m/>
    <m/>
    <n v="206"/>
    <m/>
    <m/>
    <n v="0"/>
    <n v="4"/>
    <m/>
    <m/>
    <n v="1"/>
    <x v="6"/>
    <x v="6"/>
  </r>
  <r>
    <s v="PROJB135"/>
    <s v="PROJB"/>
    <x v="2"/>
    <s v="Task 134"/>
    <s v="Task 134"/>
    <s v="Miles Walker"/>
    <s v="No Test"/>
    <x v="5"/>
    <x v="1"/>
    <s v="Normal"/>
    <s v="Minor"/>
    <s v="None"/>
    <s v="Task"/>
    <m/>
    <d v="2012-06-26T00:00:00"/>
    <s v=""/>
    <s v=""/>
    <d v="2012-07-03T00:00:00"/>
    <d v="2012-06-26T00:00:00"/>
    <n v="0"/>
    <m/>
    <m/>
    <n v="8"/>
    <n v="20"/>
    <s v="Billing"/>
    <m/>
    <m/>
    <n v="90"/>
    <m/>
    <m/>
    <n v="0"/>
    <n v="8"/>
    <m/>
    <m/>
    <n v="1"/>
    <x v="3"/>
    <x v="1"/>
  </r>
  <r>
    <s v="PROJB136"/>
    <s v="PROJB"/>
    <x v="2"/>
    <s v="Task 135"/>
    <s v="Task 135"/>
    <s v="Anita Keller"/>
    <s v="No Test"/>
    <x v="9"/>
    <x v="0"/>
    <s v="High"/>
    <s v="Trivial"/>
    <s v="None"/>
    <s v="Bug"/>
    <m/>
    <d v="2012-08-25T00:00:00"/>
    <s v=""/>
    <s v=""/>
    <d v="2012-09-01T00:00:00"/>
    <d v="2012-08-25T00:00:00"/>
    <n v="0"/>
    <m/>
    <m/>
    <n v="16"/>
    <n v="50"/>
    <s v="Accounting"/>
    <m/>
    <m/>
    <n v="30"/>
    <m/>
    <m/>
    <n v="0"/>
    <n v="25.6"/>
    <m/>
    <m/>
    <n v="1"/>
    <x v="2"/>
    <x v="2"/>
  </r>
  <r>
    <s v="PROJA137"/>
    <s v="PROJA"/>
    <x v="0"/>
    <s v="Task 136"/>
    <s v="Task 136"/>
    <s v="Anita Keller"/>
    <s v="No Test"/>
    <x v="9"/>
    <x v="5"/>
    <s v="Normal"/>
    <s v="Critical"/>
    <s v="None"/>
    <s v="Task"/>
    <m/>
    <d v="2012-04-26T00:00:00"/>
    <s v=""/>
    <s v=""/>
    <d v="2012-05-03T00:00:00"/>
    <d v="2012-04-26T00:00:00"/>
    <n v="0"/>
    <m/>
    <m/>
    <n v="8"/>
    <n v="20"/>
    <s v="Database"/>
    <m/>
    <m/>
    <n v="151"/>
    <m/>
    <m/>
    <n v="0"/>
    <n v="8"/>
    <m/>
    <m/>
    <n v="1"/>
    <x v="0"/>
    <x v="5"/>
  </r>
  <r>
    <s v="PROJA138"/>
    <s v="PROJA"/>
    <x v="0"/>
    <s v="Task 137"/>
    <s v="Task 137"/>
    <s v="Anita Keller"/>
    <s v="No Test"/>
    <x v="9"/>
    <x v="4"/>
    <s v="Normal"/>
    <s v="Minor"/>
    <s v="None"/>
    <s v="Bug"/>
    <m/>
    <d v="2012-08-08T00:00:00"/>
    <s v=""/>
    <s v=""/>
    <d v="2012-08-15T00:00:00"/>
    <d v="2012-08-08T00:00:00"/>
    <n v="0"/>
    <m/>
    <m/>
    <n v="16"/>
    <n v="50"/>
    <s v="UI Amend"/>
    <m/>
    <m/>
    <n v="47"/>
    <m/>
    <m/>
    <n v="3.1999999999999993"/>
    <n v="12.8"/>
    <m/>
    <m/>
    <n v="1"/>
    <x v="2"/>
    <x v="4"/>
  </r>
  <r>
    <s v="PROJA139"/>
    <s v="PROJA"/>
    <x v="0"/>
    <s v="Task 138"/>
    <s v="Task 138"/>
    <s v="Simon Smith"/>
    <s v="No Test"/>
    <x v="6"/>
    <x v="0"/>
    <s v="High"/>
    <s v="Major"/>
    <s v="None"/>
    <s v="Task"/>
    <m/>
    <d v="2012-03-27T00:00:00"/>
    <s v=""/>
    <s v=""/>
    <d v="2012-04-03T00:00:00"/>
    <d v="2012-03-27T00:00:00"/>
    <n v="0"/>
    <m/>
    <m/>
    <n v="8"/>
    <n v="20"/>
    <s v="Accounting"/>
    <m/>
    <m/>
    <n v="181"/>
    <m/>
    <m/>
    <n v="3.2"/>
    <n v="4.8"/>
    <m/>
    <m/>
    <n v="1"/>
    <x v="6"/>
    <x v="0"/>
  </r>
  <r>
    <s v="PROJC140"/>
    <s v="PROJC"/>
    <x v="1"/>
    <s v="Task 139"/>
    <s v="Task 139"/>
    <s v="Harvey Kandola"/>
    <s v="No Test"/>
    <x v="3"/>
    <x v="0"/>
    <s v="Low"/>
    <s v="Major"/>
    <s v="None"/>
    <s v="Task"/>
    <m/>
    <d v="2012-09-02T00:00:00"/>
    <s v=""/>
    <s v=""/>
    <d v="2012-09-09T00:00:00"/>
    <d v="2012-09-02T00:00:00"/>
    <n v="0"/>
    <m/>
    <m/>
    <n v="8"/>
    <n v="20"/>
    <s v="Intranet"/>
    <m/>
    <m/>
    <n v="22"/>
    <m/>
    <m/>
    <n v="2"/>
    <n v="6"/>
    <m/>
    <m/>
    <n v="1"/>
    <x v="4"/>
    <x v="2"/>
  </r>
  <r>
    <s v="PROJC141"/>
    <s v="PROJC"/>
    <x v="1"/>
    <s v="Task 140"/>
    <s v="Task 140"/>
    <s v="Simon Smith"/>
    <s v="No Test"/>
    <x v="6"/>
    <x v="4"/>
    <s v="High"/>
    <s v="Minor"/>
    <s v="None"/>
    <s v="Bug"/>
    <m/>
    <d v="2012-04-15T00:00:00"/>
    <s v=""/>
    <s v=""/>
    <d v="2012-04-22T00:00:00"/>
    <d v="2012-04-15T00:00:00"/>
    <n v="0"/>
    <m/>
    <m/>
    <n v="16"/>
    <n v="50"/>
    <s v="Manufacturing"/>
    <m/>
    <m/>
    <n v="162"/>
    <m/>
    <m/>
    <n v="3.1999999999999993"/>
    <n v="12.8"/>
    <m/>
    <m/>
    <n v="1"/>
    <x v="0"/>
    <x v="0"/>
  </r>
  <r>
    <s v="PROJB142"/>
    <s v="PROJB"/>
    <x v="2"/>
    <s v="Task 141"/>
    <s v="Task 141"/>
    <s v="Harvey Kandola"/>
    <s v="No Test"/>
    <x v="3"/>
    <x v="3"/>
    <s v="High"/>
    <s v="Minor"/>
    <s v="Closed"/>
    <s v="Enhancement"/>
    <m/>
    <d v="2012-07-02T00:00:00"/>
    <d v="2012-07-14T00:00:00"/>
    <d v="2012-07-14T00:00:00"/>
    <d v="2012-07-09T00:00:00"/>
    <d v="2012-07-02T00:00:00"/>
    <n v="100"/>
    <m/>
    <m/>
    <n v="40"/>
    <n v="150"/>
    <s v="Accounting"/>
    <m/>
    <m/>
    <n v="84"/>
    <m/>
    <m/>
    <n v="0"/>
    <n v="80"/>
    <m/>
    <m/>
    <n v="1"/>
    <x v="1"/>
    <x v="1"/>
  </r>
  <r>
    <s v="PROJC143"/>
    <s v="PROJC"/>
    <x v="1"/>
    <s v="Task 142"/>
    <s v="Task 142"/>
    <s v="Anne Smith"/>
    <s v="No Test"/>
    <x v="1"/>
    <x v="2"/>
    <s v="Low"/>
    <s v="Trivial"/>
    <s v="None"/>
    <s v="Task"/>
    <m/>
    <d v="2012-05-05T00:00:00"/>
    <s v=""/>
    <s v=""/>
    <d v="2012-05-12T00:00:00"/>
    <d v="2012-05-05T00:00:00"/>
    <n v="0"/>
    <m/>
    <m/>
    <n v="8"/>
    <n v="20"/>
    <s v="Billing"/>
    <m/>
    <m/>
    <n v="142"/>
    <m/>
    <m/>
    <n v="0"/>
    <n v="9.6"/>
    <m/>
    <m/>
    <n v="1"/>
    <x v="5"/>
    <x v="5"/>
  </r>
  <r>
    <s v="PROJC144"/>
    <s v="PROJC"/>
    <x v="1"/>
    <s v="Task 143"/>
    <s v="Task 143"/>
    <s v="Simon Smith"/>
    <s v="No Test"/>
    <x v="6"/>
    <x v="3"/>
    <s v="High"/>
    <s v="Critical"/>
    <s v="Closed"/>
    <s v="Enhancement"/>
    <m/>
    <d v="2012-05-27T00:00:00"/>
    <d v="2012-06-04T00:00:00"/>
    <d v="2012-06-04T00:00:00"/>
    <d v="2012-06-03T00:00:00"/>
    <d v="2012-05-27T00:00:00"/>
    <n v="100"/>
    <m/>
    <m/>
    <n v="40"/>
    <n v="150"/>
    <s v="Accounting"/>
    <m/>
    <m/>
    <n v="120"/>
    <m/>
    <m/>
    <n v="0"/>
    <n v="56"/>
    <m/>
    <m/>
    <n v="1"/>
    <x v="5"/>
    <x v="3"/>
  </r>
  <r>
    <s v="PROJB145"/>
    <s v="PROJB"/>
    <x v="2"/>
    <s v="Task 144"/>
    <s v="Task 144"/>
    <s v="Harvey Kandola"/>
    <s v="No Test"/>
    <x v="3"/>
    <x v="1"/>
    <s v="Low"/>
    <s v="Critical"/>
    <s v="None"/>
    <s v="Investigation"/>
    <m/>
    <d v="2012-08-23T00:00:00"/>
    <s v=""/>
    <s v=""/>
    <d v="2012-08-30T00:00:00"/>
    <d v="2012-08-23T00:00:00"/>
    <n v="0"/>
    <m/>
    <m/>
    <n v="4"/>
    <n v="10"/>
    <s v="Accounting"/>
    <m/>
    <m/>
    <n v="32"/>
    <m/>
    <m/>
    <n v="0"/>
    <n v="5.6"/>
    <m/>
    <m/>
    <n v="1"/>
    <x v="2"/>
    <x v="4"/>
  </r>
  <r>
    <s v="PROJA146"/>
    <s v="PROJA"/>
    <x v="0"/>
    <s v="Task 145"/>
    <s v="Task 145"/>
    <s v="Jane Montford"/>
    <s v="No Test"/>
    <x v="0"/>
    <x v="4"/>
    <s v="High"/>
    <s v="Critical"/>
    <s v="None"/>
    <s v="Bug"/>
    <m/>
    <d v="2012-03-10T00:00:00"/>
    <s v=""/>
    <s v=""/>
    <d v="2012-03-17T00:00:00"/>
    <d v="2012-03-10T00:00:00"/>
    <n v="0"/>
    <m/>
    <m/>
    <n v="16"/>
    <n v="50"/>
    <s v="Manufacturing"/>
    <m/>
    <m/>
    <n v="198"/>
    <m/>
    <m/>
    <n v="5.6"/>
    <n v="10.4"/>
    <m/>
    <m/>
    <n v="1"/>
    <x v="6"/>
    <x v="6"/>
  </r>
  <r>
    <s v="PROJA147"/>
    <s v="PROJA"/>
    <x v="0"/>
    <s v="Task 146"/>
    <s v="Task 146"/>
    <s v="Jane Montford"/>
    <s v="No Test"/>
    <x v="0"/>
    <x v="1"/>
    <s v="High"/>
    <s v="Major"/>
    <s v="None"/>
    <s v="Bug"/>
    <m/>
    <d v="2012-07-12T00:00:00"/>
    <s v=""/>
    <s v=""/>
    <d v="2012-07-19T00:00:00"/>
    <d v="2012-07-12T00:00:00"/>
    <n v="0"/>
    <m/>
    <m/>
    <n v="16"/>
    <n v="50"/>
    <s v="Database"/>
    <m/>
    <m/>
    <n v="74"/>
    <m/>
    <m/>
    <n v="8"/>
    <n v="8"/>
    <m/>
    <m/>
    <n v="1"/>
    <x v="1"/>
    <x v="1"/>
  </r>
  <r>
    <s v="PROJC148"/>
    <s v="PROJC"/>
    <x v="1"/>
    <s v="Task 147"/>
    <s v="Task 147"/>
    <s v="Jim Bean"/>
    <s v="No Test"/>
    <x v="7"/>
    <x v="1"/>
    <s v="Normal"/>
    <s v="Major"/>
    <s v="None"/>
    <s v="Task"/>
    <m/>
    <d v="2012-03-19T00:00:00"/>
    <s v=""/>
    <s v=""/>
    <d v="2012-03-26T00:00:00"/>
    <d v="2012-03-19T00:00:00"/>
    <n v="0"/>
    <m/>
    <m/>
    <n v="8"/>
    <n v="20"/>
    <s v="Inventory"/>
    <m/>
    <m/>
    <n v="189"/>
    <m/>
    <m/>
    <n v="0"/>
    <n v="16"/>
    <m/>
    <m/>
    <n v="1"/>
    <x v="6"/>
    <x v="6"/>
  </r>
  <r>
    <s v="PROJA149"/>
    <s v="PROJA"/>
    <x v="0"/>
    <s v="Task 148"/>
    <s v="Task 148"/>
    <s v="Peter Leaver"/>
    <s v="No Test"/>
    <x v="4"/>
    <x v="3"/>
    <s v="Normal"/>
    <s v="Critical"/>
    <s v="Closed"/>
    <s v="Enhancement"/>
    <m/>
    <d v="2012-05-29T00:00:00"/>
    <d v="2012-06-01T00:00:00"/>
    <d v="2012-06-01T00:00:00"/>
    <d v="2012-06-05T00:00:00"/>
    <d v="2012-05-29T00:00:00"/>
    <n v="100"/>
    <m/>
    <m/>
    <n v="40"/>
    <n v="150"/>
    <s v="Billing"/>
    <m/>
    <m/>
    <n v="118"/>
    <m/>
    <m/>
    <n v="0"/>
    <n v="72"/>
    <m/>
    <m/>
    <n v="1"/>
    <x v="5"/>
    <x v="3"/>
  </r>
  <r>
    <s v="PROJC150"/>
    <s v="PROJC"/>
    <x v="1"/>
    <s v="Task 149"/>
    <s v="Task 149"/>
    <s v="David Long"/>
    <s v="No Test"/>
    <x v="8"/>
    <x v="4"/>
    <s v="High"/>
    <s v="Minor"/>
    <s v="None"/>
    <s v="Bug"/>
    <m/>
    <d v="2012-04-19T00:00:00"/>
    <s v=""/>
    <s v=""/>
    <d v="2012-04-26T00:00:00"/>
    <d v="2012-04-19T00:00:00"/>
    <n v="0"/>
    <m/>
    <m/>
    <n v="16"/>
    <n v="50"/>
    <s v="Database"/>
    <m/>
    <m/>
    <n v="158"/>
    <m/>
    <m/>
    <n v="0"/>
    <n v="28.8"/>
    <m/>
    <m/>
    <n v="1"/>
    <x v="0"/>
    <x v="0"/>
  </r>
  <r>
    <s v="PROJB151"/>
    <s v="PROJB"/>
    <x v="2"/>
    <s v="Task 150"/>
    <s v="Task 150"/>
    <s v="Miles Walker"/>
    <s v="No Test"/>
    <x v="5"/>
    <x v="4"/>
    <s v="High"/>
    <s v="Trivi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0"/>
    <n v="4.8"/>
    <m/>
    <m/>
    <n v="1"/>
    <x v="2"/>
    <x v="4"/>
  </r>
  <r>
    <s v="PROJC152"/>
    <s v="PROJC"/>
    <x v="1"/>
    <s v="Task 151"/>
    <s v="Task 151"/>
    <s v="Simon Smith"/>
    <s v="No Test"/>
    <x v="6"/>
    <x v="2"/>
    <s v="Normal"/>
    <s v="Critical"/>
    <s v="None"/>
    <s v="Bug"/>
    <m/>
    <d v="2012-06-28T00:00:00"/>
    <s v=""/>
    <s v=""/>
    <d v="2012-07-05T00:00:00"/>
    <d v="2012-06-28T00:00:00"/>
    <n v="0"/>
    <m/>
    <m/>
    <n v="16"/>
    <n v="50"/>
    <s v="Inventory"/>
    <m/>
    <m/>
    <n v="88"/>
    <m/>
    <m/>
    <n v="0"/>
    <n v="19.2"/>
    <m/>
    <m/>
    <n v="1"/>
    <x v="3"/>
    <x v="1"/>
  </r>
  <r>
    <s v="PROJB153"/>
    <s v="PROJB"/>
    <x v="2"/>
    <s v="Task 152"/>
    <s v="Task 152"/>
    <s v="Jim Bean"/>
    <s v="No Test"/>
    <x v="7"/>
    <x v="3"/>
    <s v="Low"/>
    <s v="Critical"/>
    <s v="Closed"/>
    <s v="Bug"/>
    <m/>
    <d v="2012-08-29T00:00:00"/>
    <d v="2012-09-10T00:00:00"/>
    <d v="2012-09-10T00:00:00"/>
    <d v="2012-09-05T00:00:00"/>
    <d v="2012-08-29T00:00:00"/>
    <n v="100"/>
    <m/>
    <m/>
    <n v="16"/>
    <n v="50"/>
    <s v="Accounting"/>
    <m/>
    <m/>
    <n v="26"/>
    <m/>
    <m/>
    <n v="4.8000000000000007"/>
    <n v="11.2"/>
    <m/>
    <m/>
    <n v="1"/>
    <x v="2"/>
    <x v="2"/>
  </r>
  <r>
    <s v="PROJA154"/>
    <s v="PROJA"/>
    <x v="0"/>
    <s v="Task 153"/>
    <s v="Task 153"/>
    <s v="Harvey Kandola"/>
    <s v="No Test"/>
    <x v="3"/>
    <x v="1"/>
    <s v="Low"/>
    <s v="Critical"/>
    <s v="None"/>
    <s v="Task"/>
    <m/>
    <d v="2012-06-25T00:00:00"/>
    <s v=""/>
    <s v=""/>
    <d v="2012-07-02T00:00:00"/>
    <d v="2012-06-25T00:00:00"/>
    <n v="0"/>
    <m/>
    <m/>
    <n v="8"/>
    <n v="20"/>
    <s v="Database"/>
    <m/>
    <m/>
    <n v="91"/>
    <m/>
    <m/>
    <n v="0"/>
    <n v="9.6"/>
    <m/>
    <m/>
    <n v="1"/>
    <x v="3"/>
    <x v="1"/>
  </r>
  <r>
    <s v="PROJA155"/>
    <s v="PROJA"/>
    <x v="0"/>
    <s v="Task 154"/>
    <s v="Task 154"/>
    <s v="Jane Montford"/>
    <s v="No Test"/>
    <x v="0"/>
    <x v="5"/>
    <s v="High"/>
    <s v="Critic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2"/>
    <n v="6"/>
    <m/>
    <m/>
    <n v="1"/>
    <x v="6"/>
    <x v="6"/>
  </r>
  <r>
    <s v="PROJA156"/>
    <s v="PROJA"/>
    <x v="0"/>
    <s v="Task 155"/>
    <s v="Task 155"/>
    <s v="Harvey Kandola"/>
    <s v="No Test"/>
    <x v="3"/>
    <x v="5"/>
    <s v="Normal"/>
    <s v="Trivial"/>
    <s v="None"/>
    <s v="Task"/>
    <m/>
    <d v="2012-04-16T00:00:00"/>
    <s v=""/>
    <s v=""/>
    <d v="2012-04-23T00:00:00"/>
    <d v="2012-04-16T00:00:00"/>
    <n v="0"/>
    <m/>
    <m/>
    <n v="8"/>
    <n v="20"/>
    <s v="Billing"/>
    <m/>
    <m/>
    <n v="161"/>
    <m/>
    <m/>
    <n v="0"/>
    <n v="8"/>
    <m/>
    <m/>
    <n v="1"/>
    <x v="0"/>
    <x v="0"/>
  </r>
  <r>
    <s v="PROJA157"/>
    <s v="PROJA"/>
    <x v="0"/>
    <s v="Task 156"/>
    <s v="Task 156"/>
    <s v="Anita Keller"/>
    <s v="No Test"/>
    <x v="9"/>
    <x v="1"/>
    <s v="Low"/>
    <s v="Trivial"/>
    <s v="None"/>
    <s v="Investigation"/>
    <m/>
    <d v="2012-08-26T00:00:00"/>
    <s v=""/>
    <s v=""/>
    <d v="2012-09-02T00:00:00"/>
    <d v="2012-08-26T00:00:00"/>
    <n v="0"/>
    <m/>
    <m/>
    <n v="4"/>
    <n v="10"/>
    <s v="Intranet"/>
    <m/>
    <m/>
    <n v="29"/>
    <m/>
    <m/>
    <n v="1.2000000000000002"/>
    <n v="2.8"/>
    <m/>
    <m/>
    <n v="1"/>
    <x v="2"/>
    <x v="2"/>
  </r>
  <r>
    <s v="PROJA158"/>
    <s v="PROJA"/>
    <x v="0"/>
    <s v="Task 157"/>
    <s v="Task 157"/>
    <s v="Peter Leaver"/>
    <s v="No Test"/>
    <x v="4"/>
    <x v="4"/>
    <s v="Low"/>
    <s v="Major"/>
    <s v="None"/>
    <s v="Enhancement"/>
    <m/>
    <d v="2012-08-02T00:00:00"/>
    <s v=""/>
    <s v=""/>
    <d v="2012-08-09T00:00:00"/>
    <d v="2012-08-02T00:00:00"/>
    <n v="0"/>
    <m/>
    <m/>
    <n v="40"/>
    <n v="150"/>
    <s v="Inventory"/>
    <m/>
    <m/>
    <n v="53"/>
    <m/>
    <m/>
    <n v="0"/>
    <n v="40"/>
    <m/>
    <m/>
    <n v="1"/>
    <x v="2"/>
    <x v="4"/>
  </r>
  <r>
    <s v="PROJB159"/>
    <s v="PROJB"/>
    <x v="2"/>
    <s v="Task 158"/>
    <s v="Task 158"/>
    <s v="Peter Leaver"/>
    <s v="No Test"/>
    <x v="4"/>
    <x v="3"/>
    <s v="High"/>
    <s v="Major"/>
    <s v="Closed"/>
    <s v="Bug"/>
    <m/>
    <d v="2012-04-05T00:00:00"/>
    <d v="2012-04-20T00:00:00"/>
    <d v="2012-04-20T00:00:00"/>
    <d v="2012-04-12T00:00:00"/>
    <d v="2012-04-05T00:00:00"/>
    <n v="100"/>
    <m/>
    <m/>
    <n v="16"/>
    <n v="50"/>
    <s v="Database"/>
    <m/>
    <m/>
    <n v="172"/>
    <m/>
    <m/>
    <n v="1.5999999999999996"/>
    <n v="14.4"/>
    <m/>
    <m/>
    <n v="1"/>
    <x v="0"/>
    <x v="0"/>
  </r>
  <r>
    <s v="PROJC160"/>
    <s v="PROJC"/>
    <x v="1"/>
    <s v="Task 159"/>
    <s v="Task 159"/>
    <s v="Peter Leaver"/>
    <s v="No Test"/>
    <x v="4"/>
    <x v="1"/>
    <s v="High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Accounting"/>
    <m/>
    <m/>
    <n v="46"/>
    <m/>
    <m/>
    <n v="1.4"/>
    <n v="2.6"/>
    <m/>
    <m/>
    <n v="1"/>
    <x v="2"/>
    <x v="4"/>
  </r>
  <r>
    <s v="PROJC161"/>
    <s v="PROJC"/>
    <x v="1"/>
    <s v="Task 160"/>
    <s v="Task 160"/>
    <s v="Simon Smith"/>
    <s v="No Test"/>
    <x v="6"/>
    <x v="5"/>
    <s v="High"/>
    <s v="Major"/>
    <s v="None"/>
    <s v="Bug"/>
    <m/>
    <d v="2012-06-23T00:00:00"/>
    <s v=""/>
    <s v=""/>
    <d v="2012-06-30T00:00:00"/>
    <d v="2012-06-23T00:00:00"/>
    <n v="0"/>
    <m/>
    <m/>
    <n v="16"/>
    <n v="50"/>
    <s v="Manufacturing"/>
    <m/>
    <m/>
    <n v="93"/>
    <m/>
    <m/>
    <n v="0"/>
    <n v="48"/>
    <m/>
    <m/>
    <n v="1"/>
    <x v="3"/>
    <x v="3"/>
  </r>
  <r>
    <s v="PROJC162"/>
    <s v="PROJC"/>
    <x v="1"/>
    <s v="Task 161"/>
    <s v="Task 161"/>
    <s v="Harvey Kandola"/>
    <s v="No Test"/>
    <x v="3"/>
    <x v="2"/>
    <s v="Low"/>
    <s v="Trivial"/>
    <s v="None"/>
    <s v="Enhancement"/>
    <m/>
    <d v="2012-03-05T00:00:00"/>
    <s v=""/>
    <s v=""/>
    <d v="2012-03-12T00:00:00"/>
    <d v="2012-03-05T00:00:00"/>
    <n v="0"/>
    <m/>
    <m/>
    <n v="40"/>
    <n v="150"/>
    <s v="Manufacturing"/>
    <m/>
    <m/>
    <n v="203"/>
    <m/>
    <m/>
    <n v="4"/>
    <n v="36"/>
    <m/>
    <m/>
    <n v="1"/>
    <x v="6"/>
    <x v="6"/>
  </r>
  <r>
    <s v="PROJA163"/>
    <s v="PROJA"/>
    <x v="0"/>
    <s v="Task 162"/>
    <s v="Task 162"/>
    <s v="Simon Smith"/>
    <s v="No Test"/>
    <x v="6"/>
    <x v="3"/>
    <s v="High"/>
    <s v="Trivial"/>
    <s v="Closed"/>
    <s v="Task"/>
    <m/>
    <d v="2012-07-04T00:00:00"/>
    <d v="2012-07-11T00:00:00"/>
    <d v="2012-07-11T00:00:00"/>
    <d v="2012-07-11T00:00:00"/>
    <d v="2012-07-04T00:00:00"/>
    <n v="100"/>
    <m/>
    <m/>
    <n v="8"/>
    <n v="20"/>
    <s v="UI Amend"/>
    <m/>
    <m/>
    <n v="82"/>
    <m/>
    <m/>
    <n v="0"/>
    <n v="24"/>
    <m/>
    <m/>
    <n v="1"/>
    <x v="1"/>
    <x v="1"/>
  </r>
  <r>
    <s v="PROJB164"/>
    <s v="PROJB"/>
    <x v="2"/>
    <s v="Task 163"/>
    <s v="Task 163"/>
    <s v="Jim Bean"/>
    <s v="No Test"/>
    <x v="7"/>
    <x v="0"/>
    <s v="Low"/>
    <s v="Critical"/>
    <s v="None"/>
    <s v="Task"/>
    <m/>
    <d v="2012-06-21T00:00:00"/>
    <s v=""/>
    <s v=""/>
    <d v="2012-06-28T00:00:00"/>
    <d v="2012-06-21T00:00:00"/>
    <n v="0"/>
    <m/>
    <m/>
    <n v="8"/>
    <n v="20"/>
    <s v="Intranet"/>
    <m/>
    <m/>
    <n v="95"/>
    <m/>
    <m/>
    <n v="0"/>
    <n v="8"/>
    <m/>
    <m/>
    <n v="1"/>
    <x v="3"/>
    <x v="3"/>
  </r>
  <r>
    <s v="PROJC165"/>
    <s v="PROJC"/>
    <x v="1"/>
    <s v="Task 164"/>
    <s v="Task 164"/>
    <s v="Harvey Kandola"/>
    <s v="No Test"/>
    <x v="3"/>
    <x v="2"/>
    <s v="Low"/>
    <s v="Critical"/>
    <s v="None"/>
    <s v="Bug"/>
    <m/>
    <d v="2012-05-30T00:00:00"/>
    <s v=""/>
    <s v=""/>
    <d v="2012-06-06T00:00:00"/>
    <d v="2012-05-30T00:00:00"/>
    <n v="0"/>
    <m/>
    <m/>
    <n v="16"/>
    <n v="50"/>
    <s v="UI Amend"/>
    <m/>
    <m/>
    <n v="117"/>
    <m/>
    <m/>
    <n v="6.4"/>
    <n v="9.6"/>
    <m/>
    <m/>
    <n v="1"/>
    <x v="5"/>
    <x v="3"/>
  </r>
  <r>
    <s v="PROJB166"/>
    <s v="PROJB"/>
    <x v="2"/>
    <s v="Task 165"/>
    <s v="Task 165"/>
    <s v="Peter Leaver"/>
    <s v="No Test"/>
    <x v="4"/>
    <x v="5"/>
    <s v="Low"/>
    <s v="Critical"/>
    <s v="None"/>
    <s v="Investigation"/>
    <m/>
    <d v="2012-08-17T00:00:00"/>
    <s v=""/>
    <s v=""/>
    <d v="2012-08-24T00:00:00"/>
    <d v="2012-08-17T00:00:00"/>
    <n v="0"/>
    <m/>
    <m/>
    <n v="4"/>
    <n v="10"/>
    <s v="Inventory"/>
    <m/>
    <m/>
    <n v="38"/>
    <m/>
    <m/>
    <n v="0.39999999999999991"/>
    <n v="3.6"/>
    <m/>
    <m/>
    <n v="1"/>
    <x v="2"/>
    <x v="4"/>
  </r>
  <r>
    <s v="PROJC167"/>
    <s v="PROJC"/>
    <x v="1"/>
    <s v="Task 166"/>
    <s v="Task 166"/>
    <s v="Jim Bean"/>
    <s v="No Test"/>
    <x v="7"/>
    <x v="5"/>
    <s v="Normal"/>
    <s v="Minor"/>
    <s v="None"/>
    <s v="Investigation"/>
    <m/>
    <d v="2012-05-06T00:00:00"/>
    <s v=""/>
    <s v=""/>
    <d v="2012-05-13T00:00:00"/>
    <d v="2012-05-06T00:00:00"/>
    <n v="0"/>
    <m/>
    <m/>
    <n v="4"/>
    <n v="10"/>
    <s v="UI Amend"/>
    <m/>
    <m/>
    <n v="141"/>
    <m/>
    <m/>
    <n v="0"/>
    <n v="12"/>
    <m/>
    <m/>
    <n v="1"/>
    <x v="5"/>
    <x v="5"/>
  </r>
  <r>
    <s v="PROJA168"/>
    <s v="PROJA"/>
    <x v="0"/>
    <s v="Task 167"/>
    <s v="Task 167"/>
    <s v="Miles Walker"/>
    <s v="No Test"/>
    <x v="5"/>
    <x v="2"/>
    <s v="Low"/>
    <s v="Trivial"/>
    <s v="None"/>
    <s v="Investigation"/>
    <m/>
    <d v="2012-05-30T00:00:00"/>
    <s v=""/>
    <s v=""/>
    <d v="2012-06-06T00:00:00"/>
    <d v="2012-05-30T00:00:00"/>
    <n v="0"/>
    <m/>
    <m/>
    <n v="4"/>
    <n v="10"/>
    <s v="Intranet"/>
    <m/>
    <m/>
    <n v="117"/>
    <m/>
    <m/>
    <n v="0"/>
    <n v="4"/>
    <m/>
    <m/>
    <n v="1"/>
    <x v="5"/>
    <x v="3"/>
  </r>
  <r>
    <s v="PROJB169"/>
    <s v="PROJB"/>
    <x v="2"/>
    <s v="Task 168"/>
    <s v="Task 168"/>
    <s v="Anita Keller"/>
    <s v="No Test"/>
    <x v="9"/>
    <x v="5"/>
    <s v="High"/>
    <s v="Minor"/>
    <s v="None"/>
    <s v="Task"/>
    <m/>
    <d v="2012-07-22T00:00:00"/>
    <s v=""/>
    <s v=""/>
    <d v="2012-07-29T00:00:00"/>
    <d v="2012-07-22T00:00:00"/>
    <n v="0"/>
    <m/>
    <m/>
    <n v="8"/>
    <n v="20"/>
    <s v="Database"/>
    <m/>
    <m/>
    <n v="64"/>
    <m/>
    <m/>
    <n v="0"/>
    <n v="12.8"/>
    <m/>
    <m/>
    <n v="1"/>
    <x v="1"/>
    <x v="1"/>
  </r>
  <r>
    <s v="PROJC170"/>
    <s v="PROJC"/>
    <x v="1"/>
    <s v="Task 169"/>
    <s v="Task 169"/>
    <s v="Harvey Kandola"/>
    <s v="No Test"/>
    <x v="3"/>
    <x v="2"/>
    <s v="High"/>
    <s v="Minor"/>
    <s v="None"/>
    <s v="Bug"/>
    <m/>
    <d v="2012-05-10T00:00:00"/>
    <s v=""/>
    <s v=""/>
    <d v="2012-05-17T00:00:00"/>
    <d v="2012-05-10T00:00:00"/>
    <n v="0"/>
    <m/>
    <m/>
    <n v="16"/>
    <n v="50"/>
    <s v="Database"/>
    <m/>
    <m/>
    <n v="137"/>
    <m/>
    <m/>
    <n v="1.5999999999999996"/>
    <n v="14.4"/>
    <m/>
    <m/>
    <n v="1"/>
    <x v="5"/>
    <x v="5"/>
  </r>
  <r>
    <s v="PROJB171"/>
    <s v="PROJB"/>
    <x v="2"/>
    <s v="Task 170"/>
    <s v="Task 170"/>
    <s v="Miles Walker"/>
    <s v="No Test"/>
    <x v="5"/>
    <x v="5"/>
    <s v="Normal"/>
    <s v="Minor"/>
    <s v="None"/>
    <s v="Bug"/>
    <m/>
    <d v="2012-09-06T00:00:00"/>
    <s v=""/>
    <s v=""/>
    <d v="2012-09-13T00:00:00"/>
    <d v="2012-09-06T00:00:00"/>
    <n v="0"/>
    <m/>
    <m/>
    <n v="16"/>
    <n v="50"/>
    <s v="Inventory"/>
    <m/>
    <m/>
    <n v="18"/>
    <m/>
    <m/>
    <n v="8"/>
    <n v="8"/>
    <m/>
    <m/>
    <n v="1"/>
    <x v="4"/>
    <x v="2"/>
  </r>
  <r>
    <s v="PROJA172"/>
    <s v="PROJA"/>
    <x v="0"/>
    <s v="Task 171"/>
    <s v="Task 171"/>
    <s v="Jane Montford"/>
    <s v="No Test"/>
    <x v="0"/>
    <x v="5"/>
    <s v="Normal"/>
    <s v="Trivial"/>
    <s v="None"/>
    <s v="Enhancement"/>
    <m/>
    <d v="2012-08-13T00:00:00"/>
    <s v=""/>
    <s v=""/>
    <d v="2012-08-20T00:00:00"/>
    <d v="2012-08-13T00:00:00"/>
    <n v="0"/>
    <m/>
    <m/>
    <n v="40"/>
    <n v="150"/>
    <s v="Billing"/>
    <m/>
    <m/>
    <n v="42"/>
    <m/>
    <m/>
    <n v="14"/>
    <n v="26"/>
    <m/>
    <m/>
    <n v="1"/>
    <x v="2"/>
    <x v="4"/>
  </r>
  <r>
    <s v="PROJB173"/>
    <s v="PROJB"/>
    <x v="2"/>
    <s v="Task 172"/>
    <s v="Task 172"/>
    <s v="Dele Sikuade"/>
    <s v="No Test"/>
    <x v="2"/>
    <x v="0"/>
    <s v="Low"/>
    <s v="Critical"/>
    <s v="None"/>
    <s v="Task"/>
    <m/>
    <d v="2012-08-03T00:00:00"/>
    <s v=""/>
    <s v=""/>
    <d v="2012-08-10T00:00:00"/>
    <d v="2012-08-03T00:00:00"/>
    <n v="0"/>
    <m/>
    <m/>
    <n v="8"/>
    <n v="20"/>
    <s v="Billing"/>
    <m/>
    <m/>
    <n v="52"/>
    <m/>
    <m/>
    <n v="4"/>
    <n v="4"/>
    <m/>
    <m/>
    <n v="1"/>
    <x v="2"/>
    <x v="4"/>
  </r>
  <r>
    <s v="PROJC174"/>
    <s v="PROJC"/>
    <x v="1"/>
    <s v="Task 173"/>
    <s v="Task 173"/>
    <s v="Anita Keller"/>
    <s v="No Test"/>
    <x v="9"/>
    <x v="3"/>
    <s v="High"/>
    <s v="Major"/>
    <s v="Closed"/>
    <s v="Bug"/>
    <m/>
    <d v="2012-08-26T00:00:00"/>
    <d v="2012-09-10T00:00:00"/>
    <d v="2012-09-10T00:00:00"/>
    <d v="2012-09-02T00:00:00"/>
    <d v="2012-08-26T00:00:00"/>
    <n v="100"/>
    <m/>
    <m/>
    <n v="16"/>
    <n v="50"/>
    <s v="Accounting"/>
    <m/>
    <m/>
    <n v="29"/>
    <m/>
    <m/>
    <n v="0"/>
    <n v="19.2"/>
    <m/>
    <m/>
    <n v="1"/>
    <x v="2"/>
    <x v="2"/>
  </r>
  <r>
    <s v="PROJA175"/>
    <s v="PROJA"/>
    <x v="0"/>
    <s v="Task 174"/>
    <s v="Task 174"/>
    <s v="David Long"/>
    <s v="No Test"/>
    <x v="8"/>
    <x v="4"/>
    <s v="Normal"/>
    <s v="Critical"/>
    <s v="None"/>
    <s v="Task"/>
    <m/>
    <d v="2012-08-10T00:00:00"/>
    <s v=""/>
    <s v=""/>
    <d v="2012-08-17T00:00:00"/>
    <d v="2012-08-10T00:00:00"/>
    <n v="0"/>
    <m/>
    <m/>
    <n v="8"/>
    <n v="20"/>
    <s v="Database"/>
    <m/>
    <m/>
    <n v="45"/>
    <m/>
    <m/>
    <n v="0.79999999999999982"/>
    <n v="7.2"/>
    <m/>
    <m/>
    <n v="1"/>
    <x v="2"/>
    <x v="4"/>
  </r>
  <r>
    <s v="PROJA176"/>
    <s v="PROJA"/>
    <x v="0"/>
    <s v="Task 175"/>
    <s v="Task 175"/>
    <s v="Jane Montford"/>
    <s v="No Test"/>
    <x v="0"/>
    <x v="0"/>
    <s v="High"/>
    <s v="Minor"/>
    <s v="None"/>
    <s v="Enhancement"/>
    <m/>
    <d v="2012-06-25T00:00:00"/>
    <s v=""/>
    <s v=""/>
    <d v="2012-07-02T00:00:00"/>
    <d v="2012-06-25T00:00:00"/>
    <n v="0"/>
    <m/>
    <m/>
    <n v="40"/>
    <n v="150"/>
    <s v="Database"/>
    <m/>
    <m/>
    <n v="91"/>
    <m/>
    <m/>
    <n v="10"/>
    <n v="30"/>
    <m/>
    <m/>
    <n v="1"/>
    <x v="3"/>
    <x v="1"/>
  </r>
  <r>
    <s v="PROJB177"/>
    <s v="PROJB"/>
    <x v="2"/>
    <s v="Task 176"/>
    <s v="Task 176"/>
    <s v="Harvey Kandola"/>
    <s v="No Test"/>
    <x v="3"/>
    <x v="4"/>
    <s v="High"/>
    <s v="Trivial"/>
    <s v="None"/>
    <s v="Investigation"/>
    <m/>
    <d v="2012-06-30T00:00:00"/>
    <s v=""/>
    <s v=""/>
    <d v="2012-07-07T00:00:00"/>
    <d v="2012-06-30T00:00:00"/>
    <n v="0"/>
    <m/>
    <m/>
    <n v="4"/>
    <n v="10"/>
    <s v="Accounting"/>
    <m/>
    <m/>
    <n v="86"/>
    <m/>
    <m/>
    <n v="1"/>
    <n v="3"/>
    <m/>
    <m/>
    <n v="1"/>
    <x v="3"/>
    <x v="1"/>
  </r>
  <r>
    <s v="PROJC178"/>
    <s v="PROJC"/>
    <x v="1"/>
    <s v="Task 177"/>
    <s v="Task 177"/>
    <s v="Anita Keller"/>
    <s v="No Test"/>
    <x v="9"/>
    <x v="3"/>
    <s v="Low"/>
    <s v="Trivial"/>
    <s v="Closed"/>
    <s v="Enhancement"/>
    <m/>
    <d v="2012-06-02T00:00:00"/>
    <d v="2012-06-12T00:00:00"/>
    <d v="2012-06-12T00:00:00"/>
    <d v="2012-06-09T00:00:00"/>
    <d v="2012-06-02T00:00:00"/>
    <n v="100"/>
    <m/>
    <m/>
    <n v="40"/>
    <n v="150"/>
    <s v="Accounting"/>
    <m/>
    <m/>
    <n v="114"/>
    <m/>
    <m/>
    <n v="0"/>
    <n v="48"/>
    <m/>
    <m/>
    <n v="1"/>
    <x v="3"/>
    <x v="3"/>
  </r>
  <r>
    <s v="PROJB179"/>
    <s v="PROJB"/>
    <x v="2"/>
    <s v="Task 178"/>
    <s v="Task 178"/>
    <s v="Jane Montford"/>
    <s v="No Test"/>
    <x v="0"/>
    <x v="5"/>
    <s v="Low"/>
    <s v="Major"/>
    <s v="None"/>
    <s v="Task"/>
    <m/>
    <d v="2012-04-22T00:00:00"/>
    <s v=""/>
    <s v=""/>
    <d v="2012-04-29T00:00:00"/>
    <d v="2012-04-22T00:00:00"/>
    <n v="0"/>
    <m/>
    <m/>
    <n v="8"/>
    <n v="20"/>
    <s v="UI Amend"/>
    <m/>
    <m/>
    <n v="155"/>
    <m/>
    <m/>
    <n v="2.8"/>
    <n v="5.2"/>
    <m/>
    <m/>
    <n v="1"/>
    <x v="0"/>
    <x v="0"/>
  </r>
  <r>
    <s v="PROJB180"/>
    <s v="PROJB"/>
    <x v="2"/>
    <s v="Task 179"/>
    <s v="Task 179"/>
    <s v="Dele Sikuade"/>
    <s v="No Test"/>
    <x v="2"/>
    <x v="3"/>
    <s v="Normal"/>
    <s v="Minor"/>
    <s v="Closed"/>
    <s v="Investigation"/>
    <m/>
    <d v="2012-06-30T00:00:00"/>
    <d v="2012-07-11T00:00:00"/>
    <d v="2012-07-11T00:00:00"/>
    <d v="2012-07-07T00:00:00"/>
    <d v="2012-06-30T00:00:00"/>
    <n v="100"/>
    <m/>
    <m/>
    <n v="4"/>
    <n v="10"/>
    <s v="UI Amend"/>
    <m/>
    <m/>
    <n v="86"/>
    <m/>
    <m/>
    <n v="1.4"/>
    <n v="2.6"/>
    <m/>
    <m/>
    <n v="1"/>
    <x v="3"/>
    <x v="1"/>
  </r>
  <r>
    <s v="PROJC181"/>
    <s v="PROJC"/>
    <x v="1"/>
    <s v="Task 180"/>
    <s v="Task 180"/>
    <s v="Jane Montford"/>
    <s v="No Test"/>
    <x v="0"/>
    <x v="4"/>
    <s v="Low"/>
    <s v="Major"/>
    <s v="None"/>
    <s v="Bug"/>
    <m/>
    <d v="2012-05-22T00:00:00"/>
    <s v=""/>
    <s v=""/>
    <d v="2012-05-29T00:00:00"/>
    <d v="2012-05-22T00:00:00"/>
    <n v="0"/>
    <m/>
    <m/>
    <n v="16"/>
    <n v="50"/>
    <s v="Accounting"/>
    <m/>
    <m/>
    <n v="125"/>
    <m/>
    <m/>
    <n v="3.1999999999999993"/>
    <n v="12.8"/>
    <m/>
    <m/>
    <n v="1"/>
    <x v="5"/>
    <x v="5"/>
  </r>
  <r>
    <s v="PROJA182"/>
    <s v="PROJA"/>
    <x v="0"/>
    <s v="Task 181"/>
    <s v="Task 181"/>
    <s v="Peter Leaver"/>
    <s v="No Test"/>
    <x v="4"/>
    <x v="4"/>
    <s v="Low"/>
    <s v="Minor"/>
    <s v="None"/>
    <s v="Investigation"/>
    <m/>
    <d v="2012-09-06T00:00:00"/>
    <s v=""/>
    <s v=""/>
    <d v="2012-09-13T00:00:00"/>
    <d v="2012-09-06T00:00:00"/>
    <n v="0"/>
    <m/>
    <m/>
    <n v="4"/>
    <n v="10"/>
    <s v="Manufacturing"/>
    <m/>
    <m/>
    <n v="18"/>
    <m/>
    <m/>
    <n v="0.39999999999999991"/>
    <n v="3.6"/>
    <m/>
    <m/>
    <n v="1"/>
    <x v="4"/>
    <x v="2"/>
  </r>
  <r>
    <s v="PROJC183"/>
    <s v="PROJC"/>
    <x v="1"/>
    <s v="Task 182"/>
    <s v="Task 182"/>
    <s v="Harvey Kandola"/>
    <s v="No Test"/>
    <x v="3"/>
    <x v="0"/>
    <s v="High"/>
    <s v="Minor"/>
    <s v="None"/>
    <s v="Bug"/>
    <m/>
    <d v="2012-08-08T00:00:00"/>
    <s v=""/>
    <s v=""/>
    <d v="2012-08-15T00:00:00"/>
    <d v="2012-08-08T00:00:00"/>
    <n v="0"/>
    <m/>
    <m/>
    <n v="16"/>
    <n v="50"/>
    <s v="Database"/>
    <m/>
    <m/>
    <n v="47"/>
    <m/>
    <m/>
    <n v="0"/>
    <n v="48"/>
    <m/>
    <m/>
    <n v="1"/>
    <x v="2"/>
    <x v="4"/>
  </r>
  <r>
    <s v="PROJB184"/>
    <s v="PROJB"/>
    <x v="2"/>
    <s v="Task 183"/>
    <s v="Task 183"/>
    <s v="Jane Montford"/>
    <s v="No Test"/>
    <x v="0"/>
    <x v="5"/>
    <s v="High"/>
    <s v="Minor"/>
    <s v="None"/>
    <s v="Investigation"/>
    <m/>
    <d v="2012-03-27T00:00:00"/>
    <s v=""/>
    <s v=""/>
    <d v="2012-04-03T00:00:00"/>
    <d v="2012-03-27T00:00:00"/>
    <n v="0"/>
    <m/>
    <m/>
    <n v="4"/>
    <n v="10"/>
    <s v="UI Amend"/>
    <m/>
    <m/>
    <n v="181"/>
    <m/>
    <m/>
    <n v="0.39999999999999991"/>
    <n v="3.6"/>
    <m/>
    <m/>
    <n v="1"/>
    <x v="6"/>
    <x v="0"/>
  </r>
  <r>
    <s v="PROJA185"/>
    <s v="PROJA"/>
    <x v="0"/>
    <s v="Task 184"/>
    <s v="Task 184"/>
    <s v="Anita Keller"/>
    <s v="No Test"/>
    <x v="9"/>
    <x v="2"/>
    <s v="High"/>
    <s v="Critical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0"/>
    <n v="120"/>
    <m/>
    <m/>
    <n v="1"/>
    <x v="3"/>
    <x v="3"/>
  </r>
  <r>
    <s v="PROJB186"/>
    <s v="PROJB"/>
    <x v="2"/>
    <s v="Task 185"/>
    <s v="Task 185"/>
    <s v="Harvey Kandola"/>
    <s v="No Test"/>
    <x v="3"/>
    <x v="5"/>
    <s v="High"/>
    <s v="Major"/>
    <s v="None"/>
    <s v="Bug"/>
    <m/>
    <d v="2012-07-05T00:00:00"/>
    <s v=""/>
    <s v=""/>
    <d v="2012-07-12T00:00:00"/>
    <d v="2012-07-05T00:00:00"/>
    <n v="0"/>
    <m/>
    <m/>
    <n v="16"/>
    <n v="50"/>
    <s v="Intranet"/>
    <m/>
    <m/>
    <n v="81"/>
    <m/>
    <m/>
    <n v="4"/>
    <n v="12"/>
    <m/>
    <m/>
    <n v="1"/>
    <x v="1"/>
    <x v="1"/>
  </r>
  <r>
    <s v="PROJA187"/>
    <s v="PROJA"/>
    <x v="0"/>
    <s v="Task 186"/>
    <s v="Task 186"/>
    <s v="Simon Smith"/>
    <s v="No Test"/>
    <x v="6"/>
    <x v="1"/>
    <s v="High"/>
    <s v="Critical"/>
    <s v="None"/>
    <s v="Enhancement"/>
    <m/>
    <d v="2012-04-25T00:00:00"/>
    <s v=""/>
    <s v=""/>
    <d v="2012-05-02T00:00:00"/>
    <d v="2012-04-25T00:00:00"/>
    <n v="0"/>
    <m/>
    <m/>
    <n v="40"/>
    <n v="150"/>
    <s v="UI Amend"/>
    <m/>
    <m/>
    <n v="152"/>
    <m/>
    <m/>
    <n v="0"/>
    <n v="40"/>
    <m/>
    <m/>
    <n v="1"/>
    <x v="0"/>
    <x v="5"/>
  </r>
  <r>
    <s v="PROJC188"/>
    <s v="PROJC"/>
    <x v="1"/>
    <s v="Task 187"/>
    <s v="Task 187"/>
    <s v="Jim Bean"/>
    <s v="No Test"/>
    <x v="7"/>
    <x v="4"/>
    <s v="Low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Manufacturing"/>
    <m/>
    <m/>
    <n v="94"/>
    <m/>
    <m/>
    <n v="10"/>
    <n v="30"/>
    <m/>
    <m/>
    <n v="1"/>
    <x v="3"/>
    <x v="3"/>
  </r>
  <r>
    <s v="PROJA189"/>
    <s v="PROJA"/>
    <x v="0"/>
    <s v="Task 188"/>
    <s v="Task 188"/>
    <s v="Peter Leaver"/>
    <s v="No Test"/>
    <x v="4"/>
    <x v="4"/>
    <s v="High"/>
    <s v="Major"/>
    <s v="None"/>
    <s v="Task"/>
    <m/>
    <d v="2012-08-08T00:00:00"/>
    <s v=""/>
    <s v=""/>
    <d v="2012-08-15T00:00:00"/>
    <d v="2012-08-08T00:00:00"/>
    <n v="0"/>
    <m/>
    <m/>
    <n v="8"/>
    <n v="20"/>
    <s v="Manufacturing"/>
    <m/>
    <m/>
    <n v="47"/>
    <m/>
    <m/>
    <n v="0"/>
    <n v="24"/>
    <m/>
    <m/>
    <n v="1"/>
    <x v="2"/>
    <x v="4"/>
  </r>
  <r>
    <s v="PROJB190"/>
    <s v="PROJB"/>
    <x v="2"/>
    <s v="Task 189"/>
    <s v="Task 189"/>
    <s v="Peter Leaver"/>
    <s v="No Test"/>
    <x v="4"/>
    <x v="1"/>
    <s v="Low"/>
    <s v="Major"/>
    <s v="None"/>
    <s v="Task"/>
    <m/>
    <d v="2012-09-07T00:00:00"/>
    <s v=""/>
    <s v=""/>
    <d v="2012-09-14T00:00:00"/>
    <d v="2012-09-07T00:00:00"/>
    <n v="0"/>
    <m/>
    <m/>
    <n v="8"/>
    <n v="20"/>
    <s v="Intranet"/>
    <m/>
    <m/>
    <n v="17"/>
    <m/>
    <m/>
    <n v="0"/>
    <n v="9.6"/>
    <m/>
    <m/>
    <n v="1"/>
    <x v="4"/>
    <x v="2"/>
  </r>
  <r>
    <s v="PROJA191"/>
    <s v="PROJA"/>
    <x v="0"/>
    <s v="Task 190"/>
    <s v="Task 190"/>
    <s v="Dele Sikuade"/>
    <s v="No Test"/>
    <x v="2"/>
    <x v="0"/>
    <s v="High"/>
    <s v="Minor"/>
    <s v="None"/>
    <s v="Bug"/>
    <m/>
    <d v="2012-05-02T00:00:00"/>
    <s v=""/>
    <s v=""/>
    <d v="2012-05-09T00:00:00"/>
    <d v="2012-05-02T00:00:00"/>
    <n v="0"/>
    <m/>
    <m/>
    <n v="16"/>
    <n v="50"/>
    <s v="Accounting"/>
    <m/>
    <m/>
    <n v="145"/>
    <m/>
    <m/>
    <n v="1.5999999999999996"/>
    <n v="14.4"/>
    <m/>
    <m/>
    <n v="1"/>
    <x v="5"/>
    <x v="5"/>
  </r>
  <r>
    <s v="PROJC192"/>
    <s v="PROJC"/>
    <x v="1"/>
    <s v="Task 191"/>
    <s v="Task 191"/>
    <s v="Jane Montford"/>
    <s v="No Test"/>
    <x v="0"/>
    <x v="2"/>
    <s v="Normal"/>
    <s v="Critical"/>
    <s v="None"/>
    <s v="Task"/>
    <m/>
    <d v="2012-05-27T00:00:00"/>
    <s v=""/>
    <s v=""/>
    <d v="2012-06-03T00:00:00"/>
    <d v="2012-05-27T00:00:00"/>
    <n v="0"/>
    <m/>
    <m/>
    <n v="8"/>
    <n v="20"/>
    <s v="Billing"/>
    <m/>
    <m/>
    <n v="120"/>
    <m/>
    <m/>
    <n v="1.5999999999999996"/>
    <n v="6.4"/>
    <m/>
    <m/>
    <n v="1"/>
    <x v="5"/>
    <x v="3"/>
  </r>
  <r>
    <s v="PROJA193"/>
    <s v="PROJA"/>
    <x v="0"/>
    <s v="Task 192"/>
    <s v="Task 192"/>
    <s v="Simon Smith"/>
    <s v="No Test"/>
    <x v="6"/>
    <x v="3"/>
    <s v="Normal"/>
    <s v="Critical"/>
    <s v="Closed"/>
    <s v="Investigation"/>
    <m/>
    <d v="2012-07-24T00:00:00"/>
    <d v="2012-07-29T00:00:00"/>
    <d v="2012-07-29T00:00:00"/>
    <d v="2012-07-31T00:00:00"/>
    <d v="2012-07-24T00:00:00"/>
    <n v="100"/>
    <m/>
    <m/>
    <n v="4"/>
    <n v="10"/>
    <s v="Intranet"/>
    <m/>
    <m/>
    <n v="62"/>
    <m/>
    <m/>
    <n v="1.2000000000000002"/>
    <n v="2.8"/>
    <m/>
    <m/>
    <n v="1"/>
    <x v="1"/>
    <x v="1"/>
  </r>
  <r>
    <s v="PROJA194"/>
    <s v="PROJA"/>
    <x v="0"/>
    <s v="Task 193"/>
    <s v="Task 193"/>
    <s v="Anne Smith"/>
    <s v="No Test"/>
    <x v="1"/>
    <x v="4"/>
    <s v="High"/>
    <s v="Critical"/>
    <s v="None"/>
    <s v="Enhancement"/>
    <m/>
    <d v="2012-06-09T00:00:00"/>
    <s v=""/>
    <s v=""/>
    <d v="2012-06-16T00:00:00"/>
    <d v="2012-06-09T00:00:00"/>
    <n v="0"/>
    <m/>
    <m/>
    <n v="40"/>
    <n v="150"/>
    <s v="UI Amend"/>
    <m/>
    <m/>
    <n v="107"/>
    <m/>
    <m/>
    <n v="0"/>
    <n v="40"/>
    <m/>
    <m/>
    <n v="1"/>
    <x v="3"/>
    <x v="3"/>
  </r>
  <r>
    <s v="PROJC195"/>
    <s v="PROJC"/>
    <x v="1"/>
    <s v="Task 194"/>
    <s v="Task 194"/>
    <s v="Anita Keller"/>
    <s v="No Test"/>
    <x v="9"/>
    <x v="0"/>
    <s v="Normal"/>
    <s v="Major"/>
    <s v="None"/>
    <s v="Enhancement"/>
    <m/>
    <d v="2012-04-24T00:00:00"/>
    <s v=""/>
    <s v=""/>
    <d v="2012-05-01T00:00:00"/>
    <d v="2012-04-24T00:00:00"/>
    <n v="0"/>
    <m/>
    <m/>
    <n v="40"/>
    <n v="150"/>
    <s v="Billing"/>
    <m/>
    <m/>
    <n v="153"/>
    <m/>
    <m/>
    <n v="4"/>
    <n v="36"/>
    <m/>
    <m/>
    <n v="1"/>
    <x v="0"/>
    <x v="5"/>
  </r>
  <r>
    <s v="PROJA196"/>
    <s v="PROJA"/>
    <x v="0"/>
    <s v="Task 195"/>
    <s v="Task 195"/>
    <s v="Dele Sikuade"/>
    <s v="No Test"/>
    <x v="2"/>
    <x v="3"/>
    <s v="Low"/>
    <s v="Trivial"/>
    <s v="Closed"/>
    <s v="Bug"/>
    <m/>
    <d v="2012-05-22T00:00:00"/>
    <d v="2012-05-30T00:00:00"/>
    <d v="2012-05-30T00:00:00"/>
    <d v="2012-05-29T00:00:00"/>
    <d v="2012-05-22T00:00:00"/>
    <n v="100"/>
    <m/>
    <m/>
    <n v="16"/>
    <n v="50"/>
    <s v="Manufacturing"/>
    <m/>
    <m/>
    <n v="125"/>
    <m/>
    <m/>
    <n v="1.5999999999999996"/>
    <n v="14.4"/>
    <m/>
    <m/>
    <n v="1"/>
    <x v="5"/>
    <x v="5"/>
  </r>
  <r>
    <s v="PROJC197"/>
    <s v="PROJC"/>
    <x v="1"/>
    <s v="Task 196"/>
    <s v="Task 196"/>
    <s v="Harvey Kandola"/>
    <s v="No Test"/>
    <x v="3"/>
    <x v="0"/>
    <s v="Low"/>
    <s v="Critical"/>
    <s v="None"/>
    <s v="Task"/>
    <m/>
    <d v="2012-05-13T00:00:00"/>
    <s v=""/>
    <s v=""/>
    <d v="2012-05-20T00:00:00"/>
    <d v="2012-05-13T00:00:00"/>
    <n v="0"/>
    <m/>
    <m/>
    <n v="8"/>
    <n v="20"/>
    <s v="Accounting"/>
    <m/>
    <m/>
    <n v="134"/>
    <m/>
    <m/>
    <n v="0.79999999999999982"/>
    <n v="7.2"/>
    <m/>
    <m/>
    <n v="1"/>
    <x v="5"/>
    <x v="5"/>
  </r>
  <r>
    <s v="PROJC198"/>
    <s v="PROJC"/>
    <x v="1"/>
    <s v="Task 197"/>
    <s v="Task 197"/>
    <s v="Jane Montford"/>
    <s v="No Test"/>
    <x v="0"/>
    <x v="0"/>
    <s v="Low"/>
    <s v="Minor"/>
    <s v="None"/>
    <s v="Investigation"/>
    <m/>
    <d v="2012-06-21T00:00:00"/>
    <s v=""/>
    <s v=""/>
    <d v="2012-06-28T00:00:00"/>
    <d v="2012-06-21T00:00:00"/>
    <n v="0"/>
    <m/>
    <m/>
    <n v="4"/>
    <n v="10"/>
    <s v="Intranet"/>
    <m/>
    <m/>
    <n v="95"/>
    <m/>
    <m/>
    <n v="4"/>
    <n v="0"/>
    <m/>
    <m/>
    <n v="1"/>
    <x v="3"/>
    <x v="3"/>
  </r>
  <r>
    <s v="PROJB199"/>
    <s v="PROJB"/>
    <x v="2"/>
    <s v="Task 198"/>
    <s v="Task 198"/>
    <s v="Anita Keller"/>
    <s v="No Test"/>
    <x v="9"/>
    <x v="1"/>
    <s v="Low"/>
    <s v="Major"/>
    <s v="None"/>
    <s v="Bug"/>
    <m/>
    <d v="2012-05-11T00:00:00"/>
    <s v=""/>
    <s v=""/>
    <d v="2012-05-18T00:00:00"/>
    <d v="2012-05-11T00:00:00"/>
    <n v="0"/>
    <m/>
    <m/>
    <n v="16"/>
    <n v="50"/>
    <s v="Database"/>
    <m/>
    <m/>
    <n v="136"/>
    <m/>
    <m/>
    <n v="0"/>
    <n v="48"/>
    <m/>
    <m/>
    <n v="1"/>
    <x v="5"/>
    <x v="5"/>
  </r>
  <r>
    <s v="PROJA200"/>
    <s v="PROJA"/>
    <x v="0"/>
    <s v="Task 199"/>
    <s v="Task 199"/>
    <s v="Harvey Kandola"/>
    <s v="No Test"/>
    <x v="3"/>
    <x v="1"/>
    <s v="High"/>
    <s v="Trivial"/>
    <s v="None"/>
    <s v="Task"/>
    <m/>
    <d v="2012-09-11T00:00:00"/>
    <s v=""/>
    <s v=""/>
    <d v="2012-09-18T00:00:00"/>
    <d v="2012-09-11T00:00:00"/>
    <n v="0"/>
    <m/>
    <m/>
    <n v="8"/>
    <n v="20"/>
    <s v="Manufacturing"/>
    <m/>
    <m/>
    <n v="13"/>
    <m/>
    <m/>
    <n v="4"/>
    <n v="4"/>
    <m/>
    <m/>
    <n v="1"/>
    <x v="4"/>
    <x v="2"/>
  </r>
  <r>
    <s v="PROJC201"/>
    <s v="PROJC"/>
    <x v="1"/>
    <s v="Task 200"/>
    <s v="Task 200"/>
    <s v="Jane Montford"/>
    <s v="No Test"/>
    <x v="0"/>
    <x v="0"/>
    <s v="Normal"/>
    <s v="Trivial"/>
    <s v="None"/>
    <s v="Bug"/>
    <m/>
    <d v="2012-07-11T00:00:00"/>
    <s v=""/>
    <s v=""/>
    <d v="2012-07-18T00:00:00"/>
    <d v="2012-07-11T00:00:00"/>
    <n v="0"/>
    <m/>
    <m/>
    <n v="16"/>
    <n v="50"/>
    <s v="Manufacturing"/>
    <m/>
    <m/>
    <n v="75"/>
    <m/>
    <m/>
    <n v="0"/>
    <n v="16"/>
    <m/>
    <m/>
    <n v="1"/>
    <x v="1"/>
    <x v="1"/>
  </r>
  <r>
    <s v="PROJA202"/>
    <s v="PROJA"/>
    <x v="0"/>
    <s v="Task 201"/>
    <s v="Task 201"/>
    <s v="Jim Bean"/>
    <s v="No Test"/>
    <x v="7"/>
    <x v="4"/>
    <s v="Normal"/>
    <s v="Minor"/>
    <s v="None"/>
    <s v="Task"/>
    <m/>
    <d v="2012-07-28T00:00:00"/>
    <s v=""/>
    <s v=""/>
    <d v="2012-08-04T00:00:00"/>
    <d v="2012-07-28T00:00:00"/>
    <n v="0"/>
    <m/>
    <m/>
    <n v="8"/>
    <n v="20"/>
    <s v="Database"/>
    <m/>
    <m/>
    <n v="58"/>
    <m/>
    <m/>
    <n v="0"/>
    <n v="8"/>
    <m/>
    <m/>
    <n v="1"/>
    <x v="1"/>
    <x v="4"/>
  </r>
  <r>
    <s v="PROJA203"/>
    <s v="PROJA"/>
    <x v="0"/>
    <s v="Task 202"/>
    <s v="Task 202"/>
    <s v="Jane Montford"/>
    <s v="No Test"/>
    <x v="0"/>
    <x v="5"/>
    <s v="Normal"/>
    <s v="Trivial"/>
    <s v="None"/>
    <s v="Task"/>
    <m/>
    <d v="2012-09-09T00:00:00"/>
    <s v=""/>
    <s v=""/>
    <d v="2012-09-16T00:00:00"/>
    <d v="2012-09-09T00:00:00"/>
    <n v="0"/>
    <m/>
    <m/>
    <n v="8"/>
    <n v="20"/>
    <s v="Accounting"/>
    <m/>
    <m/>
    <n v="15"/>
    <m/>
    <m/>
    <n v="0.79999999999999982"/>
    <n v="7.2"/>
    <m/>
    <m/>
    <n v="1"/>
    <x v="4"/>
    <x v="2"/>
  </r>
  <r>
    <s v="PROJB204"/>
    <s v="PROJB"/>
    <x v="2"/>
    <s v="Task 203"/>
    <s v="Task 203"/>
    <s v="Jim Bean"/>
    <s v="No Test"/>
    <x v="7"/>
    <x v="1"/>
    <s v="Normal"/>
    <s v="Major"/>
    <s v="None"/>
    <s v="Bug"/>
    <m/>
    <d v="2012-03-02T00:00:00"/>
    <s v=""/>
    <s v=""/>
    <d v="2012-03-09T00:00:00"/>
    <d v="2012-03-02T00:00:00"/>
    <n v="0"/>
    <m/>
    <m/>
    <n v="16"/>
    <n v="50"/>
    <s v="Accounting"/>
    <m/>
    <m/>
    <n v="206"/>
    <m/>
    <m/>
    <n v="1.5999999999999996"/>
    <n v="14.4"/>
    <m/>
    <m/>
    <n v="1"/>
    <x v="6"/>
    <x v="6"/>
  </r>
  <r>
    <s v="PROJC205"/>
    <s v="PROJC"/>
    <x v="1"/>
    <s v="Task 204"/>
    <s v="Task 204"/>
    <s v="Anita Keller"/>
    <s v="No Test"/>
    <x v="9"/>
    <x v="3"/>
    <s v="Low"/>
    <s v="Critical"/>
    <s v="Closed"/>
    <s v="Investigation"/>
    <m/>
    <d v="2012-08-23T00:00:00"/>
    <d v="2012-08-26T00:00:00"/>
    <d v="2012-08-26T00:00:00"/>
    <d v="2012-08-30T00:00:00"/>
    <d v="2012-08-23T00:00:00"/>
    <n v="100"/>
    <m/>
    <m/>
    <n v="4"/>
    <n v="10"/>
    <s v="Inventory"/>
    <m/>
    <m/>
    <n v="32"/>
    <m/>
    <m/>
    <n v="0"/>
    <n v="4.8"/>
    <m/>
    <m/>
    <n v="1"/>
    <x v="2"/>
    <x v="4"/>
  </r>
  <r>
    <s v="PROJA206"/>
    <s v="PROJA"/>
    <x v="0"/>
    <s v="Task 205"/>
    <s v="Task 205"/>
    <s v="Jim Bean"/>
    <s v="No Test"/>
    <x v="7"/>
    <x v="0"/>
    <s v="Low"/>
    <s v="Trivial"/>
    <s v="None"/>
    <s v="Enhancement"/>
    <m/>
    <d v="2012-09-14T00:00:00"/>
    <s v=""/>
    <s v=""/>
    <d v="2012-09-21T00:00:00"/>
    <d v="2012-09-14T00:00:00"/>
    <n v="0"/>
    <m/>
    <m/>
    <n v="40"/>
    <n v="150"/>
    <s v="Database"/>
    <m/>
    <m/>
    <n v="10"/>
    <m/>
    <m/>
    <n v="8"/>
    <n v="32"/>
    <m/>
    <m/>
    <n v="1"/>
    <x v="4"/>
    <x v="2"/>
  </r>
  <r>
    <s v="PROJB207"/>
    <s v="PROJB"/>
    <x v="2"/>
    <s v="Task 206"/>
    <s v="Task 206"/>
    <s v="Dele Sikuade"/>
    <s v="No Test"/>
    <x v="2"/>
    <x v="3"/>
    <s v="Normal"/>
    <s v="Minor"/>
    <s v="Closed"/>
    <s v="Enhancement"/>
    <m/>
    <d v="2012-06-01T00:00:00"/>
    <d v="2012-06-09T00:00:00"/>
    <d v="2012-06-09T00:00:00"/>
    <d v="2012-06-08T00:00:00"/>
    <d v="2012-06-01T00:00:00"/>
    <n v="100"/>
    <m/>
    <m/>
    <n v="40"/>
    <n v="150"/>
    <s v="Accounting"/>
    <m/>
    <m/>
    <n v="115"/>
    <m/>
    <m/>
    <n v="14"/>
    <n v="26"/>
    <m/>
    <m/>
    <n v="1"/>
    <x v="3"/>
    <x v="3"/>
  </r>
  <r>
    <s v="PROJA208"/>
    <s v="PROJA"/>
    <x v="0"/>
    <s v="Task 207"/>
    <s v="Task 207"/>
    <s v="Anne Smith"/>
    <s v="No Test"/>
    <x v="1"/>
    <x v="5"/>
    <s v="High"/>
    <s v="Major"/>
    <s v="None"/>
    <s v="Enhancement"/>
    <m/>
    <d v="2012-05-13T00:00:00"/>
    <s v=""/>
    <s v=""/>
    <d v="2012-05-20T00:00:00"/>
    <d v="2012-05-13T00:00:00"/>
    <n v="0"/>
    <m/>
    <m/>
    <n v="40"/>
    <n v="150"/>
    <s v="Accounting"/>
    <m/>
    <m/>
    <n v="134"/>
    <m/>
    <m/>
    <n v="20"/>
    <n v="20"/>
    <m/>
    <m/>
    <n v="1"/>
    <x v="5"/>
    <x v="5"/>
  </r>
  <r>
    <s v="PROJB209"/>
    <s v="PROJB"/>
    <x v="2"/>
    <s v="Task 208"/>
    <s v="Task 208"/>
    <s v="David Long"/>
    <s v="No Test"/>
    <x v="8"/>
    <x v="1"/>
    <s v="Low"/>
    <s v="Minor"/>
    <s v="None"/>
    <s v="Task"/>
    <m/>
    <d v="2012-07-05T00:00:00"/>
    <s v=""/>
    <s v=""/>
    <d v="2012-07-12T00:00:00"/>
    <d v="2012-07-05T00:00:00"/>
    <n v="0"/>
    <m/>
    <m/>
    <n v="8"/>
    <n v="20"/>
    <s v="Intranet"/>
    <m/>
    <m/>
    <n v="81"/>
    <m/>
    <m/>
    <n v="2"/>
    <n v="6"/>
    <m/>
    <m/>
    <n v="1"/>
    <x v="1"/>
    <x v="1"/>
  </r>
  <r>
    <s v="PROJB210"/>
    <s v="PROJB"/>
    <x v="2"/>
    <s v="Task 209"/>
    <s v="Task 209"/>
    <s v="Jim Bean"/>
    <s v="No Test"/>
    <x v="7"/>
    <x v="5"/>
    <s v="Low"/>
    <s v="Minor"/>
    <s v="None"/>
    <s v="Enhancement"/>
    <m/>
    <d v="2012-03-31T00:00:00"/>
    <s v=""/>
    <s v=""/>
    <d v="2012-04-07T00:00:00"/>
    <d v="2012-03-31T00:00:00"/>
    <n v="0"/>
    <m/>
    <m/>
    <n v="40"/>
    <n v="150"/>
    <s v="Accounting"/>
    <m/>
    <m/>
    <n v="177"/>
    <m/>
    <m/>
    <n v="8"/>
    <n v="32"/>
    <m/>
    <m/>
    <n v="1"/>
    <x v="6"/>
    <x v="0"/>
  </r>
  <r>
    <s v="PROJC211"/>
    <s v="PROJC"/>
    <x v="1"/>
    <s v="Task 210"/>
    <s v="Task 210"/>
    <s v="Harvey Kandola"/>
    <s v="No Test"/>
    <x v="3"/>
    <x v="3"/>
    <s v="High"/>
    <s v="Trivial"/>
    <s v="Closed"/>
    <s v="Bug"/>
    <m/>
    <d v="2012-03-20T00:00:00"/>
    <d v="2012-04-01T00:00:00"/>
    <d v="2012-04-01T00:00:00"/>
    <d v="2012-03-27T00:00:00"/>
    <d v="2012-03-20T00:00:00"/>
    <n v="100"/>
    <m/>
    <m/>
    <n v="16"/>
    <n v="50"/>
    <s v="Inventory"/>
    <m/>
    <m/>
    <n v="188"/>
    <m/>
    <m/>
    <n v="0"/>
    <n v="19.2"/>
    <m/>
    <m/>
    <n v="1"/>
    <x v="6"/>
    <x v="6"/>
  </r>
  <r>
    <s v="PROJA212"/>
    <s v="PROJA"/>
    <x v="0"/>
    <s v="Task 211"/>
    <s v="Task 211"/>
    <s v="Anita Keller"/>
    <s v="No Test"/>
    <x v="9"/>
    <x v="3"/>
    <s v="Low"/>
    <s v="Critical"/>
    <s v="Closed"/>
    <s v="Bug"/>
    <m/>
    <d v="2012-08-17T00:00:00"/>
    <d v="2012-09-01T00:00:00"/>
    <d v="2012-09-01T00:00:00"/>
    <d v="2012-08-24T00:00:00"/>
    <d v="2012-08-17T00:00:00"/>
    <n v="100"/>
    <m/>
    <m/>
    <n v="16"/>
    <n v="50"/>
    <s v="Accounting"/>
    <m/>
    <m/>
    <n v="38"/>
    <m/>
    <m/>
    <n v="0"/>
    <n v="19.2"/>
    <m/>
    <m/>
    <n v="1"/>
    <x v="2"/>
    <x v="4"/>
  </r>
  <r>
    <s v="PROJC213"/>
    <s v="PROJC"/>
    <x v="1"/>
    <s v="Task 212"/>
    <s v="Task 212"/>
    <s v="David Long"/>
    <s v="No Test"/>
    <x v="8"/>
    <x v="4"/>
    <s v="Normal"/>
    <s v="Major"/>
    <s v="None"/>
    <s v="Investigation"/>
    <m/>
    <d v="2012-03-26T00:00:00"/>
    <s v=""/>
    <s v=""/>
    <d v="2012-04-02T00:00:00"/>
    <d v="2012-03-26T00:00:00"/>
    <n v="0"/>
    <m/>
    <m/>
    <n v="4"/>
    <n v="10"/>
    <s v="Accounting"/>
    <m/>
    <m/>
    <n v="182"/>
    <m/>
    <m/>
    <n v="0"/>
    <n v="4.8"/>
    <m/>
    <m/>
    <n v="1"/>
    <x v="6"/>
    <x v="0"/>
  </r>
  <r>
    <s v="PROJC214"/>
    <s v="PROJC"/>
    <x v="1"/>
    <s v="Task 213"/>
    <s v="Task 213"/>
    <s v="Anita Keller"/>
    <s v="No Test"/>
    <x v="9"/>
    <x v="1"/>
    <s v="Normal"/>
    <s v="Trivial"/>
    <s v="None"/>
    <s v="Investigation"/>
    <m/>
    <d v="2012-03-30T00:00:00"/>
    <s v=""/>
    <s v=""/>
    <d v="2012-04-06T00:00:00"/>
    <d v="2012-03-30T00:00:00"/>
    <n v="0"/>
    <m/>
    <m/>
    <n v="4"/>
    <n v="10"/>
    <s v="Intranet"/>
    <m/>
    <m/>
    <n v="178"/>
    <m/>
    <m/>
    <n v="0"/>
    <n v="4"/>
    <m/>
    <m/>
    <n v="1"/>
    <x v="6"/>
    <x v="0"/>
  </r>
  <r>
    <s v="PROJA215"/>
    <s v="PROJA"/>
    <x v="0"/>
    <s v="Task 214"/>
    <s v="Task 214"/>
    <s v="David Long"/>
    <s v="No Test"/>
    <x v="8"/>
    <x v="1"/>
    <s v="High"/>
    <s v="Major"/>
    <s v="None"/>
    <s v="Enhancement"/>
    <m/>
    <d v="2012-06-25T00:00:00"/>
    <s v=""/>
    <s v=""/>
    <d v="2012-07-02T00:00:00"/>
    <d v="2012-06-25T00:00:00"/>
    <n v="0"/>
    <m/>
    <m/>
    <n v="40"/>
    <n v="150"/>
    <s v="Intranet"/>
    <m/>
    <m/>
    <n v="91"/>
    <m/>
    <m/>
    <n v="0"/>
    <n v="80"/>
    <m/>
    <m/>
    <n v="1"/>
    <x v="3"/>
    <x v="1"/>
  </r>
  <r>
    <s v="PROJC216"/>
    <s v="PROJC"/>
    <x v="1"/>
    <s v="Task 215"/>
    <s v="Task 215"/>
    <s v="Harvey Kandola"/>
    <s v="No Test"/>
    <x v="3"/>
    <x v="1"/>
    <s v="High"/>
    <s v="Minor"/>
    <s v="None"/>
    <s v="Task"/>
    <m/>
    <d v="2012-05-11T00:00:00"/>
    <s v=""/>
    <s v=""/>
    <d v="2012-05-18T00:00:00"/>
    <d v="2012-05-11T00:00:00"/>
    <n v="0"/>
    <m/>
    <m/>
    <n v="8"/>
    <n v="20"/>
    <s v="Database"/>
    <m/>
    <m/>
    <n v="136"/>
    <m/>
    <m/>
    <n v="0"/>
    <n v="8"/>
    <m/>
    <m/>
    <n v="1"/>
    <x v="5"/>
    <x v="5"/>
  </r>
  <r>
    <s v="PROJA217"/>
    <s v="PROJA"/>
    <x v="0"/>
    <s v="Task 216"/>
    <s v="Task 216"/>
    <s v="Jim Bean"/>
    <s v="No Test"/>
    <x v="7"/>
    <x v="2"/>
    <s v="Normal"/>
    <s v="Major"/>
    <s v="None"/>
    <s v="Enhancement"/>
    <m/>
    <d v="2012-09-11T00:00:00"/>
    <s v=""/>
    <s v=""/>
    <d v="2012-09-18T00:00:00"/>
    <d v="2012-09-11T00:00:00"/>
    <n v="0"/>
    <m/>
    <m/>
    <n v="40"/>
    <n v="150"/>
    <s v="Manufacturing"/>
    <m/>
    <m/>
    <n v="13"/>
    <m/>
    <m/>
    <n v="0"/>
    <n v="40"/>
    <m/>
    <m/>
    <n v="1"/>
    <x v="4"/>
    <x v="2"/>
  </r>
  <r>
    <s v="PROJA218"/>
    <s v="PROJA"/>
    <x v="0"/>
    <s v="Task 217"/>
    <s v="Task 217"/>
    <s v="Jim Bean"/>
    <s v="No Test"/>
    <x v="7"/>
    <x v="5"/>
    <s v="High"/>
    <s v="Major"/>
    <s v="None"/>
    <s v="Task"/>
    <m/>
    <d v="2012-06-15T00:00:00"/>
    <s v=""/>
    <s v=""/>
    <d v="2012-06-22T00:00:00"/>
    <d v="2012-06-15T00:00:00"/>
    <n v="0"/>
    <m/>
    <m/>
    <n v="8"/>
    <n v="20"/>
    <s v="Manufacturing"/>
    <m/>
    <m/>
    <n v="101"/>
    <m/>
    <m/>
    <n v="2"/>
    <n v="6"/>
    <m/>
    <m/>
    <n v="1"/>
    <x v="3"/>
    <x v="3"/>
  </r>
  <r>
    <s v="PROJA219"/>
    <s v="PROJA"/>
    <x v="0"/>
    <s v="Task 218"/>
    <s v="Task 218"/>
    <s v="Simon Smith"/>
    <s v="No Test"/>
    <x v="6"/>
    <x v="1"/>
    <s v="High"/>
    <s v="Critical"/>
    <s v="None"/>
    <s v="Bug"/>
    <m/>
    <d v="2012-03-24T00:00:00"/>
    <s v=""/>
    <s v=""/>
    <d v="2012-03-31T00:00:00"/>
    <d v="2012-03-24T00:00:00"/>
    <n v="0"/>
    <m/>
    <m/>
    <n v="16"/>
    <n v="50"/>
    <s v="UI Amend"/>
    <m/>
    <m/>
    <n v="184"/>
    <m/>
    <m/>
    <n v="3.1999999999999993"/>
    <n v="12.8"/>
    <m/>
    <m/>
    <n v="1"/>
    <x v="6"/>
    <x v="6"/>
  </r>
  <r>
    <s v="PROJA220"/>
    <s v="PROJA"/>
    <x v="0"/>
    <s v="Task 219"/>
    <s v="Task 219"/>
    <s v="Jim Bean"/>
    <s v="No Test"/>
    <x v="7"/>
    <x v="2"/>
    <s v="High"/>
    <s v="Trivial"/>
    <s v="None"/>
    <s v="Investigation"/>
    <m/>
    <d v="2012-06-12T00:00:00"/>
    <s v=""/>
    <s v=""/>
    <d v="2012-06-19T00:00:00"/>
    <d v="2012-06-12T00:00:00"/>
    <n v="0"/>
    <m/>
    <m/>
    <n v="4"/>
    <n v="10"/>
    <s v="Database"/>
    <m/>
    <m/>
    <n v="104"/>
    <m/>
    <m/>
    <n v="0"/>
    <n v="5.6"/>
    <m/>
    <m/>
    <n v="1"/>
    <x v="3"/>
    <x v="3"/>
  </r>
  <r>
    <s v="PROJA221"/>
    <s v="PROJA"/>
    <x v="0"/>
    <s v="Task 220"/>
    <s v="Task 220"/>
    <s v="Simon Smith"/>
    <s v="No Test"/>
    <x v="6"/>
    <x v="4"/>
    <s v="High"/>
    <s v="Major"/>
    <s v="None"/>
    <s v="Bug"/>
    <m/>
    <d v="2012-04-01T00:00:00"/>
    <s v=""/>
    <s v=""/>
    <d v="2012-04-08T00:00:00"/>
    <d v="2012-04-01T00:00:00"/>
    <n v="0"/>
    <m/>
    <m/>
    <n v="16"/>
    <n v="50"/>
    <s v="Intranet"/>
    <m/>
    <m/>
    <n v="176"/>
    <m/>
    <m/>
    <n v="3.1999999999999993"/>
    <n v="12.8"/>
    <m/>
    <m/>
    <n v="1"/>
    <x v="0"/>
    <x v="0"/>
  </r>
  <r>
    <s v="PROJA222"/>
    <s v="PROJA"/>
    <x v="0"/>
    <s v="Task 221"/>
    <s v="Task 221"/>
    <s v="Jane Montford"/>
    <s v="No Test"/>
    <x v="0"/>
    <x v="4"/>
    <s v="Low"/>
    <s v="Major"/>
    <s v="None"/>
    <s v="Investigation"/>
    <m/>
    <d v="2012-03-02T00:00:00"/>
    <s v=""/>
    <s v=""/>
    <d v="2012-03-09T00:00:00"/>
    <d v="2012-03-02T00:00:00"/>
    <n v="0"/>
    <m/>
    <m/>
    <n v="4"/>
    <n v="10"/>
    <s v="Accounting"/>
    <m/>
    <m/>
    <n v="206"/>
    <m/>
    <m/>
    <n v="4"/>
    <n v="0"/>
    <m/>
    <m/>
    <n v="1"/>
    <x v="6"/>
    <x v="6"/>
  </r>
  <r>
    <s v="PROJC223"/>
    <s v="PROJC"/>
    <x v="1"/>
    <s v="Task 222"/>
    <s v="Task 222"/>
    <s v="Harvey Kandola"/>
    <s v="No Test"/>
    <x v="3"/>
    <x v="2"/>
    <s v="High"/>
    <s v="Minor"/>
    <s v="None"/>
    <s v="Task"/>
    <m/>
    <d v="2012-06-05T00:00:00"/>
    <s v=""/>
    <s v=""/>
    <d v="2012-06-12T00:00:00"/>
    <d v="2012-06-05T00:00:00"/>
    <n v="0"/>
    <m/>
    <m/>
    <n v="8"/>
    <n v="20"/>
    <s v="Database"/>
    <m/>
    <m/>
    <n v="111"/>
    <m/>
    <m/>
    <n v="1.5999999999999996"/>
    <n v="6.4"/>
    <m/>
    <m/>
    <n v="1"/>
    <x v="3"/>
    <x v="3"/>
  </r>
  <r>
    <s v="PROJB224"/>
    <s v="PROJB"/>
    <x v="2"/>
    <s v="Task 223"/>
    <s v="Task 223"/>
    <s v="Jim Bean"/>
    <s v="No Test"/>
    <x v="7"/>
    <x v="2"/>
    <s v="Normal"/>
    <s v="Major"/>
    <s v="None"/>
    <s v="Investigation"/>
    <m/>
    <d v="2012-03-16T00:00:00"/>
    <s v=""/>
    <s v=""/>
    <d v="2012-03-23T00:00:00"/>
    <d v="2012-03-16T00:00:00"/>
    <n v="0"/>
    <m/>
    <m/>
    <n v="4"/>
    <n v="10"/>
    <s v="Database"/>
    <m/>
    <m/>
    <n v="192"/>
    <m/>
    <m/>
    <n v="0"/>
    <n v="4.8"/>
    <m/>
    <m/>
    <n v="1"/>
    <x v="6"/>
    <x v="6"/>
  </r>
  <r>
    <s v="PROJC225"/>
    <s v="PROJC"/>
    <x v="1"/>
    <s v="Task 224"/>
    <s v="Task 224"/>
    <s v="Peter Leaver"/>
    <s v="No Test"/>
    <x v="4"/>
    <x v="3"/>
    <s v="Normal"/>
    <s v="Minor"/>
    <s v="Closed"/>
    <s v="Investigation"/>
    <m/>
    <d v="2012-09-18T00:00:00"/>
    <d v="2012-09-25T00:00:00"/>
    <d v="2012-09-25T00:00:00"/>
    <d v="2012-09-25T00:00:00"/>
    <d v="2012-09-18T00:00:00"/>
    <n v="100"/>
    <m/>
    <m/>
    <n v="4"/>
    <n v="10"/>
    <s v="Intranet"/>
    <m/>
    <m/>
    <n v="6"/>
    <m/>
    <m/>
    <n v="0.39999999999999991"/>
    <n v="3.6"/>
    <m/>
    <m/>
    <n v="1"/>
    <x v="4"/>
    <x v="2"/>
  </r>
  <r>
    <s v="PROJB226"/>
    <s v="PROJB"/>
    <x v="2"/>
    <s v="Task 225"/>
    <s v="Task 225"/>
    <s v="Dele Sikuade"/>
    <s v="No Test"/>
    <x v="2"/>
    <x v="1"/>
    <s v="High"/>
    <s v="Critical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20"/>
    <n v="20"/>
    <m/>
    <m/>
    <n v="1"/>
    <x v="1"/>
    <x v="1"/>
  </r>
  <r>
    <s v="PROJA227"/>
    <s v="PROJA"/>
    <x v="0"/>
    <s v="Task 226"/>
    <s v="Task 226"/>
    <s v="David Long"/>
    <s v="No Test"/>
    <x v="8"/>
    <x v="0"/>
    <s v="Low"/>
    <s v="Major"/>
    <s v="None"/>
    <s v="Bug"/>
    <m/>
    <d v="2012-06-12T00:00:00"/>
    <s v=""/>
    <s v=""/>
    <d v="2012-06-19T00:00:00"/>
    <d v="2012-06-12T00:00:00"/>
    <n v="0"/>
    <m/>
    <m/>
    <n v="16"/>
    <n v="50"/>
    <s v="UI Amend"/>
    <m/>
    <m/>
    <n v="104"/>
    <m/>
    <m/>
    <n v="3.1999999999999993"/>
    <n v="12.8"/>
    <m/>
    <m/>
    <n v="1"/>
    <x v="3"/>
    <x v="3"/>
  </r>
  <r>
    <s v="PROJB228"/>
    <s v="PROJB"/>
    <x v="2"/>
    <s v="Task 227"/>
    <s v="Task 227"/>
    <s v="David Long"/>
    <s v="No Test"/>
    <x v="8"/>
    <x v="3"/>
    <s v="High"/>
    <s v="Critical"/>
    <s v="Closed"/>
    <s v="Investigation"/>
    <m/>
    <d v="2012-04-07T00:00:00"/>
    <d v="2012-04-14T00:00:00"/>
    <d v="2012-04-14T00:00:00"/>
    <d v="2012-04-14T00:00:00"/>
    <d v="2012-04-07T00:00:00"/>
    <n v="100"/>
    <m/>
    <m/>
    <n v="4"/>
    <n v="10"/>
    <s v="UI Amend"/>
    <m/>
    <m/>
    <n v="170"/>
    <m/>
    <m/>
    <n v="0.39999999999999991"/>
    <n v="3.6"/>
    <m/>
    <m/>
    <n v="1"/>
    <x v="0"/>
    <x v="0"/>
  </r>
  <r>
    <s v="PROJA229"/>
    <s v="PROJA"/>
    <x v="0"/>
    <s v="Task 228"/>
    <s v="Task 228"/>
    <s v="Peter Leaver"/>
    <s v="No Test"/>
    <x v="4"/>
    <x v="0"/>
    <s v="Low"/>
    <s v="Major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14"/>
    <n v="26"/>
    <m/>
    <m/>
    <n v="1"/>
    <x v="1"/>
    <x v="1"/>
  </r>
  <r>
    <s v="PROJA230"/>
    <s v="PROJA"/>
    <x v="0"/>
    <s v="Task 229"/>
    <s v="Task 229"/>
    <s v="Dele Sikuade"/>
    <s v="No Test"/>
    <x v="2"/>
    <x v="2"/>
    <s v="Low"/>
    <s v="Trivial"/>
    <s v="None"/>
    <s v="Investigation"/>
    <m/>
    <d v="2012-08-23T00:00:00"/>
    <s v=""/>
    <s v=""/>
    <d v="2012-08-30T00:00:00"/>
    <d v="2012-08-23T00:00:00"/>
    <n v="0"/>
    <m/>
    <m/>
    <n v="4"/>
    <n v="10"/>
    <s v="Database"/>
    <m/>
    <m/>
    <n v="32"/>
    <m/>
    <m/>
    <n v="0"/>
    <n v="7.2"/>
    <m/>
    <m/>
    <n v="1"/>
    <x v="2"/>
    <x v="4"/>
  </r>
  <r>
    <s v="PROJA231"/>
    <s v="PROJA"/>
    <x v="0"/>
    <s v="Task 230"/>
    <s v="Task 230"/>
    <s v="Jane Montford"/>
    <s v="No Test"/>
    <x v="0"/>
    <x v="4"/>
    <s v="Low"/>
    <s v="Minor"/>
    <s v="None"/>
    <s v="Bug"/>
    <m/>
    <d v="2012-08-03T00:00:00"/>
    <s v=""/>
    <s v=""/>
    <d v="2012-08-10T00:00:00"/>
    <d v="2012-08-03T00:00:00"/>
    <n v="0"/>
    <m/>
    <m/>
    <n v="16"/>
    <n v="50"/>
    <s v="Billing"/>
    <m/>
    <m/>
    <n v="52"/>
    <m/>
    <m/>
    <n v="0"/>
    <n v="19.2"/>
    <m/>
    <m/>
    <n v="1"/>
    <x v="2"/>
    <x v="4"/>
  </r>
  <r>
    <s v="PROJC232"/>
    <s v="PROJC"/>
    <x v="1"/>
    <s v="Task 231"/>
    <s v="Task 231"/>
    <s v="Peter Leaver"/>
    <s v="No Test"/>
    <x v="4"/>
    <x v="1"/>
    <s v="Normal"/>
    <s v="Major"/>
    <s v="None"/>
    <s v="Investigation"/>
    <m/>
    <d v="2012-07-28T00:00:00"/>
    <s v=""/>
    <s v=""/>
    <d v="2012-08-04T00:00:00"/>
    <d v="2012-07-28T00:00:00"/>
    <n v="0"/>
    <m/>
    <m/>
    <n v="4"/>
    <n v="10"/>
    <s v="Intranet"/>
    <m/>
    <m/>
    <n v="58"/>
    <m/>
    <m/>
    <n v="0"/>
    <n v="8"/>
    <m/>
    <m/>
    <n v="1"/>
    <x v="1"/>
    <x v="4"/>
  </r>
  <r>
    <s v="PROJC233"/>
    <s v="PROJC"/>
    <x v="1"/>
    <s v="Task 232"/>
    <s v="Task 232"/>
    <s v="Harvey Kandola"/>
    <s v="No Test"/>
    <x v="3"/>
    <x v="1"/>
    <s v="Low"/>
    <s v="Critical"/>
    <s v="None"/>
    <s v="Investigation"/>
    <m/>
    <d v="2012-05-22T00:00:00"/>
    <s v=""/>
    <s v=""/>
    <d v="2012-05-29T00:00:00"/>
    <d v="2012-05-22T00:00:00"/>
    <n v="0"/>
    <m/>
    <m/>
    <n v="4"/>
    <n v="10"/>
    <s v="Inventory"/>
    <m/>
    <m/>
    <n v="125"/>
    <m/>
    <m/>
    <n v="0"/>
    <n v="4.8"/>
    <m/>
    <m/>
    <n v="1"/>
    <x v="5"/>
    <x v="5"/>
  </r>
  <r>
    <s v="PROJA234"/>
    <s v="PROJA"/>
    <x v="0"/>
    <s v="Task 233"/>
    <s v="Task 233"/>
    <s v="David Long"/>
    <s v="No Test"/>
    <x v="8"/>
    <x v="5"/>
    <s v="Normal"/>
    <s v="Minor"/>
    <s v="None"/>
    <s v="Enhancement"/>
    <m/>
    <d v="2012-07-21T00:00:00"/>
    <s v=""/>
    <s v=""/>
    <d v="2012-07-28T00:00:00"/>
    <d v="2012-07-21T00:00:00"/>
    <n v="0"/>
    <m/>
    <m/>
    <n v="40"/>
    <n v="150"/>
    <s v="Inventory"/>
    <m/>
    <m/>
    <n v="65"/>
    <m/>
    <m/>
    <n v="4"/>
    <n v="36"/>
    <m/>
    <m/>
    <n v="1"/>
    <x v="1"/>
    <x v="1"/>
  </r>
  <r>
    <s v="PROJA235"/>
    <s v="PROJA"/>
    <x v="0"/>
    <s v="Task 234"/>
    <s v="Task 234"/>
    <s v="Miles Walker"/>
    <s v="No Test"/>
    <x v="5"/>
    <x v="0"/>
    <s v="Low"/>
    <s v="Critical"/>
    <s v="None"/>
    <s v="Investigation"/>
    <m/>
    <d v="2012-07-16T00:00:00"/>
    <s v=""/>
    <s v=""/>
    <d v="2012-07-23T00:00:00"/>
    <d v="2012-07-16T00:00:00"/>
    <n v="0"/>
    <m/>
    <m/>
    <n v="4"/>
    <n v="10"/>
    <s v="Inventory"/>
    <m/>
    <m/>
    <n v="70"/>
    <m/>
    <m/>
    <n v="0.39999999999999991"/>
    <n v="3.6"/>
    <m/>
    <m/>
    <n v="1"/>
    <x v="1"/>
    <x v="1"/>
  </r>
  <r>
    <s v="PROJA236"/>
    <s v="PROJA"/>
    <x v="0"/>
    <s v="Task 235"/>
    <s v="Task 235"/>
    <s v="Peter Leaver"/>
    <s v="No Test"/>
    <x v="4"/>
    <x v="5"/>
    <s v="Normal"/>
    <s v="Major"/>
    <s v="None"/>
    <s v="Task"/>
    <m/>
    <d v="2012-09-03T00:00:00"/>
    <s v=""/>
    <s v=""/>
    <d v="2012-09-10T00:00:00"/>
    <d v="2012-09-03T00:00:00"/>
    <n v="0"/>
    <m/>
    <m/>
    <n v="8"/>
    <n v="20"/>
    <s v="Intranet"/>
    <m/>
    <m/>
    <n v="21"/>
    <m/>
    <m/>
    <n v="1.5999999999999996"/>
    <n v="6.4"/>
    <m/>
    <m/>
    <n v="1"/>
    <x v="4"/>
    <x v="2"/>
  </r>
  <r>
    <s v="PROJC237"/>
    <s v="PROJC"/>
    <x v="1"/>
    <s v="Task 236"/>
    <s v="Task 236"/>
    <s v="Jane Montford"/>
    <s v="No Test"/>
    <x v="0"/>
    <x v="4"/>
    <s v="Low"/>
    <s v="Minor"/>
    <s v="None"/>
    <s v="Bug"/>
    <m/>
    <d v="2012-09-16T00:00:00"/>
    <s v=""/>
    <s v=""/>
    <d v="2012-09-23T00:00:00"/>
    <d v="2012-09-16T00:00:00"/>
    <n v="0"/>
    <m/>
    <m/>
    <n v="16"/>
    <n v="50"/>
    <s v="Intranet"/>
    <m/>
    <m/>
    <n v="8"/>
    <m/>
    <m/>
    <n v="0"/>
    <n v="22.4"/>
    <m/>
    <m/>
    <n v="1"/>
    <x v="4"/>
    <x v="2"/>
  </r>
  <r>
    <s v="PROJA238"/>
    <s v="PROJA"/>
    <x v="0"/>
    <s v="Task 237"/>
    <s v="Task 237"/>
    <s v="Miles Walker"/>
    <s v="No Test"/>
    <x v="5"/>
    <x v="4"/>
    <s v="Normal"/>
    <s v="Major"/>
    <s v="None"/>
    <s v="Investigation"/>
    <m/>
    <d v="2012-06-21T00:00:00"/>
    <s v=""/>
    <s v=""/>
    <d v="2012-06-28T00:00:00"/>
    <d v="2012-06-21T00:00:00"/>
    <n v="0"/>
    <m/>
    <m/>
    <n v="4"/>
    <n v="10"/>
    <s v="Database"/>
    <m/>
    <m/>
    <n v="95"/>
    <m/>
    <m/>
    <n v="0.79999999999999982"/>
    <n v="3.2"/>
    <m/>
    <m/>
    <n v="1"/>
    <x v="3"/>
    <x v="3"/>
  </r>
  <r>
    <s v="PROJB239"/>
    <s v="PROJB"/>
    <x v="2"/>
    <s v="Task 238"/>
    <s v="Task 238"/>
    <s v="Simon Smith"/>
    <s v="No Test"/>
    <x v="6"/>
    <x v="0"/>
    <s v="High"/>
    <s v="Major"/>
    <s v="None"/>
    <s v="Enhancement"/>
    <m/>
    <d v="2012-06-21T00:00:00"/>
    <s v=""/>
    <s v=""/>
    <d v="2012-06-28T00:00:00"/>
    <d v="2012-06-21T00:00:00"/>
    <n v="0"/>
    <m/>
    <m/>
    <n v="40"/>
    <n v="150"/>
    <s v="Billing"/>
    <m/>
    <m/>
    <n v="95"/>
    <m/>
    <m/>
    <n v="0"/>
    <n v="48"/>
    <m/>
    <m/>
    <n v="1"/>
    <x v="3"/>
    <x v="3"/>
  </r>
  <r>
    <s v="PROJB240"/>
    <s v="PROJB"/>
    <x v="2"/>
    <s v="Task 239"/>
    <s v="Task 239"/>
    <s v="Dele Sikuade"/>
    <s v="No Test"/>
    <x v="2"/>
    <x v="5"/>
    <s v="High"/>
    <s v="Critical"/>
    <s v="None"/>
    <s v="Investigation"/>
    <m/>
    <d v="2012-09-10T00:00:00"/>
    <s v=""/>
    <s v=""/>
    <d v="2012-09-17T00:00:00"/>
    <d v="2012-09-10T00:00:00"/>
    <n v="0"/>
    <m/>
    <m/>
    <n v="4"/>
    <n v="10"/>
    <s v="Manufacturing"/>
    <m/>
    <m/>
    <n v="14"/>
    <m/>
    <m/>
    <n v="0"/>
    <n v="6.4"/>
    <m/>
    <m/>
    <n v="1"/>
    <x v="4"/>
    <x v="2"/>
  </r>
  <r>
    <s v="PROJA241"/>
    <s v="PROJA"/>
    <x v="0"/>
    <s v="Task 240"/>
    <s v="Task 240"/>
    <s v="Anne Smith"/>
    <s v="No Test"/>
    <x v="1"/>
    <x v="1"/>
    <s v="High"/>
    <s v="Major"/>
    <s v="None"/>
    <s v="Investigation"/>
    <m/>
    <d v="2012-08-03T00:00:00"/>
    <s v=""/>
    <s v=""/>
    <d v="2012-08-10T00:00:00"/>
    <d v="2012-08-03T00:00:00"/>
    <n v="0"/>
    <m/>
    <m/>
    <n v="4"/>
    <n v="10"/>
    <s v="Billing"/>
    <m/>
    <m/>
    <n v="52"/>
    <m/>
    <m/>
    <n v="0"/>
    <n v="5.6"/>
    <m/>
    <m/>
    <n v="1"/>
    <x v="2"/>
    <x v="4"/>
  </r>
  <r>
    <s v="PROJA242"/>
    <s v="PROJA"/>
    <x v="0"/>
    <s v="Task 241"/>
    <s v="Task 241"/>
    <s v="Dele Sikuade"/>
    <s v="No Test"/>
    <x v="2"/>
    <x v="1"/>
    <s v="Normal"/>
    <s v="Minor"/>
    <s v="None"/>
    <s v="Task"/>
    <m/>
    <d v="2012-06-02T00:00:00"/>
    <s v=""/>
    <s v=""/>
    <d v="2012-06-09T00:00:00"/>
    <d v="2012-06-02T00:00:00"/>
    <n v="0"/>
    <m/>
    <m/>
    <n v="8"/>
    <n v="20"/>
    <s v="Accounting"/>
    <m/>
    <m/>
    <n v="114"/>
    <m/>
    <m/>
    <n v="0.79999999999999982"/>
    <n v="7.2"/>
    <m/>
    <m/>
    <n v="1"/>
    <x v="3"/>
    <x v="3"/>
  </r>
  <r>
    <s v="PROJA243"/>
    <s v="PROJA"/>
    <x v="0"/>
    <s v="Task 242"/>
    <s v="Task 242"/>
    <s v="Anne Smith"/>
    <s v="No Test"/>
    <x v="1"/>
    <x v="5"/>
    <s v="High"/>
    <s v="Critical"/>
    <s v="None"/>
    <s v="Bug"/>
    <m/>
    <d v="2012-09-06T00:00:00"/>
    <s v=""/>
    <s v=""/>
    <d v="2012-09-13T00:00:00"/>
    <d v="2012-09-06T00:00:00"/>
    <n v="0"/>
    <m/>
    <m/>
    <n v="16"/>
    <n v="50"/>
    <s v="Manufacturing"/>
    <m/>
    <m/>
    <n v="18"/>
    <m/>
    <m/>
    <n v="5.6"/>
    <n v="10.4"/>
    <m/>
    <m/>
    <n v="1"/>
    <x v="4"/>
    <x v="2"/>
  </r>
  <r>
    <s v="PROJA244"/>
    <s v="PROJA"/>
    <x v="0"/>
    <s v="Task 243"/>
    <s v="Task 243"/>
    <s v="Peter Leaver"/>
    <s v="No Test"/>
    <x v="4"/>
    <x v="3"/>
    <s v="Low"/>
    <s v="Minor"/>
    <s v="Closed"/>
    <s v="Bug"/>
    <m/>
    <d v="2012-07-26T00:00:00"/>
    <d v="2012-08-04T00:00:00"/>
    <d v="2012-08-04T00:00:00"/>
    <d v="2012-08-02T00:00:00"/>
    <d v="2012-07-26T00:00:00"/>
    <n v="100"/>
    <m/>
    <m/>
    <n v="16"/>
    <n v="50"/>
    <s v="Billing"/>
    <m/>
    <m/>
    <n v="60"/>
    <m/>
    <m/>
    <n v="4.8000000000000007"/>
    <n v="11.2"/>
    <m/>
    <m/>
    <n v="1"/>
    <x v="1"/>
    <x v="4"/>
  </r>
  <r>
    <s v="PROJC245"/>
    <s v="PROJC"/>
    <x v="1"/>
    <s v="Task 244"/>
    <s v="Task 244"/>
    <s v="Simon Smith"/>
    <s v="No Test"/>
    <x v="6"/>
    <x v="5"/>
    <s v="Low"/>
    <s v="Trivial"/>
    <s v="None"/>
    <s v="Task"/>
    <m/>
    <d v="2012-03-10T00:00:00"/>
    <s v=""/>
    <s v=""/>
    <d v="2012-03-17T00:00:00"/>
    <d v="2012-03-10T00:00:00"/>
    <n v="0"/>
    <m/>
    <m/>
    <n v="8"/>
    <n v="20"/>
    <s v="Billing"/>
    <m/>
    <m/>
    <n v="198"/>
    <m/>
    <m/>
    <n v="4"/>
    <n v="4"/>
    <m/>
    <m/>
    <n v="1"/>
    <x v="6"/>
    <x v="6"/>
  </r>
  <r>
    <s v="PROJA246"/>
    <s v="PROJA"/>
    <x v="0"/>
    <s v="Task 245"/>
    <s v="Task 245"/>
    <s v="Anita Keller"/>
    <s v="No Test"/>
    <x v="9"/>
    <x v="2"/>
    <s v="High"/>
    <s v="Trivial"/>
    <s v="None"/>
    <s v="Task"/>
    <m/>
    <d v="2012-05-25T00:00:00"/>
    <s v=""/>
    <s v=""/>
    <d v="2012-06-01T00:00:00"/>
    <d v="2012-05-25T00:00:00"/>
    <n v="0"/>
    <m/>
    <m/>
    <n v="8"/>
    <n v="20"/>
    <s v="Billing"/>
    <m/>
    <m/>
    <n v="122"/>
    <m/>
    <m/>
    <n v="0.79999999999999982"/>
    <n v="7.2"/>
    <m/>
    <m/>
    <n v="1"/>
    <x v="5"/>
    <x v="3"/>
  </r>
  <r>
    <s v="PROJB247"/>
    <s v="PROJB"/>
    <x v="2"/>
    <s v="Task 246"/>
    <s v="Task 246"/>
    <s v="Anita Keller"/>
    <s v="No Test"/>
    <x v="9"/>
    <x v="4"/>
    <s v="High"/>
    <s v="Critical"/>
    <s v="None"/>
    <s v="Investigation"/>
    <m/>
    <d v="2012-04-15T00:00:00"/>
    <s v=""/>
    <s v=""/>
    <d v="2012-04-22T00:00:00"/>
    <d v="2012-04-15T00:00:00"/>
    <n v="0"/>
    <m/>
    <m/>
    <n v="4"/>
    <n v="10"/>
    <s v="Accounting"/>
    <m/>
    <m/>
    <n v="162"/>
    <m/>
    <m/>
    <n v="0.39999999999999991"/>
    <n v="3.6"/>
    <m/>
    <m/>
    <n v="1"/>
    <x v="0"/>
    <x v="0"/>
  </r>
  <r>
    <s v="PROJA248"/>
    <s v="PROJA"/>
    <x v="0"/>
    <s v="Task 247"/>
    <s v="Task 247"/>
    <s v="David Long"/>
    <s v="No Test"/>
    <x v="8"/>
    <x v="3"/>
    <s v="Low"/>
    <s v="Trivial"/>
    <s v="Closed"/>
    <s v="Enhancement"/>
    <m/>
    <d v="2012-08-22T00:00:00"/>
    <d v="2012-09-05T00:00:00"/>
    <d v="2012-09-05T00:00:00"/>
    <d v="2012-08-29T00:00:00"/>
    <d v="2012-08-22T00:00:00"/>
    <n v="100"/>
    <m/>
    <m/>
    <n v="40"/>
    <n v="150"/>
    <s v="Accounting"/>
    <m/>
    <m/>
    <n v="33"/>
    <m/>
    <m/>
    <n v="4"/>
    <n v="36"/>
    <m/>
    <m/>
    <n v="1"/>
    <x v="2"/>
    <x v="4"/>
  </r>
  <r>
    <s v="PROJC249"/>
    <s v="PROJC"/>
    <x v="1"/>
    <s v="Task 248"/>
    <s v="Task 248"/>
    <s v="Simon Smith"/>
    <s v="No Test"/>
    <x v="6"/>
    <x v="1"/>
    <s v="High"/>
    <s v="Minor"/>
    <s v="None"/>
    <s v="Bug"/>
    <m/>
    <d v="2012-04-26T00:00:00"/>
    <s v=""/>
    <s v=""/>
    <d v="2012-05-03T00:00:00"/>
    <d v="2012-04-26T00:00:00"/>
    <n v="0"/>
    <m/>
    <m/>
    <n v="16"/>
    <n v="50"/>
    <s v="Accounting"/>
    <m/>
    <m/>
    <n v="151"/>
    <m/>
    <m/>
    <n v="0"/>
    <n v="22.4"/>
    <m/>
    <m/>
    <n v="1"/>
    <x v="0"/>
    <x v="5"/>
  </r>
  <r>
    <s v="PROJC250"/>
    <s v="PROJC"/>
    <x v="1"/>
    <s v="Task 249"/>
    <s v="Task 249"/>
    <s v="Anne Smith"/>
    <s v="No Test"/>
    <x v="1"/>
    <x v="0"/>
    <s v="Low"/>
    <s v="Critical"/>
    <s v="None"/>
    <s v="Task"/>
    <m/>
    <d v="2012-03-10T00:00:00"/>
    <s v=""/>
    <s v=""/>
    <d v="2012-03-17T00:00:00"/>
    <d v="2012-03-10T00:00:00"/>
    <n v="0"/>
    <m/>
    <m/>
    <n v="8"/>
    <n v="20"/>
    <s v="Inventory"/>
    <m/>
    <m/>
    <n v="198"/>
    <m/>
    <m/>
    <n v="1.5999999999999996"/>
    <n v="6.4"/>
    <m/>
    <m/>
    <n v="1"/>
    <x v="6"/>
    <x v="6"/>
  </r>
  <r>
    <s v="PROJC251"/>
    <s v="PROJC"/>
    <x v="1"/>
    <s v="Task 250"/>
    <s v="Task 250"/>
    <s v="Anita Keller"/>
    <s v="No Test"/>
    <x v="9"/>
    <x v="0"/>
    <s v="Normal"/>
    <s v="Maj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252"/>
    <s v="PROJA"/>
    <x v="0"/>
    <s v="Task 251"/>
    <s v="Task 251"/>
    <s v="Anita Keller"/>
    <s v="No Test"/>
    <x v="9"/>
    <x v="4"/>
    <s v="Low"/>
    <s v="Major"/>
    <s v="None"/>
    <s v="Bug"/>
    <m/>
    <d v="2012-05-14T00:00:00"/>
    <s v=""/>
    <s v=""/>
    <d v="2012-05-21T00:00:00"/>
    <d v="2012-05-14T00:00:00"/>
    <n v="0"/>
    <m/>
    <m/>
    <n v="16"/>
    <n v="50"/>
    <s v="Database"/>
    <m/>
    <m/>
    <n v="133"/>
    <m/>
    <m/>
    <n v="4"/>
    <n v="12"/>
    <m/>
    <m/>
    <n v="1"/>
    <x v="5"/>
    <x v="5"/>
  </r>
  <r>
    <s v="PROJC253"/>
    <s v="PROJC"/>
    <x v="1"/>
    <s v="Task 252"/>
    <s v="Task 252"/>
    <s v="Jim Bean"/>
    <s v="No Test"/>
    <x v="7"/>
    <x v="1"/>
    <s v="High"/>
    <s v="Trivial"/>
    <s v="None"/>
    <s v="Enhancement"/>
    <m/>
    <d v="2012-07-24T00:00:00"/>
    <s v=""/>
    <s v=""/>
    <d v="2012-07-31T00:00:00"/>
    <d v="2012-07-24T00:00:00"/>
    <n v="0"/>
    <m/>
    <m/>
    <n v="40"/>
    <n v="150"/>
    <s v="Accounting"/>
    <m/>
    <m/>
    <n v="62"/>
    <m/>
    <m/>
    <n v="4"/>
    <n v="36"/>
    <m/>
    <m/>
    <n v="1"/>
    <x v="1"/>
    <x v="1"/>
  </r>
  <r>
    <s v="PROJC254"/>
    <s v="PROJC"/>
    <x v="1"/>
    <s v="Task 253"/>
    <s v="Task 253"/>
    <s v="Jane Montford"/>
    <s v="No Test"/>
    <x v="0"/>
    <x v="5"/>
    <s v="Normal"/>
    <s v="Trivial"/>
    <s v="None"/>
    <s v="Investigation"/>
    <m/>
    <d v="2012-05-13T00:00:00"/>
    <s v=""/>
    <s v=""/>
    <d v="2012-05-20T00:00:00"/>
    <d v="2012-05-13T00:00:00"/>
    <n v="0"/>
    <m/>
    <m/>
    <n v="4"/>
    <n v="10"/>
    <s v="Intranet"/>
    <m/>
    <m/>
    <n v="134"/>
    <m/>
    <m/>
    <n v="0.39999999999999991"/>
    <n v="3.6"/>
    <m/>
    <m/>
    <n v="1"/>
    <x v="5"/>
    <x v="5"/>
  </r>
  <r>
    <s v="PROJC255"/>
    <s v="PROJC"/>
    <x v="1"/>
    <s v="Task 254"/>
    <s v="Task 254"/>
    <s v="Simon Smith"/>
    <s v="No Test"/>
    <x v="6"/>
    <x v="0"/>
    <s v="Normal"/>
    <s v="Minor"/>
    <s v="None"/>
    <s v="Investigation"/>
    <m/>
    <d v="2012-05-31T00:00:00"/>
    <s v=""/>
    <s v=""/>
    <d v="2012-06-07T00:00:00"/>
    <d v="2012-05-31T00:00:00"/>
    <n v="0"/>
    <m/>
    <m/>
    <n v="4"/>
    <n v="10"/>
    <s v="Manufacturing"/>
    <m/>
    <m/>
    <n v="116"/>
    <m/>
    <m/>
    <n v="0"/>
    <n v="12"/>
    <m/>
    <m/>
    <n v="1"/>
    <x v="5"/>
    <x v="3"/>
  </r>
  <r>
    <s v="PROJA256"/>
    <s v="PROJA"/>
    <x v="0"/>
    <s v="Task 255"/>
    <s v="Task 255"/>
    <s v="Simon Smith"/>
    <s v="No Test"/>
    <x v="6"/>
    <x v="0"/>
    <s v="High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Billing"/>
    <m/>
    <m/>
    <n v="17"/>
    <m/>
    <m/>
    <n v="0"/>
    <n v="48"/>
    <m/>
    <m/>
    <n v="1"/>
    <x v="4"/>
    <x v="2"/>
  </r>
  <r>
    <s v="PROJA257"/>
    <s v="PROJA"/>
    <x v="0"/>
    <s v="Task 256"/>
    <s v="Task 256"/>
    <s v="Jim Bean"/>
    <s v="No Test"/>
    <x v="7"/>
    <x v="4"/>
    <s v="Normal"/>
    <s v="Major"/>
    <s v="None"/>
    <s v="Task"/>
    <m/>
    <d v="2012-03-06T00:00:00"/>
    <s v=""/>
    <s v=""/>
    <d v="2012-03-13T00:00:00"/>
    <d v="2012-03-06T00:00:00"/>
    <n v="0"/>
    <m/>
    <m/>
    <n v="8"/>
    <n v="20"/>
    <s v="Intranet"/>
    <m/>
    <m/>
    <n v="202"/>
    <m/>
    <m/>
    <n v="3.2"/>
    <n v="4.8"/>
    <m/>
    <m/>
    <n v="1"/>
    <x v="6"/>
    <x v="6"/>
  </r>
  <r>
    <s v="PROJA258"/>
    <s v="PROJA"/>
    <x v="0"/>
    <s v="Task 257"/>
    <s v="Task 257"/>
    <s v="Anita Keller"/>
    <s v="No Test"/>
    <x v="9"/>
    <x v="1"/>
    <s v="High"/>
    <s v="Trivial"/>
    <s v="None"/>
    <s v="Enhancement"/>
    <m/>
    <d v="2012-08-30T00:00:00"/>
    <s v=""/>
    <s v=""/>
    <d v="2012-09-06T00:00:00"/>
    <d v="2012-08-30T00:00:00"/>
    <n v="0"/>
    <m/>
    <m/>
    <n v="40"/>
    <n v="150"/>
    <s v="UI Amend"/>
    <m/>
    <m/>
    <n v="25"/>
    <m/>
    <m/>
    <n v="0"/>
    <n v="64"/>
    <m/>
    <m/>
    <n v="1"/>
    <x v="2"/>
    <x v="2"/>
  </r>
  <r>
    <s v="PROJC259"/>
    <s v="PROJC"/>
    <x v="1"/>
    <s v="Task 258"/>
    <s v="Task 258"/>
    <s v="Jane Montford"/>
    <s v="No Test"/>
    <x v="0"/>
    <x v="4"/>
    <s v="Low"/>
    <s v="Major"/>
    <s v="None"/>
    <s v="Bug"/>
    <m/>
    <d v="2012-09-15T00:00:00"/>
    <s v=""/>
    <s v=""/>
    <d v="2012-09-22T00:00:00"/>
    <d v="2012-09-15T00:00:00"/>
    <n v="0"/>
    <m/>
    <m/>
    <n v="16"/>
    <n v="50"/>
    <s v="Inventory"/>
    <m/>
    <m/>
    <n v="9"/>
    <m/>
    <m/>
    <n v="5.6"/>
    <n v="10.4"/>
    <m/>
    <m/>
    <n v="1"/>
    <x v="4"/>
    <x v="2"/>
  </r>
  <r>
    <s v="PROJB260"/>
    <s v="PROJB"/>
    <x v="2"/>
    <s v="Task 259"/>
    <s v="Task 259"/>
    <s v="Simon Smith"/>
    <s v="No Test"/>
    <x v="6"/>
    <x v="1"/>
    <s v="Normal"/>
    <s v="Critical"/>
    <s v="None"/>
    <s v="Bug"/>
    <m/>
    <d v="2012-07-14T00:00:00"/>
    <s v=""/>
    <s v=""/>
    <d v="2012-07-21T00:00:00"/>
    <d v="2012-07-14T00:00:00"/>
    <n v="0"/>
    <m/>
    <m/>
    <n v="16"/>
    <n v="50"/>
    <s v="Database"/>
    <m/>
    <m/>
    <n v="72"/>
    <m/>
    <m/>
    <n v="0"/>
    <n v="48"/>
    <m/>
    <m/>
    <n v="1"/>
    <x v="1"/>
    <x v="1"/>
  </r>
  <r>
    <s v="PROJB261"/>
    <s v="PROJB"/>
    <x v="2"/>
    <s v="Task 260"/>
    <s v="Task 260"/>
    <s v="Peter Leaver"/>
    <s v="No Test"/>
    <x v="4"/>
    <x v="5"/>
    <s v="Normal"/>
    <s v="Critical"/>
    <s v="None"/>
    <s v="Investigation"/>
    <m/>
    <d v="2012-08-03T00:00:00"/>
    <s v=""/>
    <s v=""/>
    <d v="2012-08-10T00:00:00"/>
    <d v="2012-08-03T00:00:00"/>
    <n v="0"/>
    <m/>
    <m/>
    <n v="4"/>
    <n v="10"/>
    <s v="Manufacturing"/>
    <m/>
    <m/>
    <n v="52"/>
    <m/>
    <m/>
    <n v="0.39999999999999991"/>
    <n v="3.6"/>
    <m/>
    <m/>
    <n v="1"/>
    <x v="2"/>
    <x v="4"/>
  </r>
  <r>
    <s v="PROJC262"/>
    <s v="PROJC"/>
    <x v="1"/>
    <s v="Task 261"/>
    <s v="Task 261"/>
    <s v="Anita Keller"/>
    <s v="No Test"/>
    <x v="9"/>
    <x v="4"/>
    <s v="High"/>
    <s v="Critical"/>
    <s v="None"/>
    <s v="Enhancement"/>
    <m/>
    <d v="2012-06-26T00:00:00"/>
    <s v=""/>
    <s v=""/>
    <d v="2012-07-03T00:00:00"/>
    <d v="2012-06-26T00:00:00"/>
    <n v="0"/>
    <m/>
    <m/>
    <n v="40"/>
    <n v="150"/>
    <s v="Intranet"/>
    <m/>
    <m/>
    <n v="90"/>
    <m/>
    <m/>
    <n v="0"/>
    <n v="56"/>
    <m/>
    <m/>
    <n v="1"/>
    <x v="3"/>
    <x v="1"/>
  </r>
  <r>
    <s v="PROJC263"/>
    <s v="PROJC"/>
    <x v="1"/>
    <s v="Task 262"/>
    <s v="Task 262"/>
    <s v="Peter Leaver"/>
    <s v="No Test"/>
    <x v="4"/>
    <x v="5"/>
    <s v="Normal"/>
    <s v="Trivial"/>
    <s v="None"/>
    <s v="Bug"/>
    <m/>
    <d v="2012-03-01T00:00:00"/>
    <s v=""/>
    <s v=""/>
    <d v="2012-03-08T00:00:00"/>
    <d v="2012-03-01T00:00:00"/>
    <n v="0"/>
    <m/>
    <m/>
    <n v="16"/>
    <n v="50"/>
    <s v="UI Amend"/>
    <m/>
    <m/>
    <n v="207"/>
    <m/>
    <m/>
    <n v="1.5999999999999996"/>
    <n v="14.4"/>
    <m/>
    <m/>
    <n v="1"/>
    <x v="6"/>
    <x v="6"/>
  </r>
  <r>
    <s v="PROJC264"/>
    <s v="PROJC"/>
    <x v="1"/>
    <s v="Task 263"/>
    <s v="Task 263"/>
    <s v="Harvey Kandola"/>
    <s v="No Test"/>
    <x v="3"/>
    <x v="0"/>
    <s v="High"/>
    <s v="Major"/>
    <s v="None"/>
    <s v="Enhancement"/>
    <m/>
    <d v="2012-09-05T00:00:00"/>
    <s v=""/>
    <s v=""/>
    <d v="2012-09-12T00:00:00"/>
    <d v="2012-09-05T00:00:00"/>
    <n v="0"/>
    <m/>
    <m/>
    <n v="40"/>
    <n v="150"/>
    <s v="Accounting"/>
    <m/>
    <m/>
    <n v="19"/>
    <m/>
    <m/>
    <n v="0"/>
    <n v="40"/>
    <m/>
    <m/>
    <n v="1"/>
    <x v="4"/>
    <x v="2"/>
  </r>
  <r>
    <s v="PROJA265"/>
    <s v="PROJA"/>
    <x v="0"/>
    <s v="Task 264"/>
    <s v="Task 264"/>
    <s v="Anne Smith"/>
    <s v="No Test"/>
    <x v="1"/>
    <x v="5"/>
    <s v="High"/>
    <s v="Trivial"/>
    <s v="None"/>
    <s v="Task"/>
    <m/>
    <d v="2012-06-09T00:00:00"/>
    <s v=""/>
    <s v=""/>
    <d v="2012-06-16T00:00:00"/>
    <d v="2012-06-09T00:00:00"/>
    <n v="0"/>
    <m/>
    <m/>
    <n v="8"/>
    <n v="20"/>
    <s v="Accounting"/>
    <m/>
    <m/>
    <n v="107"/>
    <m/>
    <m/>
    <n v="2.8"/>
    <n v="5.2"/>
    <m/>
    <m/>
    <n v="1"/>
    <x v="3"/>
    <x v="3"/>
  </r>
  <r>
    <s v="PROJB266"/>
    <s v="PROJB"/>
    <x v="2"/>
    <s v="Task 265"/>
    <s v="Task 265"/>
    <s v="Peter Leaver"/>
    <s v="No Test"/>
    <x v="4"/>
    <x v="2"/>
    <s v="Low"/>
    <s v="Trivial"/>
    <s v="None"/>
    <s v="Enhancement"/>
    <m/>
    <d v="2012-03-31T00:00:00"/>
    <s v=""/>
    <s v=""/>
    <d v="2012-04-07T00:00:00"/>
    <d v="2012-03-31T00:00:00"/>
    <n v="0"/>
    <m/>
    <m/>
    <n v="40"/>
    <n v="150"/>
    <s v="UI Amend"/>
    <m/>
    <m/>
    <n v="177"/>
    <m/>
    <m/>
    <n v="0"/>
    <n v="48"/>
    <m/>
    <m/>
    <n v="1"/>
    <x v="6"/>
    <x v="0"/>
  </r>
  <r>
    <s v="PROJC267"/>
    <s v="PROJC"/>
    <x v="1"/>
    <s v="Task 266"/>
    <s v="Task 266"/>
    <s v="Jim Bean"/>
    <s v="No Test"/>
    <x v="7"/>
    <x v="2"/>
    <s v="Normal"/>
    <s v="Critical"/>
    <s v="None"/>
    <s v="Investigation"/>
    <m/>
    <d v="2012-04-07T00:00:00"/>
    <s v=""/>
    <s v=""/>
    <d v="2012-04-14T00:00:00"/>
    <d v="2012-04-07T00:00:00"/>
    <n v="0"/>
    <m/>
    <m/>
    <n v="4"/>
    <n v="10"/>
    <s v="Manufacturing"/>
    <m/>
    <m/>
    <n v="170"/>
    <m/>
    <m/>
    <n v="0.39999999999999991"/>
    <n v="3.6"/>
    <m/>
    <m/>
    <n v="1"/>
    <x v="0"/>
    <x v="0"/>
  </r>
  <r>
    <s v="PROJA268"/>
    <s v="PROJA"/>
    <x v="0"/>
    <s v="Task 267"/>
    <s v="Task 267"/>
    <s v="Miles Walker"/>
    <s v="No Test"/>
    <x v="5"/>
    <x v="5"/>
    <s v="Normal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Billing"/>
    <m/>
    <m/>
    <n v="94"/>
    <m/>
    <m/>
    <n v="0"/>
    <n v="56"/>
    <m/>
    <m/>
    <n v="1"/>
    <x v="3"/>
    <x v="3"/>
  </r>
  <r>
    <s v="PROJC269"/>
    <s v="PROJC"/>
    <x v="1"/>
    <s v="Task 268"/>
    <s v="Task 268"/>
    <s v="Jim Bean"/>
    <s v="No Test"/>
    <x v="7"/>
    <x v="0"/>
    <s v="High"/>
    <s v="Trivial"/>
    <s v="None"/>
    <s v="Enhancement"/>
    <m/>
    <d v="2012-07-06T00:00:00"/>
    <s v=""/>
    <s v=""/>
    <d v="2012-07-13T00:00:00"/>
    <d v="2012-07-06T00:00:00"/>
    <n v="0"/>
    <m/>
    <m/>
    <n v="40"/>
    <n v="150"/>
    <s v="Manufacturing"/>
    <m/>
    <m/>
    <n v="80"/>
    <m/>
    <m/>
    <n v="8"/>
    <n v="32"/>
    <m/>
    <m/>
    <n v="1"/>
    <x v="1"/>
    <x v="1"/>
  </r>
  <r>
    <s v="PROJA270"/>
    <s v="PROJA"/>
    <x v="0"/>
    <s v="Task 269"/>
    <s v="Task 269"/>
    <s v="Jane Montford"/>
    <s v="No Test"/>
    <x v="0"/>
    <x v="4"/>
    <s v="Normal"/>
    <s v="Trivial"/>
    <s v="None"/>
    <s v="Bug"/>
    <m/>
    <d v="2012-09-07T00:00:00"/>
    <s v=""/>
    <s v=""/>
    <d v="2012-09-14T00:00:00"/>
    <d v="2012-09-07T00:00:00"/>
    <n v="0"/>
    <m/>
    <m/>
    <n v="16"/>
    <n v="50"/>
    <s v="Intranet"/>
    <m/>
    <m/>
    <n v="17"/>
    <m/>
    <m/>
    <n v="0"/>
    <n v="25.6"/>
    <m/>
    <m/>
    <n v="1"/>
    <x v="4"/>
    <x v="2"/>
  </r>
  <r>
    <s v="PROJA271"/>
    <s v="PROJA"/>
    <x v="0"/>
    <s v="Task 270"/>
    <s v="Task 270"/>
    <s v="David Long"/>
    <s v="No Test"/>
    <x v="8"/>
    <x v="3"/>
    <s v="High"/>
    <s v="Major"/>
    <s v="Closed"/>
    <s v="Investigation"/>
    <m/>
    <d v="2012-04-06T00:00:00"/>
    <d v="2012-04-11T00:00:00"/>
    <d v="2012-04-11T00:00:00"/>
    <d v="2012-04-13T00:00:00"/>
    <d v="2012-04-06T00:00:00"/>
    <n v="100"/>
    <m/>
    <m/>
    <n v="4"/>
    <n v="10"/>
    <s v="Manufacturing"/>
    <m/>
    <m/>
    <n v="171"/>
    <m/>
    <m/>
    <n v="0.39999999999999991"/>
    <n v="3.6"/>
    <m/>
    <m/>
    <n v="1"/>
    <x v="0"/>
    <x v="0"/>
  </r>
  <r>
    <s v="PROJB272"/>
    <s v="PROJB"/>
    <x v="2"/>
    <s v="Task 271"/>
    <s v="Task 271"/>
    <s v="Peter Leaver"/>
    <s v="No Test"/>
    <x v="4"/>
    <x v="4"/>
    <s v="Low"/>
    <s v="Major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7.2"/>
    <m/>
    <m/>
    <n v="1"/>
    <x v="0"/>
    <x v="0"/>
  </r>
  <r>
    <s v="PROJC273"/>
    <s v="PROJC"/>
    <x v="1"/>
    <s v="Task 272"/>
    <s v="Task 272"/>
    <s v="Simon Smith"/>
    <s v="No Test"/>
    <x v="6"/>
    <x v="5"/>
    <s v="Low"/>
    <s v="Trivial"/>
    <s v="None"/>
    <s v="Enhancement"/>
    <m/>
    <d v="2012-04-23T00:00:00"/>
    <s v=""/>
    <s v=""/>
    <d v="2012-04-30T00:00:00"/>
    <d v="2012-04-23T00:00:00"/>
    <n v="0"/>
    <m/>
    <m/>
    <n v="40"/>
    <n v="150"/>
    <s v="Inventory"/>
    <m/>
    <m/>
    <n v="154"/>
    <m/>
    <m/>
    <n v="4"/>
    <n v="36"/>
    <m/>
    <m/>
    <n v="1"/>
    <x v="0"/>
    <x v="0"/>
  </r>
  <r>
    <s v="PROJB274"/>
    <s v="PROJB"/>
    <x v="2"/>
    <s v="Task 273"/>
    <s v="Task 273"/>
    <s v="Harvey Kandola"/>
    <s v="No Test"/>
    <x v="3"/>
    <x v="2"/>
    <s v="Normal"/>
    <s v="Major"/>
    <s v="None"/>
    <s v="Enhancement"/>
    <m/>
    <d v="2012-07-07T00:00:00"/>
    <s v=""/>
    <s v=""/>
    <d v="2012-07-14T00:00:00"/>
    <d v="2012-07-07T00:00:00"/>
    <n v="0"/>
    <m/>
    <m/>
    <n v="40"/>
    <n v="150"/>
    <s v="Intranet"/>
    <m/>
    <m/>
    <n v="79"/>
    <m/>
    <m/>
    <n v="14"/>
    <n v="26"/>
    <m/>
    <m/>
    <n v="1"/>
    <x v="1"/>
    <x v="1"/>
  </r>
  <r>
    <s v="PROJA275"/>
    <s v="PROJA"/>
    <x v="0"/>
    <s v="Task 274"/>
    <s v="Task 274"/>
    <s v="Anita Keller"/>
    <s v="No Test"/>
    <x v="9"/>
    <x v="3"/>
    <s v="Low"/>
    <s v="Trivial"/>
    <s v="Closed"/>
    <s v="Investigation"/>
    <m/>
    <d v="2012-06-17T00:00:00"/>
    <d v="2012-06-23T00:00:00"/>
    <d v="2012-06-23T00:00:00"/>
    <d v="2012-06-24T00:00:00"/>
    <d v="2012-06-17T00:00:00"/>
    <n v="100"/>
    <m/>
    <m/>
    <n v="4"/>
    <n v="10"/>
    <s v="Intranet"/>
    <m/>
    <m/>
    <n v="99"/>
    <m/>
    <m/>
    <n v="0"/>
    <n v="6.4"/>
    <m/>
    <m/>
    <n v="1"/>
    <x v="3"/>
    <x v="3"/>
  </r>
  <r>
    <s v="PROJB276"/>
    <s v="PROJB"/>
    <x v="2"/>
    <s v="Task 275"/>
    <s v="Task 275"/>
    <s v="Dele Sikuade"/>
    <s v="No Test"/>
    <x v="2"/>
    <x v="2"/>
    <s v="Low"/>
    <s v="Minor"/>
    <s v="None"/>
    <s v="Task"/>
    <m/>
    <d v="2012-07-14T00:00:00"/>
    <s v=""/>
    <s v=""/>
    <d v="2012-07-21T00:00:00"/>
    <d v="2012-07-14T00:00:00"/>
    <n v="0"/>
    <m/>
    <m/>
    <n v="8"/>
    <n v="20"/>
    <s v="Inventory"/>
    <m/>
    <m/>
    <n v="72"/>
    <m/>
    <m/>
    <n v="1.5999999999999996"/>
    <n v="6.4"/>
    <m/>
    <m/>
    <n v="1"/>
    <x v="1"/>
    <x v="1"/>
  </r>
  <r>
    <s v="PROJB277"/>
    <s v="PROJB"/>
    <x v="2"/>
    <s v="Task 276"/>
    <s v="Task 276"/>
    <s v="Jim Bean"/>
    <s v="No Test"/>
    <x v="7"/>
    <x v="2"/>
    <s v="Low"/>
    <s v="Major"/>
    <s v="None"/>
    <s v="Task"/>
    <m/>
    <d v="2012-04-11T00:00:00"/>
    <s v=""/>
    <s v=""/>
    <d v="2012-04-18T00:00:00"/>
    <d v="2012-04-11T00:00:00"/>
    <n v="0"/>
    <m/>
    <m/>
    <n v="8"/>
    <n v="20"/>
    <s v="Intranet"/>
    <m/>
    <m/>
    <n v="166"/>
    <m/>
    <m/>
    <n v="0.79999999999999982"/>
    <n v="7.2"/>
    <m/>
    <m/>
    <n v="1"/>
    <x v="0"/>
    <x v="0"/>
  </r>
  <r>
    <s v="PROJC278"/>
    <s v="PROJC"/>
    <x v="1"/>
    <s v="Task 277"/>
    <s v="Task 277"/>
    <s v="Jane Montford"/>
    <s v="No Test"/>
    <x v="0"/>
    <x v="5"/>
    <s v="Low"/>
    <s v="Critical"/>
    <s v="None"/>
    <s v="Enhancement"/>
    <m/>
    <d v="2012-03-06T00:00:00"/>
    <s v=""/>
    <s v=""/>
    <d v="2012-03-13T00:00:00"/>
    <d v="2012-03-06T00:00:00"/>
    <n v="0"/>
    <m/>
    <m/>
    <n v="40"/>
    <n v="150"/>
    <s v="Manufacturing"/>
    <m/>
    <m/>
    <n v="202"/>
    <m/>
    <m/>
    <n v="8"/>
    <n v="32"/>
    <m/>
    <m/>
    <n v="1"/>
    <x v="6"/>
    <x v="6"/>
  </r>
  <r>
    <s v="PROJA279"/>
    <s v="PROJA"/>
    <x v="0"/>
    <s v="Task 278"/>
    <s v="Task 278"/>
    <s v="Jim Bean"/>
    <s v="No Test"/>
    <x v="7"/>
    <x v="2"/>
    <s v="Normal"/>
    <s v="Trivial"/>
    <s v="None"/>
    <s v="Task"/>
    <m/>
    <d v="2012-06-12T00:00:00"/>
    <s v=""/>
    <s v=""/>
    <d v="2012-06-19T00:00:00"/>
    <d v="2012-06-12T00:00:00"/>
    <n v="0"/>
    <m/>
    <m/>
    <n v="8"/>
    <n v="20"/>
    <s v="Manufacturing"/>
    <m/>
    <m/>
    <n v="104"/>
    <m/>
    <m/>
    <n v="0.79999999999999982"/>
    <n v="7.2"/>
    <m/>
    <m/>
    <n v="1"/>
    <x v="3"/>
    <x v="3"/>
  </r>
  <r>
    <s v="PROJC280"/>
    <s v="PROJC"/>
    <x v="1"/>
    <s v="Task 279"/>
    <s v="Task 279"/>
    <s v="Harvey Kandola"/>
    <s v="No Test"/>
    <x v="3"/>
    <x v="5"/>
    <s v="High"/>
    <s v="Minor"/>
    <s v="None"/>
    <s v="Task"/>
    <m/>
    <d v="2012-07-10T00:00:00"/>
    <s v=""/>
    <s v=""/>
    <d v="2012-07-17T00:00:00"/>
    <d v="2012-07-10T00:00:00"/>
    <n v="0"/>
    <m/>
    <m/>
    <n v="8"/>
    <n v="20"/>
    <s v="Database"/>
    <m/>
    <m/>
    <n v="76"/>
    <m/>
    <m/>
    <n v="0"/>
    <n v="11.2"/>
    <m/>
    <m/>
    <n v="1"/>
    <x v="1"/>
    <x v="1"/>
  </r>
  <r>
    <s v="PROJA281"/>
    <s v="PROJA"/>
    <x v="0"/>
    <s v="Task 280"/>
    <s v="Task 280"/>
    <s v="Simon Smith"/>
    <s v="No Test"/>
    <x v="6"/>
    <x v="3"/>
    <s v="Low"/>
    <s v="Major"/>
    <s v="Closed"/>
    <s v="Bug"/>
    <m/>
    <d v="2012-06-02T00:00:00"/>
    <d v="2012-06-14T00:00:00"/>
    <d v="2012-06-14T00:00:00"/>
    <d v="2012-06-09T00:00:00"/>
    <d v="2012-06-02T00:00:00"/>
    <n v="100"/>
    <m/>
    <m/>
    <n v="16"/>
    <n v="50"/>
    <s v="Manufacturing"/>
    <m/>
    <m/>
    <n v="114"/>
    <m/>
    <m/>
    <n v="8"/>
    <n v="8"/>
    <m/>
    <m/>
    <n v="1"/>
    <x v="3"/>
    <x v="3"/>
  </r>
  <r>
    <s v="PROJA282"/>
    <s v="PROJA"/>
    <x v="0"/>
    <s v="Task 281"/>
    <s v="Task 281"/>
    <s v="Peter Leaver"/>
    <s v="No Test"/>
    <x v="4"/>
    <x v="1"/>
    <s v="Normal"/>
    <s v="Minor"/>
    <s v="None"/>
    <s v="Task"/>
    <m/>
    <d v="2012-03-18T00:00:00"/>
    <s v=""/>
    <s v=""/>
    <d v="2012-03-25T00:00:00"/>
    <d v="2012-03-18T00:00:00"/>
    <n v="0"/>
    <m/>
    <m/>
    <n v="8"/>
    <n v="20"/>
    <s v="Billing"/>
    <m/>
    <m/>
    <n v="190"/>
    <m/>
    <m/>
    <n v="2"/>
    <n v="6"/>
    <m/>
    <m/>
    <n v="1"/>
    <x v="6"/>
    <x v="6"/>
  </r>
  <r>
    <s v="PROJA283"/>
    <s v="PROJA"/>
    <x v="0"/>
    <s v="Task 282"/>
    <s v="Task 282"/>
    <s v="Jane Montford"/>
    <s v="No Test"/>
    <x v="0"/>
    <x v="3"/>
    <s v="Low"/>
    <s v="Major"/>
    <s v="Closed"/>
    <s v="Investigation"/>
    <m/>
    <d v="2012-05-29T00:00:00"/>
    <d v="2012-06-07T00:00:00"/>
    <d v="2012-06-07T00:00:00"/>
    <d v="2012-06-05T00:00:00"/>
    <d v="2012-05-29T00:00:00"/>
    <n v="100"/>
    <m/>
    <m/>
    <n v="4"/>
    <n v="10"/>
    <s v="Accounting"/>
    <m/>
    <m/>
    <n v="118"/>
    <m/>
    <m/>
    <n v="1.4"/>
    <n v="2.6"/>
    <m/>
    <m/>
    <n v="1"/>
    <x v="5"/>
    <x v="3"/>
  </r>
  <r>
    <s v="PROJB284"/>
    <s v="PROJB"/>
    <x v="2"/>
    <s v="Task 283"/>
    <s v="Task 283"/>
    <s v="Jim Bean"/>
    <s v="No Test"/>
    <x v="7"/>
    <x v="3"/>
    <s v="High"/>
    <s v="Major"/>
    <s v="Closed"/>
    <s v="Investigation"/>
    <m/>
    <d v="2012-06-12T00:00:00"/>
    <d v="2012-06-15T00:00:00"/>
    <d v="2012-06-15T00:00:00"/>
    <d v="2012-06-19T00:00:00"/>
    <d v="2012-06-12T00:00:00"/>
    <n v="100"/>
    <m/>
    <m/>
    <n v="4"/>
    <n v="10"/>
    <s v="Database"/>
    <m/>
    <m/>
    <n v="104"/>
    <m/>
    <m/>
    <n v="0.79999999999999982"/>
    <n v="3.2"/>
    <m/>
    <m/>
    <n v="1"/>
    <x v="3"/>
    <x v="3"/>
  </r>
  <r>
    <s v="PROJA285"/>
    <s v="PROJA"/>
    <x v="0"/>
    <s v="Task 284"/>
    <s v="Task 284"/>
    <s v="Anne Smith"/>
    <s v="No Test"/>
    <x v="1"/>
    <x v="4"/>
    <s v="Normal"/>
    <s v="Critical"/>
    <s v="None"/>
    <s v="Enhancement"/>
    <m/>
    <d v="2012-04-04T00:00:00"/>
    <s v=""/>
    <s v=""/>
    <d v="2012-04-11T00:00:00"/>
    <d v="2012-04-04T00:00:00"/>
    <n v="0"/>
    <m/>
    <m/>
    <n v="40"/>
    <n v="150"/>
    <s v="Database"/>
    <m/>
    <m/>
    <n v="173"/>
    <m/>
    <m/>
    <n v="12"/>
    <n v="28"/>
    <m/>
    <m/>
    <n v="1"/>
    <x v="0"/>
    <x v="0"/>
  </r>
  <r>
    <s v="PROJC286"/>
    <s v="PROJC"/>
    <x v="1"/>
    <s v="Task 285"/>
    <s v="Task 285"/>
    <s v="Jim Bean"/>
    <s v="No Test"/>
    <x v="7"/>
    <x v="2"/>
    <s v="Normal"/>
    <s v="Major"/>
    <s v="None"/>
    <s v="Bug"/>
    <m/>
    <d v="2012-03-18T00:00:00"/>
    <s v=""/>
    <s v=""/>
    <d v="2012-03-25T00:00:00"/>
    <d v="2012-03-18T00:00:00"/>
    <n v="0"/>
    <m/>
    <m/>
    <n v="16"/>
    <n v="50"/>
    <s v="Accounting"/>
    <m/>
    <m/>
    <n v="190"/>
    <m/>
    <m/>
    <n v="1.5999999999999996"/>
    <n v="14.4"/>
    <m/>
    <m/>
    <n v="1"/>
    <x v="6"/>
    <x v="6"/>
  </r>
  <r>
    <s v="PROJC287"/>
    <s v="PROJC"/>
    <x v="1"/>
    <s v="Task 286"/>
    <s v="Task 286"/>
    <s v="David Long"/>
    <s v="No Test"/>
    <x v="8"/>
    <x v="5"/>
    <s v="Low"/>
    <s v="Trivial"/>
    <s v="None"/>
    <s v="Enhancement"/>
    <m/>
    <d v="2012-08-24T00:00:00"/>
    <s v=""/>
    <s v=""/>
    <d v="2012-08-31T00:00:00"/>
    <d v="2012-08-24T00:00:00"/>
    <n v="0"/>
    <m/>
    <m/>
    <n v="40"/>
    <n v="150"/>
    <s v="Manufacturing"/>
    <m/>
    <m/>
    <n v="31"/>
    <m/>
    <m/>
    <n v="0"/>
    <n v="64"/>
    <m/>
    <m/>
    <n v="1"/>
    <x v="2"/>
    <x v="4"/>
  </r>
  <r>
    <s v="PROJA288"/>
    <s v="PROJA"/>
    <x v="0"/>
    <s v="Task 287"/>
    <s v="Task 287"/>
    <s v="Harvey Kandola"/>
    <s v="No Test"/>
    <x v="3"/>
    <x v="2"/>
    <s v="Low"/>
    <s v="Critical"/>
    <s v="None"/>
    <s v="Investigation"/>
    <m/>
    <d v="2012-09-19T00:00:00"/>
    <s v=""/>
    <s v=""/>
    <d v="2012-09-26T00:00:00"/>
    <d v="2012-09-19T00:00:00"/>
    <n v="0"/>
    <m/>
    <m/>
    <n v="4"/>
    <n v="10"/>
    <s v="Inventory"/>
    <m/>
    <m/>
    <n v="5"/>
    <m/>
    <m/>
    <n v="0.39999999999999991"/>
    <n v="3.6"/>
    <m/>
    <m/>
    <n v="1"/>
    <x v="4"/>
    <x v="2"/>
  </r>
  <r>
    <s v="PROJC289"/>
    <s v="PROJC"/>
    <x v="1"/>
    <s v="Task 288"/>
    <s v="Task 288"/>
    <s v="Anita Keller"/>
    <s v="No Test"/>
    <x v="9"/>
    <x v="5"/>
    <s v="High"/>
    <s v="Major"/>
    <s v="None"/>
    <s v="Task"/>
    <m/>
    <d v="2012-06-05T00:00:00"/>
    <s v=""/>
    <s v=""/>
    <d v="2012-06-12T00:00:00"/>
    <d v="2012-06-05T00:00:00"/>
    <n v="0"/>
    <m/>
    <m/>
    <n v="8"/>
    <n v="20"/>
    <s v="Accounting"/>
    <m/>
    <m/>
    <n v="111"/>
    <m/>
    <m/>
    <n v="2"/>
    <n v="6"/>
    <m/>
    <m/>
    <n v="1"/>
    <x v="3"/>
    <x v="3"/>
  </r>
  <r>
    <s v="PROJC290"/>
    <s v="PROJC"/>
    <x v="1"/>
    <s v="Task 289"/>
    <s v="Task 289"/>
    <s v="Jane Montford"/>
    <s v="No Test"/>
    <x v="0"/>
    <x v="1"/>
    <s v="High"/>
    <s v="Major"/>
    <s v="None"/>
    <s v="Enhancement"/>
    <m/>
    <d v="2012-05-11T00:00:00"/>
    <s v=""/>
    <s v=""/>
    <d v="2012-05-18T00:00:00"/>
    <d v="2012-05-11T00:00:00"/>
    <n v="0"/>
    <m/>
    <m/>
    <n v="40"/>
    <n v="150"/>
    <s v="Database"/>
    <m/>
    <m/>
    <n v="136"/>
    <m/>
    <m/>
    <n v="40"/>
    <n v="0"/>
    <m/>
    <m/>
    <n v="1"/>
    <x v="5"/>
    <x v="5"/>
  </r>
  <r>
    <s v="PROJC291"/>
    <s v="PROJC"/>
    <x v="1"/>
    <s v="Task 290"/>
    <s v="Task 290"/>
    <s v="Anita Keller"/>
    <s v="No Test"/>
    <x v="9"/>
    <x v="2"/>
    <s v="High"/>
    <s v="Minor"/>
    <s v="None"/>
    <s v="Task"/>
    <m/>
    <d v="2012-08-23T00:00:00"/>
    <s v=""/>
    <s v=""/>
    <d v="2012-08-30T00:00:00"/>
    <d v="2012-08-23T00:00:00"/>
    <n v="0"/>
    <m/>
    <m/>
    <n v="8"/>
    <n v="20"/>
    <s v="Intranet"/>
    <m/>
    <m/>
    <n v="32"/>
    <m/>
    <m/>
    <n v="0"/>
    <n v="9.6"/>
    <m/>
    <m/>
    <n v="1"/>
    <x v="2"/>
    <x v="4"/>
  </r>
  <r>
    <s v="PROJA292"/>
    <s v="PROJA"/>
    <x v="0"/>
    <s v="Task 291"/>
    <s v="Task 291"/>
    <s v="Harvey Kandola"/>
    <s v="No Test"/>
    <x v="3"/>
    <x v="2"/>
    <s v="Low"/>
    <s v="Critical"/>
    <s v="None"/>
    <s v="Task"/>
    <m/>
    <d v="2012-03-01T00:00:00"/>
    <s v=""/>
    <s v=""/>
    <d v="2012-03-08T00:00:00"/>
    <d v="2012-03-01T00:00:00"/>
    <n v="0"/>
    <m/>
    <m/>
    <n v="8"/>
    <n v="20"/>
    <s v="Database"/>
    <m/>
    <m/>
    <n v="207"/>
    <m/>
    <m/>
    <n v="0.79999999999999982"/>
    <n v="7.2"/>
    <m/>
    <m/>
    <n v="1"/>
    <x v="6"/>
    <x v="6"/>
  </r>
  <r>
    <s v="PROJC293"/>
    <s v="PROJC"/>
    <x v="1"/>
    <s v="Task 292"/>
    <s v="Task 292"/>
    <s v="Jane Montford"/>
    <s v="No Test"/>
    <x v="0"/>
    <x v="4"/>
    <s v="Normal"/>
    <s v="Minor"/>
    <s v="None"/>
    <s v="Investigation"/>
    <m/>
    <d v="2012-05-10T00:00:00"/>
    <s v=""/>
    <s v=""/>
    <d v="2012-05-17T00:00:00"/>
    <d v="2012-05-10T00:00:00"/>
    <n v="0"/>
    <m/>
    <m/>
    <n v="4"/>
    <n v="10"/>
    <s v="Inventory"/>
    <m/>
    <m/>
    <n v="137"/>
    <m/>
    <m/>
    <n v="0"/>
    <n v="8"/>
    <m/>
    <m/>
    <n v="1"/>
    <x v="5"/>
    <x v="5"/>
  </r>
  <r>
    <s v="PROJB294"/>
    <s v="PROJB"/>
    <x v="2"/>
    <s v="Task 293"/>
    <s v="Task 293"/>
    <s v="Peter Leaver"/>
    <s v="No Test"/>
    <x v="4"/>
    <x v="0"/>
    <s v="High"/>
    <s v="Major"/>
    <s v="None"/>
    <s v="Task"/>
    <m/>
    <d v="2012-03-13T00:00:00"/>
    <s v=""/>
    <s v=""/>
    <d v="2012-03-20T00:00:00"/>
    <d v="2012-03-13T00:00:00"/>
    <n v="0"/>
    <m/>
    <m/>
    <n v="8"/>
    <n v="20"/>
    <s v="Database"/>
    <m/>
    <m/>
    <n v="195"/>
    <m/>
    <m/>
    <n v="0.79999999999999982"/>
    <n v="7.2"/>
    <m/>
    <m/>
    <n v="1"/>
    <x v="6"/>
    <x v="6"/>
  </r>
  <r>
    <s v="PROJB295"/>
    <s v="PROJB"/>
    <x v="2"/>
    <s v="Task 294"/>
    <s v="Task 294"/>
    <s v="David Long"/>
    <s v="No Test"/>
    <x v="8"/>
    <x v="2"/>
    <s v="High"/>
    <s v="Minor"/>
    <s v="None"/>
    <s v="Task"/>
    <m/>
    <d v="2012-05-03T00:00:00"/>
    <s v=""/>
    <s v=""/>
    <d v="2012-05-10T00:00:00"/>
    <d v="2012-05-03T00:00:00"/>
    <n v="0"/>
    <m/>
    <m/>
    <n v="8"/>
    <n v="20"/>
    <s v="Accounting"/>
    <m/>
    <m/>
    <n v="144"/>
    <m/>
    <m/>
    <n v="0"/>
    <n v="9.6"/>
    <m/>
    <m/>
    <n v="1"/>
    <x v="5"/>
    <x v="5"/>
  </r>
  <r>
    <s v="PROJC296"/>
    <s v="PROJC"/>
    <x v="1"/>
    <s v="Task 295"/>
    <s v="Task 295"/>
    <s v="Anne Smith"/>
    <s v="No Test"/>
    <x v="1"/>
    <x v="0"/>
    <s v="Low"/>
    <s v="Critical"/>
    <s v="None"/>
    <s v="Bug"/>
    <m/>
    <d v="2012-07-07T00:00:00"/>
    <s v=""/>
    <s v=""/>
    <d v="2012-07-14T00:00:00"/>
    <d v="2012-07-07T00:00:00"/>
    <n v="0"/>
    <m/>
    <m/>
    <n v="16"/>
    <n v="50"/>
    <s v="Manufacturing"/>
    <m/>
    <m/>
    <n v="79"/>
    <m/>
    <m/>
    <n v="3.1999999999999993"/>
    <n v="12.8"/>
    <m/>
    <m/>
    <n v="1"/>
    <x v="1"/>
    <x v="1"/>
  </r>
  <r>
    <s v="PROJB297"/>
    <s v="PROJB"/>
    <x v="2"/>
    <s v="Task 296"/>
    <s v="Task 296"/>
    <s v="Anita Keller"/>
    <s v="No Test"/>
    <x v="9"/>
    <x v="2"/>
    <s v="Low"/>
    <s v="Trivial"/>
    <s v="None"/>
    <s v="Investigation"/>
    <m/>
    <d v="2012-09-04T00:00:00"/>
    <s v=""/>
    <s v=""/>
    <d v="2012-09-11T00:00:00"/>
    <d v="2012-09-04T00:00:00"/>
    <n v="0"/>
    <m/>
    <m/>
    <n v="4"/>
    <n v="10"/>
    <s v="Database"/>
    <m/>
    <m/>
    <n v="20"/>
    <m/>
    <m/>
    <n v="0"/>
    <n v="8"/>
    <m/>
    <m/>
    <n v="1"/>
    <x v="4"/>
    <x v="2"/>
  </r>
  <r>
    <s v="PROJC298"/>
    <s v="PROJC"/>
    <x v="1"/>
    <s v="Task 297"/>
    <s v="Task 297"/>
    <s v="Miles Walker"/>
    <s v="No Test"/>
    <x v="5"/>
    <x v="0"/>
    <s v="High"/>
    <s v="Critical"/>
    <s v="None"/>
    <s v="Bug"/>
    <m/>
    <d v="2012-08-29T00:00:00"/>
    <s v=""/>
    <s v=""/>
    <d v="2012-09-05T00:00:00"/>
    <d v="2012-08-29T00:00:00"/>
    <n v="0"/>
    <m/>
    <m/>
    <n v="16"/>
    <n v="50"/>
    <s v="Billing"/>
    <m/>
    <m/>
    <n v="26"/>
    <m/>
    <m/>
    <n v="3.1999999999999993"/>
    <n v="12.8"/>
    <m/>
    <m/>
    <n v="1"/>
    <x v="2"/>
    <x v="2"/>
  </r>
  <r>
    <s v="PROJC299"/>
    <s v="PROJC"/>
    <x v="1"/>
    <s v="Task 298"/>
    <s v="Task 298"/>
    <s v="Anita Keller"/>
    <s v="No Test"/>
    <x v="9"/>
    <x v="4"/>
    <s v="Normal"/>
    <s v="Trivial"/>
    <s v="None"/>
    <s v="Bug"/>
    <m/>
    <d v="2012-04-09T00:00:00"/>
    <s v=""/>
    <s v=""/>
    <d v="2012-04-16T00:00:00"/>
    <d v="2012-04-09T00:00:00"/>
    <n v="0"/>
    <m/>
    <m/>
    <n v="16"/>
    <n v="50"/>
    <s v="Accounting"/>
    <m/>
    <m/>
    <n v="168"/>
    <m/>
    <m/>
    <n v="1.5999999999999996"/>
    <n v="14.4"/>
    <m/>
    <m/>
    <n v="1"/>
    <x v="0"/>
    <x v="0"/>
  </r>
  <r>
    <s v="PROJC300"/>
    <s v="PROJC"/>
    <x v="1"/>
    <s v="Task 299"/>
    <s v="Task 299"/>
    <s v="Anita Keller"/>
    <s v="No Test"/>
    <x v="9"/>
    <x v="0"/>
    <s v="Low"/>
    <s v="Minor"/>
    <s v="None"/>
    <s v="Bug"/>
    <m/>
    <d v="2012-06-17T00:00:00"/>
    <s v=""/>
    <s v=""/>
    <d v="2012-06-24T00:00:00"/>
    <d v="2012-06-17T00:00:00"/>
    <n v="0"/>
    <m/>
    <m/>
    <n v="16"/>
    <n v="50"/>
    <s v="Inventory"/>
    <m/>
    <m/>
    <n v="99"/>
    <m/>
    <m/>
    <n v="1.5999999999999996"/>
    <n v="14.4"/>
    <m/>
    <m/>
    <n v="1"/>
    <x v="3"/>
    <x v="3"/>
  </r>
  <r>
    <s v="PROJC301"/>
    <s v="PROJC"/>
    <x v="1"/>
    <s v="Task 300"/>
    <s v="Task 300"/>
    <s v="Jim Bean"/>
    <s v="No Test"/>
    <x v="7"/>
    <x v="4"/>
    <s v="Normal"/>
    <s v="Minor"/>
    <s v="None"/>
    <s v="Enhancement"/>
    <m/>
    <d v="2012-09-15T00:00:00"/>
    <s v=""/>
    <s v=""/>
    <d v="2012-09-22T00:00:00"/>
    <d v="2012-09-15T00:00:00"/>
    <n v="0"/>
    <m/>
    <m/>
    <n v="40"/>
    <n v="150"/>
    <s v="Billing"/>
    <m/>
    <m/>
    <n v="9"/>
    <m/>
    <m/>
    <n v="0"/>
    <n v="56"/>
    <m/>
    <m/>
    <n v="1"/>
    <x v="4"/>
    <x v="2"/>
  </r>
  <r>
    <s v="PROJC302"/>
    <s v="PROJC"/>
    <x v="1"/>
    <s v="Task 301"/>
    <s v="Task 301"/>
    <s v="Jane Montford"/>
    <s v="No Test"/>
    <x v="0"/>
    <x v="1"/>
    <s v="High"/>
    <s v="Trivial"/>
    <s v="None"/>
    <s v="Investigation"/>
    <m/>
    <d v="2012-06-25T00:00:00"/>
    <s v=""/>
    <s v=""/>
    <d v="2012-07-02T00:00:00"/>
    <d v="2012-06-25T00:00:00"/>
    <n v="0"/>
    <m/>
    <m/>
    <n v="4"/>
    <n v="10"/>
    <s v="Accounting"/>
    <m/>
    <m/>
    <n v="91"/>
    <m/>
    <m/>
    <n v="0.39999999999999991"/>
    <n v="3.6"/>
    <m/>
    <m/>
    <n v="1"/>
    <x v="3"/>
    <x v="1"/>
  </r>
  <r>
    <s v="PROJA303"/>
    <s v="PROJA"/>
    <x v="0"/>
    <s v="Task 302"/>
    <s v="Task 302"/>
    <s v="Jim Bean"/>
    <s v="No Test"/>
    <x v="7"/>
    <x v="5"/>
    <s v="Normal"/>
    <s v="Major"/>
    <s v="None"/>
    <s v="Task"/>
    <m/>
    <d v="2012-03-22T00:00:00"/>
    <s v=""/>
    <s v=""/>
    <d v="2012-03-29T00:00:00"/>
    <d v="2012-03-22T00:00:00"/>
    <n v="0"/>
    <m/>
    <m/>
    <n v="8"/>
    <n v="20"/>
    <s v="Billing"/>
    <m/>
    <m/>
    <n v="186"/>
    <m/>
    <m/>
    <n v="2.8"/>
    <n v="5.2"/>
    <m/>
    <m/>
    <n v="1"/>
    <x v="6"/>
    <x v="6"/>
  </r>
  <r>
    <s v="PROJC304"/>
    <s v="PROJC"/>
    <x v="1"/>
    <s v="Task 303"/>
    <s v="Task 303"/>
    <s v="Jane Montford"/>
    <s v="No Test"/>
    <x v="0"/>
    <x v="0"/>
    <s v="Low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ventory"/>
    <m/>
    <m/>
    <n v="12"/>
    <m/>
    <m/>
    <n v="1.6"/>
    <n v="2.4"/>
    <m/>
    <m/>
    <n v="1"/>
    <x v="4"/>
    <x v="2"/>
  </r>
  <r>
    <s v="PROJB305"/>
    <s v="PROJB"/>
    <x v="2"/>
    <s v="Task 304"/>
    <s v="Task 304"/>
    <s v="Simon Smith"/>
    <s v="No Test"/>
    <x v="6"/>
    <x v="4"/>
    <s v="High"/>
    <s v="Min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2"/>
    <n v="2"/>
    <m/>
    <m/>
    <n v="1"/>
    <x v="6"/>
    <x v="6"/>
  </r>
  <r>
    <s v="PROJB306"/>
    <s v="PROJB"/>
    <x v="2"/>
    <s v="Task 305"/>
    <s v="Task 305"/>
    <s v="David Long"/>
    <s v="No Test"/>
    <x v="8"/>
    <x v="4"/>
    <s v="High"/>
    <s v="Minor"/>
    <s v="None"/>
    <s v="Task"/>
    <m/>
    <d v="2012-08-28T00:00:00"/>
    <s v=""/>
    <s v=""/>
    <d v="2012-09-04T00:00:00"/>
    <d v="2012-08-28T00:00:00"/>
    <n v="0"/>
    <m/>
    <m/>
    <n v="8"/>
    <n v="20"/>
    <s v="Inventory"/>
    <m/>
    <m/>
    <n v="27"/>
    <m/>
    <m/>
    <n v="2.8"/>
    <n v="5.2"/>
    <m/>
    <m/>
    <n v="1"/>
    <x v="2"/>
    <x v="2"/>
  </r>
  <r>
    <s v="PROJB307"/>
    <s v="PROJB"/>
    <x v="2"/>
    <s v="Task 306"/>
    <s v="Task 306"/>
    <s v="Anita Keller"/>
    <s v="No Test"/>
    <x v="9"/>
    <x v="4"/>
    <s v="Normal"/>
    <s v="Minor"/>
    <s v="None"/>
    <s v="Enhancement"/>
    <m/>
    <d v="2012-09-09T00:00:00"/>
    <s v=""/>
    <s v=""/>
    <d v="2012-09-16T00:00:00"/>
    <d v="2012-09-09T00:00:00"/>
    <n v="0"/>
    <m/>
    <m/>
    <n v="40"/>
    <n v="150"/>
    <s v="UI Amend"/>
    <m/>
    <m/>
    <n v="15"/>
    <m/>
    <m/>
    <n v="4"/>
    <n v="36"/>
    <m/>
    <m/>
    <n v="1"/>
    <x v="4"/>
    <x v="2"/>
  </r>
  <r>
    <s v="PROJC308"/>
    <s v="PROJC"/>
    <x v="1"/>
    <s v="Task 307"/>
    <s v="Task 307"/>
    <s v="Dele Sikuade"/>
    <s v="No Test"/>
    <x v="2"/>
    <x v="2"/>
    <s v="High"/>
    <s v="Critical"/>
    <s v="None"/>
    <s v="Investigation"/>
    <m/>
    <d v="2012-08-24T00:00:00"/>
    <s v=""/>
    <s v=""/>
    <d v="2012-08-31T00:00:00"/>
    <d v="2012-08-24T00:00:00"/>
    <n v="0"/>
    <m/>
    <m/>
    <n v="4"/>
    <n v="10"/>
    <s v="Database"/>
    <m/>
    <m/>
    <n v="31"/>
    <m/>
    <m/>
    <n v="0.39999999999999991"/>
    <n v="3.6"/>
    <m/>
    <m/>
    <n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2" dataPosition="0" applyNumberFormats="0" applyBorderFormats="0" applyFontFormats="0" applyPatternFormats="0" applyAlignmentFormats="0" applyWidthHeightFormats="1" dataCaption="Values" errorCaption="0" showError="1" missingCaption="0" updatedVersion="4" minRefreshableVersion="3" itemPrintTitles="1" createdVersion="4" indent="0" showHeaders="0" compact="0" compactData="0" gridDropZones="1" multipleFieldFilters="0" chartFormat="1">
  <location ref="C9:K32" firstHeaderRow="1" firstDataRow="2" firstDataCol="2" rowPageCount="2" colPageCount="1"/>
  <pivotFields count="42">
    <pivotField compact="0" outline="0" showAll="0"/>
    <pivotField compact="0" outline="0" showAll="0"/>
    <pivotField axis="axisRow" compact="0" outline="0" multipleItemSelectionAllowed="1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multipleItemSelectionAllowed="1" showAll="0">
      <items count="11">
        <item x="9"/>
        <item x="1"/>
        <item x="8"/>
        <item x="2"/>
        <item x="3"/>
        <item x="0"/>
        <item x="7"/>
        <item x="5"/>
        <item x="4"/>
        <item x="6"/>
        <item t="default"/>
      </items>
    </pivotField>
    <pivotField axis="axisRow" compact="0" outline="0" showAll="0">
      <items count="7">
        <item x="4"/>
        <item x="3"/>
        <item x="5"/>
        <item x="0"/>
        <item x="1"/>
        <item x="2"/>
        <item t="default"/>
      </items>
    </pivotField>
    <pivotField compact="0" outline="0" multipleItemSelectionAllowed="1" showAll="0"/>
    <pivotField compact="0" outline="0" multipleItemSelectionAllowed="1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numFmtId="164" outline="0" multipleItemSelectionAllowed="1" showAll="0"/>
    <pivotField compact="0" numFmtId="164" outline="0" multipleItemSelectionAllowed="1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3" outline="0" showAll="0"/>
    <pivotField dataField="1" compact="0" numFmtId="43" outline="0" showAll="0"/>
    <pivotField compact="0" outline="0" showAll="0"/>
    <pivotField compact="0" outline="0" showAll="0"/>
    <pivotField dataField="1" compact="0" outline="0" showAll="0"/>
    <pivotField axis="axisPage" compact="0" outline="0" multipleItemSelectionAllowed="1" showAll="0" defaultSubtotal="0">
      <items count="7">
        <item x="6"/>
        <item x="0"/>
        <item x="5"/>
        <item x="3"/>
        <item x="1"/>
        <item x="2"/>
        <item x="4"/>
      </items>
    </pivotField>
    <pivotField axis="axisPage" compact="0" outline="0" multipleItemSelectionAllowed="1" showAll="0" defaultSubtotal="0">
      <items count="7">
        <item x="6"/>
        <item x="0"/>
        <item x="5"/>
        <item x="3"/>
        <item x="1"/>
        <item x="4"/>
        <item x="2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2">
    <field x="2"/>
    <field x="8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35" hier="-1"/>
    <pageField fld="36" hier="-1"/>
  </pageFields>
  <dataFields count="7">
    <dataField name="Work ITems" fld="34" showDataAs="percentOfTotal" baseField="0" baseItem="64" numFmtId="10"/>
    <dataField name="Time Logged " fld="31" baseField="8" baseItem="4" numFmtId="2"/>
    <dataField name="Estimated Effort " fld="22" baseField="8" baseItem="0" numFmtId="2"/>
    <dataField name="Avg. Logged" fld="39" baseField="8" baseItem="0" numFmtId="2"/>
    <dataField name="Avg. Estimate " fld="38" subtotal="average" baseField="8" baseItem="0" numFmtId="2"/>
    <dataField name="Variance " fld="37" baseField="8" baseItem="3" numFmtId="165"/>
    <dataField name="Avg. Variance" fld="40" baseField="8" baseItem="5" numFmtId="165"/>
  </dataFields>
  <formats count="9">
    <format dxfId="8">
      <pivotArea outline="0" fieldPosition="0">
        <references count="1">
          <reference field="4294967294" count="1">
            <x v="3"/>
          </reference>
        </references>
      </pivotArea>
    </format>
    <format dxfId="7">
      <pivotArea outline="0" fieldPosition="0">
        <references count="1">
          <reference field="4294967294" count="1">
            <x v="5"/>
          </reference>
        </references>
      </pivotArea>
    </format>
    <format dxfId="6">
      <pivotArea outline="0" fieldPosition="0">
        <references count="1">
          <reference field="4294967294" count="1">
            <x v="6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type="origin" dataOnly="0" labelOnly="1" outline="0" fieldPosition="0"/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ET42"/>
  <sheetViews>
    <sheetView showGridLines="0" tabSelected="1" zoomScale="73" zoomScaleNormal="73" workbookViewId="0">
      <selection activeCell="B5" sqref="B5"/>
    </sheetView>
  </sheetViews>
  <sheetFormatPr defaultRowHeight="15" x14ac:dyDescent="0.25"/>
  <cols>
    <col min="1" max="2" width="9.140625" style="19"/>
    <col min="3" max="3" width="14.140625" customWidth="1"/>
    <col min="4" max="4" width="17" customWidth="1"/>
    <col min="5" max="11" width="19" customWidth="1"/>
    <col min="12" max="161" width="8.7109375" customWidth="1"/>
    <col min="162" max="162" width="11.28515625" bestFit="1" customWidth="1"/>
  </cols>
  <sheetData>
    <row r="1" spans="1:25" x14ac:dyDescent="0.25">
      <c r="A1"/>
      <c r="B1"/>
    </row>
    <row r="2" spans="1:25" ht="33.75" x14ac:dyDescent="0.5">
      <c r="A2"/>
      <c r="B2" s="23" t="s">
        <v>63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1"/>
      <c r="O2" s="21"/>
      <c r="P2" s="21"/>
      <c r="Q2" s="21"/>
      <c r="R2" s="21"/>
    </row>
    <row r="3" spans="1:25" ht="3.75" customHeight="1" x14ac:dyDescent="0.25">
      <c r="A3"/>
      <c r="B3"/>
    </row>
    <row r="4" spans="1:25" ht="18.75" customHeight="1" x14ac:dyDescent="0.25">
      <c r="A4"/>
      <c r="B4" s="26" t="str">
        <f>"Generated by Gemini @ " &amp; TEXT(DATE, "yyyy-mm-dd hh:mm")</f>
        <v>Generated by Gemini @ Today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2"/>
      <c r="O4" s="22"/>
      <c r="P4" s="22"/>
      <c r="Q4" s="22"/>
      <c r="R4" s="22"/>
    </row>
    <row r="6" spans="1:25" x14ac:dyDescent="0.25">
      <c r="C6" s="12" t="s">
        <v>59</v>
      </c>
      <c r="D6" t="s">
        <v>54</v>
      </c>
    </row>
    <row r="7" spans="1:25" x14ac:dyDescent="0.25">
      <c r="C7" s="12" t="s">
        <v>60</v>
      </c>
      <c r="D7" t="s">
        <v>54</v>
      </c>
    </row>
    <row r="9" spans="1:25" s="14" customFormat="1" x14ac:dyDescent="0.25">
      <c r="E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s="14" customFormat="1" x14ac:dyDescent="0.25">
      <c r="C10"/>
      <c r="D10"/>
      <c r="E10" s="14" t="s">
        <v>61</v>
      </c>
      <c r="F10" s="14" t="s">
        <v>49</v>
      </c>
      <c r="G10" s="14" t="s">
        <v>48</v>
      </c>
      <c r="H10" s="14" t="s">
        <v>52</v>
      </c>
      <c r="I10" s="14" t="s">
        <v>51</v>
      </c>
      <c r="J10" s="14" t="s">
        <v>50</v>
      </c>
      <c r="K10" s="14" t="s">
        <v>53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C11" t="s">
        <v>38</v>
      </c>
      <c r="D11" t="s">
        <v>42</v>
      </c>
      <c r="E11" s="16">
        <v>8.4690553745928335E-2</v>
      </c>
      <c r="F11" s="13">
        <v>348.40000000000003</v>
      </c>
      <c r="G11" s="13">
        <v>352</v>
      </c>
      <c r="H11" s="13">
        <v>13.4</v>
      </c>
      <c r="I11" s="13">
        <v>13.54</v>
      </c>
      <c r="J11" s="15">
        <v>3.6</v>
      </c>
      <c r="K11" s="15">
        <v>0.13999999999999879</v>
      </c>
    </row>
    <row r="12" spans="1:25" x14ac:dyDescent="0.25">
      <c r="D12" t="s">
        <v>45</v>
      </c>
      <c r="E12" s="16">
        <v>6.5146579804560262E-2</v>
      </c>
      <c r="F12" s="13">
        <v>291.39999999999998</v>
      </c>
      <c r="G12" s="13">
        <v>276</v>
      </c>
      <c r="H12" s="13">
        <v>14.57</v>
      </c>
      <c r="I12" s="13">
        <v>13.8</v>
      </c>
      <c r="J12" s="15">
        <v>-15.4</v>
      </c>
      <c r="K12" s="15">
        <v>-0.76999999999999957</v>
      </c>
    </row>
    <row r="13" spans="1:25" x14ac:dyDescent="0.25">
      <c r="D13" t="s">
        <v>43</v>
      </c>
      <c r="E13" s="16">
        <v>7.4918566775244305E-2</v>
      </c>
      <c r="F13" s="13">
        <v>456.39999999999992</v>
      </c>
      <c r="G13" s="13">
        <v>476</v>
      </c>
      <c r="H13" s="13">
        <v>19.84</v>
      </c>
      <c r="I13" s="13">
        <v>20.7</v>
      </c>
      <c r="J13" s="15">
        <v>19.600000000000001</v>
      </c>
      <c r="K13" s="15">
        <v>0.85999999999999943</v>
      </c>
    </row>
    <row r="14" spans="1:25" x14ac:dyDescent="0.25">
      <c r="D14" t="s">
        <v>44</v>
      </c>
      <c r="E14" s="16">
        <v>5.8631921824104233E-2</v>
      </c>
      <c r="F14" s="13">
        <v>344.80000000000007</v>
      </c>
      <c r="G14" s="13">
        <v>388</v>
      </c>
      <c r="H14" s="13">
        <v>19.16</v>
      </c>
      <c r="I14" s="13">
        <v>21.56</v>
      </c>
      <c r="J14" s="15">
        <v>43.2</v>
      </c>
      <c r="K14" s="15">
        <v>2.3999999999999986</v>
      </c>
    </row>
    <row r="15" spans="1:25" x14ac:dyDescent="0.25">
      <c r="D15" t="s">
        <v>46</v>
      </c>
      <c r="E15" s="16">
        <v>8.4690553745928335E-2</v>
      </c>
      <c r="F15" s="13">
        <v>406.4</v>
      </c>
      <c r="G15" s="13">
        <v>420</v>
      </c>
      <c r="H15" s="13">
        <v>15.63</v>
      </c>
      <c r="I15" s="13">
        <v>16.149999999999999</v>
      </c>
      <c r="J15" s="15">
        <v>13.6</v>
      </c>
      <c r="K15" s="15">
        <v>0.5199999999999978</v>
      </c>
    </row>
    <row r="16" spans="1:25" x14ac:dyDescent="0.25">
      <c r="D16" t="s">
        <v>41</v>
      </c>
      <c r="E16" s="16">
        <v>5.2117263843648211E-2</v>
      </c>
      <c r="F16" s="13">
        <v>356.8</v>
      </c>
      <c r="G16" s="13">
        <v>200</v>
      </c>
      <c r="H16" s="13">
        <v>22.3</v>
      </c>
      <c r="I16" s="13">
        <v>12.5</v>
      </c>
      <c r="J16" s="15">
        <v>-156.80000000000001</v>
      </c>
      <c r="K16" s="15">
        <v>-9.8000000000000007</v>
      </c>
    </row>
    <row r="17" spans="3:11" x14ac:dyDescent="0.25">
      <c r="C17" t="s">
        <v>55</v>
      </c>
      <c r="E17" s="16">
        <v>0.4201954397394137</v>
      </c>
      <c r="F17" s="13">
        <v>2204.1999999999989</v>
      </c>
      <c r="G17" s="13">
        <v>2112</v>
      </c>
      <c r="H17" s="13">
        <v>17.09</v>
      </c>
      <c r="I17" s="13">
        <v>16.37</v>
      </c>
      <c r="J17" s="15">
        <v>-92.2</v>
      </c>
      <c r="K17" s="15">
        <v>-0.71999999999999886</v>
      </c>
    </row>
    <row r="18" spans="3:11" x14ac:dyDescent="0.25">
      <c r="C18" t="s">
        <v>39</v>
      </c>
      <c r="D18" t="s">
        <v>42</v>
      </c>
      <c r="E18" s="16">
        <v>4.8859934853420196E-2</v>
      </c>
      <c r="F18" s="13">
        <v>185.2</v>
      </c>
      <c r="G18" s="13">
        <v>184</v>
      </c>
      <c r="H18" s="13">
        <v>12.35</v>
      </c>
      <c r="I18" s="13">
        <v>12.27</v>
      </c>
      <c r="J18" s="15">
        <v>-1.2</v>
      </c>
      <c r="K18" s="15">
        <v>-8.0000000000000071E-2</v>
      </c>
    </row>
    <row r="19" spans="3:11" x14ac:dyDescent="0.25">
      <c r="D19" t="s">
        <v>45</v>
      </c>
      <c r="E19" s="16">
        <v>3.5830618892508145E-2</v>
      </c>
      <c r="F19" s="13">
        <v>164.99999999999997</v>
      </c>
      <c r="G19" s="13">
        <v>192</v>
      </c>
      <c r="H19" s="13">
        <v>15</v>
      </c>
      <c r="I19" s="13">
        <v>17.45</v>
      </c>
      <c r="J19" s="15">
        <v>27</v>
      </c>
      <c r="K19" s="15">
        <v>2.4499999999999993</v>
      </c>
    </row>
    <row r="20" spans="3:11" x14ac:dyDescent="0.25">
      <c r="D20" t="s">
        <v>43</v>
      </c>
      <c r="E20" s="16">
        <v>3.5830618892508145E-2</v>
      </c>
      <c r="F20" s="13">
        <v>97.6</v>
      </c>
      <c r="G20" s="13">
        <v>116</v>
      </c>
      <c r="H20" s="13">
        <v>8.8699999999999992</v>
      </c>
      <c r="I20" s="13">
        <v>10.55</v>
      </c>
      <c r="J20" s="15">
        <v>18.399999999999999</v>
      </c>
      <c r="K20" s="15">
        <v>1.6800000000000015</v>
      </c>
    </row>
    <row r="21" spans="3:11" x14ac:dyDescent="0.25">
      <c r="D21" t="s">
        <v>44</v>
      </c>
      <c r="E21" s="16">
        <v>4.2345276872964167E-2</v>
      </c>
      <c r="F21" s="13">
        <v>243.2</v>
      </c>
      <c r="G21" s="13">
        <v>212</v>
      </c>
      <c r="H21" s="13">
        <v>18.71</v>
      </c>
      <c r="I21" s="13">
        <v>16.309999999999999</v>
      </c>
      <c r="J21" s="15">
        <v>-31.2</v>
      </c>
      <c r="K21" s="15">
        <v>-2.4000000000000021</v>
      </c>
    </row>
    <row r="22" spans="3:11" x14ac:dyDescent="0.25">
      <c r="D22" t="s">
        <v>46</v>
      </c>
      <c r="E22" s="16">
        <v>4.8859934853420196E-2</v>
      </c>
      <c r="F22" s="13">
        <v>233.6</v>
      </c>
      <c r="G22" s="13">
        <v>176</v>
      </c>
      <c r="H22" s="13">
        <v>15.57</v>
      </c>
      <c r="I22" s="13">
        <v>11.73</v>
      </c>
      <c r="J22" s="15">
        <v>-57.6</v>
      </c>
      <c r="K22" s="15">
        <v>-3.84</v>
      </c>
    </row>
    <row r="23" spans="3:11" x14ac:dyDescent="0.25">
      <c r="D23" t="s">
        <v>41</v>
      </c>
      <c r="E23" s="16">
        <v>3.5830618892508145E-2</v>
      </c>
      <c r="F23" s="13">
        <v>207.59999999999997</v>
      </c>
      <c r="G23" s="13">
        <v>192</v>
      </c>
      <c r="H23" s="13">
        <v>18.87</v>
      </c>
      <c r="I23" s="13">
        <v>17.45</v>
      </c>
      <c r="J23" s="15">
        <v>-15.6</v>
      </c>
      <c r="K23" s="15">
        <v>-1.4200000000000017</v>
      </c>
    </row>
    <row r="24" spans="3:11" x14ac:dyDescent="0.25">
      <c r="C24" t="s">
        <v>56</v>
      </c>
      <c r="E24" s="16">
        <v>0.24755700325732899</v>
      </c>
      <c r="F24" s="13">
        <v>1132.2000000000003</v>
      </c>
      <c r="G24" s="13">
        <v>1072</v>
      </c>
      <c r="H24" s="13">
        <v>14.9</v>
      </c>
      <c r="I24" s="13">
        <v>14.11</v>
      </c>
      <c r="J24" s="15">
        <v>-60.2</v>
      </c>
      <c r="K24" s="15">
        <v>-0.79000000000000092</v>
      </c>
    </row>
    <row r="25" spans="3:11" x14ac:dyDescent="0.25">
      <c r="C25" t="s">
        <v>40</v>
      </c>
      <c r="D25" t="s">
        <v>42</v>
      </c>
      <c r="E25" s="16">
        <v>5.8631921824104233E-2</v>
      </c>
      <c r="F25" s="13">
        <v>331.2</v>
      </c>
      <c r="G25" s="13">
        <v>304</v>
      </c>
      <c r="H25" s="13">
        <v>18.399999999999999</v>
      </c>
      <c r="I25" s="13">
        <v>16.89</v>
      </c>
      <c r="J25" s="15">
        <v>-27.2</v>
      </c>
      <c r="K25" s="15">
        <v>-1.509999999999998</v>
      </c>
    </row>
    <row r="26" spans="3:11" x14ac:dyDescent="0.25">
      <c r="D26" t="s">
        <v>45</v>
      </c>
      <c r="E26" s="16">
        <v>4.2345276872964167E-2</v>
      </c>
      <c r="F26" s="13">
        <v>270.40000000000003</v>
      </c>
      <c r="G26" s="13">
        <v>232</v>
      </c>
      <c r="H26" s="13">
        <v>20.8</v>
      </c>
      <c r="I26" s="13">
        <v>17.850000000000001</v>
      </c>
      <c r="J26" s="15">
        <v>-38.4</v>
      </c>
      <c r="K26" s="15">
        <v>-2.9499999999999993</v>
      </c>
    </row>
    <row r="27" spans="3:11" x14ac:dyDescent="0.25">
      <c r="D27" t="s">
        <v>43</v>
      </c>
      <c r="E27" s="16">
        <v>5.2117263843648211E-2</v>
      </c>
      <c r="F27" s="13">
        <v>358.8</v>
      </c>
      <c r="G27" s="13">
        <v>304</v>
      </c>
      <c r="H27" s="13">
        <v>22.43</v>
      </c>
      <c r="I27" s="13">
        <v>19</v>
      </c>
      <c r="J27" s="15">
        <v>-54.8</v>
      </c>
      <c r="K27" s="15">
        <v>-3.4299999999999997</v>
      </c>
    </row>
    <row r="28" spans="3:11" x14ac:dyDescent="0.25">
      <c r="D28" t="s">
        <v>44</v>
      </c>
      <c r="E28" s="16">
        <v>6.5146579804560262E-2</v>
      </c>
      <c r="F28" s="13">
        <v>387.19999999999993</v>
      </c>
      <c r="G28" s="13">
        <v>404</v>
      </c>
      <c r="H28" s="13">
        <v>19.36</v>
      </c>
      <c r="I28" s="13">
        <v>20.2</v>
      </c>
      <c r="J28" s="15">
        <v>16.8</v>
      </c>
      <c r="K28" s="15">
        <v>0.83999999999999986</v>
      </c>
    </row>
    <row r="29" spans="3:11" x14ac:dyDescent="0.25">
      <c r="D29" t="s">
        <v>46</v>
      </c>
      <c r="E29" s="16">
        <v>5.8631921824104233E-2</v>
      </c>
      <c r="F29" s="13">
        <v>217.4</v>
      </c>
      <c r="G29" s="13">
        <v>268</v>
      </c>
      <c r="H29" s="13">
        <v>12.08</v>
      </c>
      <c r="I29" s="13">
        <v>14.89</v>
      </c>
      <c r="J29" s="15">
        <v>50.6</v>
      </c>
      <c r="K29" s="15">
        <v>2.8100000000000005</v>
      </c>
    </row>
    <row r="30" spans="3:11" x14ac:dyDescent="0.25">
      <c r="D30" t="s">
        <v>41</v>
      </c>
      <c r="E30" s="16">
        <v>5.5374592833876218E-2</v>
      </c>
      <c r="F30" s="13">
        <v>177.6</v>
      </c>
      <c r="G30" s="13">
        <v>188</v>
      </c>
      <c r="H30" s="13">
        <v>10.45</v>
      </c>
      <c r="I30" s="13">
        <v>11.06</v>
      </c>
      <c r="J30" s="15">
        <v>10.4</v>
      </c>
      <c r="K30" s="15">
        <v>0.61000000000000121</v>
      </c>
    </row>
    <row r="31" spans="3:11" x14ac:dyDescent="0.25">
      <c r="C31" t="s">
        <v>57</v>
      </c>
      <c r="E31" s="16">
        <v>0.33224755700325731</v>
      </c>
      <c r="F31" s="13">
        <v>1742.6000000000001</v>
      </c>
      <c r="G31" s="13">
        <v>1700</v>
      </c>
      <c r="H31" s="13">
        <v>17.079999999999998</v>
      </c>
      <c r="I31" s="13">
        <v>16.670000000000002</v>
      </c>
      <c r="J31" s="15">
        <v>-42.6</v>
      </c>
      <c r="K31" s="15">
        <v>-0.40999999999999659</v>
      </c>
    </row>
    <row r="32" spans="3:11" x14ac:dyDescent="0.25">
      <c r="C32" t="s">
        <v>47</v>
      </c>
      <c r="E32" s="16">
        <v>1</v>
      </c>
      <c r="F32" s="13">
        <v>5078.9999999999973</v>
      </c>
      <c r="G32" s="13">
        <v>4884</v>
      </c>
      <c r="H32" s="13">
        <v>16.54</v>
      </c>
      <c r="I32" s="13">
        <v>15.91</v>
      </c>
      <c r="J32" s="15">
        <v>-195</v>
      </c>
      <c r="K32" s="15">
        <v>-0.62999999999999901</v>
      </c>
    </row>
    <row r="41" spans="16374:16374" x14ac:dyDescent="0.25">
      <c r="XET41" s="20" t="str">
        <f>"Data!R2:R"&amp;COUNTA(Data!$R:$R)</f>
        <v>Data!R2:R1</v>
      </c>
    </row>
    <row r="42" spans="16374:16374" x14ac:dyDescent="0.25">
      <c r="XET42" s="20" t="str">
        <f>"Data!S2:S"&amp;COUNTA(Data!$S:$S)</f>
        <v>Data!S2:S1</v>
      </c>
    </row>
  </sheetData>
  <mergeCells count="2">
    <mergeCell ref="B2:M2"/>
    <mergeCell ref="B4:M4"/>
  </mergeCells>
  <pageMargins left="0.7" right="0.7" top="0.75" bottom="0.75" header="0.3" footer="0.3"/>
  <pageSetup paperSize="9" scale="10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workbookViewId="0">
      <selection activeCell="H2" sqref="H2"/>
    </sheetView>
  </sheetViews>
  <sheetFormatPr defaultRowHeight="15" x14ac:dyDescent="0.25"/>
  <cols>
    <col min="1" max="1" width="8.85546875" style="3" bestFit="1" customWidth="1"/>
    <col min="2" max="2" width="12.5703125" style="3" bestFit="1" customWidth="1"/>
    <col min="3" max="3" width="12.5703125" style="3" customWidth="1"/>
    <col min="4" max="5" width="11.140625" style="3" bestFit="1" customWidth="1"/>
    <col min="6" max="6" width="18.7109375" style="3" customWidth="1"/>
    <col min="7" max="7" width="14.140625" style="3" bestFit="1" customWidth="1"/>
    <col min="8" max="8" width="15.42578125" style="3" bestFit="1" customWidth="1"/>
    <col min="9" max="9" width="17.85546875" style="3" customWidth="1"/>
    <col min="10" max="11" width="9.140625" style="3"/>
    <col min="12" max="12" width="11.7109375" style="3" customWidth="1"/>
    <col min="13" max="13" width="14.7109375" style="4" customWidth="1"/>
    <col min="14" max="14" width="11.7109375" style="3" bestFit="1" customWidth="1"/>
    <col min="15" max="15" width="10.140625" style="3" bestFit="1" customWidth="1"/>
    <col min="16" max="16" width="13.28515625" style="8" customWidth="1"/>
    <col min="17" max="17" width="13.42578125" style="3" bestFit="1" customWidth="1"/>
    <col min="18" max="18" width="12.140625" style="3" bestFit="1" customWidth="1"/>
    <col min="19" max="19" width="12.42578125" style="3" customWidth="1"/>
    <col min="20" max="20" width="16.7109375" style="3" bestFit="1" customWidth="1"/>
    <col min="21" max="21" width="15" style="3" customWidth="1"/>
    <col min="22" max="22" width="10.5703125" style="3" bestFit="1" customWidth="1"/>
    <col min="23" max="24" width="9.140625" style="3"/>
    <col min="25" max="25" width="15.140625" style="3" customWidth="1"/>
    <col min="26" max="26" width="16.42578125" style="3" customWidth="1"/>
    <col min="27" max="27" width="24.140625" style="3" bestFit="1" customWidth="1"/>
    <col min="28" max="28" width="8.7109375" style="5" bestFit="1" customWidth="1"/>
    <col min="29" max="29" width="9.140625" style="3"/>
    <col min="30" max="30" width="11.7109375" style="3" customWidth="1"/>
    <col min="31" max="31" width="13.42578125" style="3" customWidth="1"/>
    <col min="32" max="32" width="11.42578125" style="3" customWidth="1"/>
    <col min="33" max="35" width="9.140625" style="3"/>
    <col min="36" max="36" width="11.42578125" style="17" bestFit="1" customWidth="1"/>
    <col min="37" max="37" width="10.85546875" style="17" bestFit="1" customWidth="1"/>
    <col min="38" max="16384" width="9.140625" style="3"/>
  </cols>
  <sheetData>
    <row r="1" spans="1:37" customFormat="1" x14ac:dyDescent="0.25">
      <c r="A1" s="3" t="s">
        <v>16</v>
      </c>
      <c r="B1" s="3" t="s">
        <v>25</v>
      </c>
      <c r="C1" s="3" t="s">
        <v>17</v>
      </c>
      <c r="D1" s="3" t="s">
        <v>5</v>
      </c>
      <c r="E1" t="s">
        <v>13</v>
      </c>
      <c r="F1" s="3" t="s">
        <v>18</v>
      </c>
      <c r="G1" s="3" t="s">
        <v>26</v>
      </c>
      <c r="H1" s="3" t="s">
        <v>58</v>
      </c>
      <c r="I1" t="s">
        <v>4</v>
      </c>
      <c r="J1" t="s">
        <v>1</v>
      </c>
      <c r="K1" t="s">
        <v>0</v>
      </c>
      <c r="L1" t="s">
        <v>7</v>
      </c>
      <c r="M1" t="s">
        <v>2</v>
      </c>
      <c r="N1" t="s">
        <v>11</v>
      </c>
      <c r="O1" t="s">
        <v>12</v>
      </c>
      <c r="P1" s="7" t="s">
        <v>27</v>
      </c>
      <c r="Q1" t="s">
        <v>28</v>
      </c>
      <c r="R1" t="s">
        <v>29</v>
      </c>
      <c r="S1" t="s">
        <v>30</v>
      </c>
      <c r="T1" s="3" t="s">
        <v>31</v>
      </c>
      <c r="U1" s="3" t="s">
        <v>32</v>
      </c>
      <c r="V1" s="3" t="s">
        <v>15</v>
      </c>
      <c r="W1" s="3" t="s">
        <v>33</v>
      </c>
      <c r="X1" s="3" t="s">
        <v>37</v>
      </c>
      <c r="Y1" s="3" t="s">
        <v>3</v>
      </c>
      <c r="Z1" s="3" t="s">
        <v>20</v>
      </c>
      <c r="AA1" s="3" t="s">
        <v>19</v>
      </c>
      <c r="AB1" s="11" t="s">
        <v>21</v>
      </c>
      <c r="AC1" t="s">
        <v>22</v>
      </c>
      <c r="AD1" t="s">
        <v>35</v>
      </c>
      <c r="AE1" t="s">
        <v>34</v>
      </c>
      <c r="AF1" t="s">
        <v>36</v>
      </c>
      <c r="AG1" t="s">
        <v>23</v>
      </c>
      <c r="AH1" t="s">
        <v>24</v>
      </c>
      <c r="AI1" t="s">
        <v>14</v>
      </c>
      <c r="AJ1" s="17" t="s">
        <v>59</v>
      </c>
      <c r="AK1" s="17" t="s">
        <v>60</v>
      </c>
    </row>
    <row r="2" spans="1:37" x14ac:dyDescent="0.25">
      <c r="D2"/>
      <c r="G2" s="5"/>
      <c r="H2" s="5"/>
      <c r="M2" s="3"/>
      <c r="O2" s="6"/>
      <c r="Q2" s="8"/>
      <c r="R2" s="8"/>
      <c r="S2" s="8"/>
      <c r="AE2" s="10"/>
      <c r="AF2" s="9"/>
      <c r="AJ2" s="18" t="str">
        <f>TEXT(S2,"mm")&amp;"-"&amp;TEXT(S2,"yy")</f>
        <v>01-00</v>
      </c>
      <c r="AK2" s="18" t="str">
        <f>TEXT(R2,"mm")&amp;"-"&amp;TEXT(R2,"yy")</f>
        <v>01-00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opLeftCell="J1" workbookViewId="0">
      <selection activeCell="X1" sqref="X1"/>
    </sheetView>
  </sheetViews>
  <sheetFormatPr defaultRowHeight="15" x14ac:dyDescent="0.25"/>
  <cols>
    <col min="1" max="1" width="6.85546875" customWidth="1"/>
    <col min="2" max="2" width="8.85546875" customWidth="1"/>
    <col min="3" max="3" width="12.5703125" bestFit="1" customWidth="1"/>
    <col min="4" max="4" width="12.5703125" customWidth="1"/>
    <col min="5" max="5" width="5" customWidth="1"/>
    <col min="6" max="6" width="11.140625" bestFit="1" customWidth="1"/>
    <col min="7" max="7" width="8.85546875" customWidth="1"/>
    <col min="8" max="8" width="14.140625" bestFit="1" customWidth="1"/>
    <col min="9" max="9" width="15.42578125" bestFit="1" customWidth="1"/>
    <col min="10" max="10" width="6.42578125" customWidth="1"/>
    <col min="11" max="11" width="7.5703125" customWidth="1"/>
    <col min="12" max="12" width="8.28515625" customWidth="1"/>
    <col min="13" max="13" width="10.5703125" bestFit="1" customWidth="1"/>
    <col min="14" max="14" width="5.28515625" customWidth="1"/>
    <col min="15" max="16" width="8" customWidth="1"/>
    <col min="17" max="17" width="11.140625" bestFit="1" customWidth="1"/>
    <col min="18" max="18" width="13.42578125" bestFit="1" customWidth="1"/>
    <col min="19" max="19" width="8.7109375" customWidth="1"/>
    <col min="20" max="20" width="9.28515625" bestFit="1" customWidth="1"/>
    <col min="21" max="21" width="16.7109375" customWidth="1"/>
    <col min="22" max="22" width="13.28515625" customWidth="1"/>
    <col min="23" max="23" width="10.5703125" bestFit="1" customWidth="1"/>
    <col min="24" max="24" width="15" bestFit="1" customWidth="1"/>
    <col min="25" max="25" width="15" customWidth="1"/>
    <col min="26" max="26" width="17.85546875" bestFit="1" customWidth="1"/>
    <col min="27" max="27" width="14.5703125" bestFit="1" customWidth="1"/>
    <col min="28" max="28" width="24.140625" bestFit="1" customWidth="1"/>
    <col min="29" max="29" width="4.42578125" customWidth="1"/>
    <col min="30" max="30" width="9.5703125" bestFit="1" customWidth="1"/>
    <col min="31" max="31" width="11.140625" bestFit="1" customWidth="1"/>
    <col min="32" max="32" width="15" bestFit="1" customWidth="1"/>
    <col min="33" max="33" width="11.7109375" bestFit="1" customWidth="1"/>
    <col min="34" max="34" width="6.140625" customWidth="1"/>
    <col min="35" max="35" width="8.85546875" customWidth="1"/>
  </cols>
  <sheetData>
    <row r="1" spans="1:36" x14ac:dyDescent="0.25">
      <c r="A1" s="2" t="s">
        <v>6</v>
      </c>
      <c r="B1" s="3" t="s">
        <v>16</v>
      </c>
      <c r="C1" s="3" t="s">
        <v>64</v>
      </c>
      <c r="D1" s="3" t="s">
        <v>17</v>
      </c>
      <c r="E1" s="3" t="s">
        <v>5</v>
      </c>
      <c r="F1" t="s">
        <v>13</v>
      </c>
      <c r="G1" s="3" t="s">
        <v>18</v>
      </c>
      <c r="H1" s="3" t="s">
        <v>26</v>
      </c>
      <c r="I1" s="3" t="s">
        <v>69</v>
      </c>
      <c r="J1" t="s">
        <v>4</v>
      </c>
      <c r="K1" t="s">
        <v>1</v>
      </c>
      <c r="L1" t="s">
        <v>0</v>
      </c>
      <c r="M1" t="s">
        <v>7</v>
      </c>
      <c r="N1" t="s">
        <v>2</v>
      </c>
      <c r="O1" t="s">
        <v>11</v>
      </c>
      <c r="P1" t="s">
        <v>12</v>
      </c>
      <c r="Q1" s="7" t="s">
        <v>65</v>
      </c>
      <c r="R1" t="s">
        <v>66</v>
      </c>
      <c r="S1" t="s">
        <v>67</v>
      </c>
      <c r="T1" t="s">
        <v>68</v>
      </c>
      <c r="U1" s="3" t="s">
        <v>31</v>
      </c>
      <c r="V1" s="3" t="s">
        <v>32</v>
      </c>
      <c r="W1" s="3" t="s">
        <v>15</v>
      </c>
      <c r="X1" s="3" t="s">
        <v>70</v>
      </c>
      <c r="Y1" s="3" t="s">
        <v>37</v>
      </c>
      <c r="Z1" s="3" t="s">
        <v>3</v>
      </c>
      <c r="AA1" s="3" t="s">
        <v>20</v>
      </c>
      <c r="AB1" s="3" t="s">
        <v>19</v>
      </c>
      <c r="AC1" s="11" t="s">
        <v>21</v>
      </c>
      <c r="AD1" t="s">
        <v>22</v>
      </c>
      <c r="AE1" t="s">
        <v>35</v>
      </c>
      <c r="AF1" t="s">
        <v>34</v>
      </c>
      <c r="AG1" t="s">
        <v>36</v>
      </c>
      <c r="AH1" t="s">
        <v>23</v>
      </c>
      <c r="AI1" t="s">
        <v>24</v>
      </c>
      <c r="AJ1" t="s">
        <v>14</v>
      </c>
    </row>
    <row r="2" spans="1:36" x14ac:dyDescent="0.25">
      <c r="A2" s="2" t="s">
        <v>8</v>
      </c>
      <c r="B2" s="1"/>
      <c r="C2" s="1"/>
      <c r="D2" s="1"/>
      <c r="E2" s="1"/>
      <c r="F2" s="1"/>
    </row>
    <row r="3" spans="1:36" x14ac:dyDescent="0.25">
      <c r="A3" s="2" t="s">
        <v>9</v>
      </c>
      <c r="B3" s="1" t="s">
        <v>62</v>
      </c>
      <c r="C3" s="1"/>
      <c r="D3" s="1"/>
      <c r="E3" s="1"/>
      <c r="F3" s="1"/>
    </row>
    <row r="4" spans="1:36" x14ac:dyDescent="0.25">
      <c r="A4" s="2" t="s">
        <v>10</v>
      </c>
      <c r="B4" s="1"/>
      <c r="C4" s="1"/>
      <c r="D4" s="1"/>
      <c r="E4" s="1"/>
      <c r="F4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Props1.xml><?xml version="1.0" encoding="utf-8"?>
<ds:datastoreItem xmlns:ds="http://schemas.openxmlformats.org/officeDocument/2006/customXml" ds:itemID="{EF9C2E30-097D-410F-9BA6-2C7EC20690CE}">
  <ds:schemaRefs/>
</ds:datastoreItem>
</file>

<file path=customXml/itemProps2.xml><?xml version="1.0" encoding="utf-8"?>
<ds:datastoreItem xmlns:ds="http://schemas.openxmlformats.org/officeDocument/2006/customXml" ds:itemID="{BF633E92-3AD1-4192-BA7E-F770A49D62EF}">
  <ds:schemaRefs/>
</ds:datastoreItem>
</file>

<file path=customXml/itemProps3.xml><?xml version="1.0" encoding="utf-8"?>
<ds:datastoreItem xmlns:ds="http://schemas.openxmlformats.org/officeDocument/2006/customXml" ds:itemID="{C38A555B-AE96-4FCB-B4B2-D847E2ECF71C}">
  <ds:schemaRefs/>
</ds:datastoreItem>
</file>

<file path=customXml/itemProps4.xml><?xml version="1.0" encoding="utf-8"?>
<ds:datastoreItem xmlns:ds="http://schemas.openxmlformats.org/officeDocument/2006/customXml" ds:itemID="{B7FA9001-5367-49BF-B096-650DE622222E}">
  <ds:schemaRefs/>
</ds:datastoreItem>
</file>

<file path=customXml/itemProps5.xml><?xml version="1.0" encoding="utf-8"?>
<ds:datastoreItem xmlns:ds="http://schemas.openxmlformats.org/officeDocument/2006/customXml" ds:itemID="{88616DBB-4543-474F-9177-AAFA0404C236}">
  <ds:schemaRefs/>
</ds:datastoreItem>
</file>

<file path=customXml/itemProps6.xml><?xml version="1.0" encoding="utf-8"?>
<ds:datastoreItem xmlns:ds="http://schemas.openxmlformats.org/officeDocument/2006/customXml" ds:itemID="{F8EE766C-A8DA-4227-BD76-3D71F7C7D506}">
  <ds:schemaRefs/>
</ds:datastoreItem>
</file>

<file path=customXml/itemProps7.xml><?xml version="1.0" encoding="utf-8"?>
<ds:datastoreItem xmlns:ds="http://schemas.openxmlformats.org/officeDocument/2006/customXml" ds:itemID="{0CAD4C18-A3E9-49EE-A1EB-17577617587B}">
  <ds:schemaRefs/>
</ds:datastoreItem>
</file>

<file path=customXml/itemProps8.xml><?xml version="1.0" encoding="utf-8"?>
<ds:datastoreItem xmlns:ds="http://schemas.openxmlformats.org/officeDocument/2006/customXml" ds:itemID="{3AE30876-1095-4EE7-B7FB-495627B36D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Work Estimates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DEV5</cp:lastModifiedBy>
  <dcterms:created xsi:type="dcterms:W3CDTF">2012-09-13T15:30:21Z</dcterms:created>
  <dcterms:modified xsi:type="dcterms:W3CDTF">2012-12-18T17:15:43Z</dcterms:modified>
</cp:coreProperties>
</file>