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7" i="1"/>
  <c r="F8" i="1"/>
  <c r="F9" i="1"/>
  <c r="F6" i="1"/>
  <c r="E10" i="1"/>
  <c r="E15" i="1" s="1"/>
  <c r="C14" i="1" l="1"/>
  <c r="F14" i="1" s="1"/>
  <c r="C11" i="1"/>
  <c r="F11" i="1" s="1"/>
  <c r="C10" i="1"/>
  <c r="F10" i="1" s="1"/>
  <c r="C15" i="1" l="1"/>
  <c r="F15" i="1" s="1"/>
</calcChain>
</file>

<file path=xl/sharedStrings.xml><?xml version="1.0" encoding="utf-8"?>
<sst xmlns="http://schemas.openxmlformats.org/spreadsheetml/2006/main" count="21" uniqueCount="20">
  <si>
    <t>სასრაფოდ გადასახდელი ვალები</t>
  </si>
  <si>
    <t>შესასრულებელი სამუშაოების და შესაძენი  მასალების ჩამონათვალი</t>
  </si>
  <si>
    <t>ძალოვანი კარადა</t>
  </si>
  <si>
    <t>ტუმბოს მართვის კარადა და ელ. მაგნიტური მრიცხველი</t>
  </si>
  <si>
    <t>თანხა (ლარი)</t>
  </si>
  <si>
    <t>უკუსარქველი, ურდული, მანომეტრი, სადემონტაჟო ქურო, ვანტუზი</t>
  </si>
  <si>
    <t>ჭაბურღილის ზედა კონსტრუქციის  უჟანგავი  ფოლადი კომპონენტები</t>
  </si>
  <si>
    <t>ჯამი:</t>
  </si>
  <si>
    <t>შპს თორის დავალიანება</t>
  </si>
  <si>
    <t>ძალოვანი კაბელი 70 მ+ დატჩიკები+კაბელარხები</t>
  </si>
  <si>
    <t>საწვავი</t>
  </si>
  <si>
    <t>ვიდეოთვალით ჭაბურღილის დათვალიერება</t>
  </si>
  <si>
    <t>ქვიშის მომწოდებელი</t>
  </si>
  <si>
    <t xml:space="preserve">ტუმბო </t>
  </si>
  <si>
    <t>ტრაქტორისტი</t>
  </si>
  <si>
    <t>ზურა აფაქიძეს</t>
  </si>
  <si>
    <t>მანქანის ვალი</t>
  </si>
  <si>
    <t>დათიკაშვილი ზურა</t>
  </si>
  <si>
    <t>თურქი მბურღავები</t>
  </si>
  <si>
    <t>სულ თანხა (ლარი)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</si>
</sst>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0" fillId="0" borderId="1" xfId="0" applyNumberFormat="1" applyBorder="1"/>
    <xf numFmtId="43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5"/>
  <sheetViews>
    <sheetView tabSelected="1" workbookViewId="0">
      <selection activeCell="J20" sqref="J20"/>
    </sheetView>
  </sheetViews>
  <sheetFormatPr defaultRowHeight="15" x14ac:dyDescent="0.25"/>
  <cols>
    <col min="2" max="2" width="34.85546875" customWidth="1"/>
    <col min="3" max="3" width="14.7109375" customWidth="1"/>
    <col min="4" max="4" width="26.42578125" customWidth="1"/>
    <col min="5" max="5" width="16.28515625" customWidth="1"/>
    <col min="6" max="6" width="13.140625" customWidth="1"/>
  </cols>
  <sheetData>
    <row r="4" spans="2:6" ht="45" x14ac:dyDescent="0.25">
      <c r="B4" s="3" t="s">
        <v>1</v>
      </c>
      <c r="C4" s="3" t="s">
        <v>4</v>
      </c>
      <c r="D4" s="3" t="s">
        <v>0</v>
      </c>
      <c r="E4" s="3" t="s">
        <v>4</v>
      </c>
      <c r="F4" s="3" t="s">
        <v>19</v>
      </c>
    </row>
    <row r="5" spans="2:6" x14ac:dyDescent="0.25">
      <c r="B5" s="3">
        <v>1</v>
      </c>
      <c r="C5" s="3">
        <v>2</v>
      </c>
      <c r="D5" s="3">
        <v>3</v>
      </c>
      <c r="E5" s="3">
        <v>4</v>
      </c>
      <c r="F5" s="3">
        <v>5</v>
      </c>
    </row>
    <row r="6" spans="2:6" x14ac:dyDescent="0.25">
      <c r="B6" s="2" t="s">
        <v>2</v>
      </c>
      <c r="C6" s="6">
        <v>1600</v>
      </c>
      <c r="D6" s="1" t="s">
        <v>12</v>
      </c>
      <c r="E6" s="6">
        <v>20000</v>
      </c>
      <c r="F6" s="7">
        <f>E6+C6</f>
        <v>21600</v>
      </c>
    </row>
    <row r="7" spans="2:6" ht="30" x14ac:dyDescent="0.25">
      <c r="B7" s="2" t="s">
        <v>3</v>
      </c>
      <c r="C7" s="6">
        <v>5000</v>
      </c>
      <c r="D7" s="1" t="s">
        <v>14</v>
      </c>
      <c r="E7" s="6">
        <v>8000</v>
      </c>
      <c r="F7" s="7">
        <f t="shared" ref="F7:F14" si="0">E7+C7</f>
        <v>13000</v>
      </c>
    </row>
    <row r="8" spans="2:6" ht="45" x14ac:dyDescent="0.25">
      <c r="B8" s="2" t="s">
        <v>5</v>
      </c>
      <c r="C8" s="6">
        <v>1200</v>
      </c>
      <c r="D8" s="1" t="s">
        <v>15</v>
      </c>
      <c r="E8" s="6">
        <v>5000</v>
      </c>
      <c r="F8" s="7">
        <f t="shared" si="0"/>
        <v>6200</v>
      </c>
    </row>
    <row r="9" spans="2:6" x14ac:dyDescent="0.25">
      <c r="B9" s="2" t="s">
        <v>8</v>
      </c>
      <c r="C9" s="6">
        <v>400</v>
      </c>
      <c r="D9" s="1" t="s">
        <v>16</v>
      </c>
      <c r="E9" s="6">
        <v>2100</v>
      </c>
      <c r="F9" s="7">
        <f t="shared" si="0"/>
        <v>2500</v>
      </c>
    </row>
    <row r="10" spans="2:6" ht="45" x14ac:dyDescent="0.25">
      <c r="B10" s="2" t="s">
        <v>6</v>
      </c>
      <c r="C10" s="6">
        <f>2600</f>
        <v>2600</v>
      </c>
      <c r="D10" s="1" t="s">
        <v>17</v>
      </c>
      <c r="E10" s="6">
        <f>500*3</f>
        <v>1500</v>
      </c>
      <c r="F10" s="7">
        <f t="shared" si="0"/>
        <v>4100</v>
      </c>
    </row>
    <row r="11" spans="2:6" ht="30" x14ac:dyDescent="0.25">
      <c r="B11" s="2" t="s">
        <v>9</v>
      </c>
      <c r="C11" s="6">
        <f>70*6*3+300*3+70*2.5</f>
        <v>2335</v>
      </c>
      <c r="D11" s="1" t="s">
        <v>18</v>
      </c>
      <c r="E11" s="6">
        <v>37400</v>
      </c>
      <c r="F11" s="7">
        <f t="shared" si="0"/>
        <v>39735</v>
      </c>
    </row>
    <row r="12" spans="2:6" x14ac:dyDescent="0.25">
      <c r="B12" s="2" t="s">
        <v>10</v>
      </c>
      <c r="C12" s="6">
        <v>800</v>
      </c>
      <c r="D12" s="1"/>
      <c r="E12" s="6"/>
      <c r="F12" s="7">
        <f t="shared" si="0"/>
        <v>800</v>
      </c>
    </row>
    <row r="13" spans="2:6" ht="30" x14ac:dyDescent="0.25">
      <c r="B13" s="2" t="s">
        <v>11</v>
      </c>
      <c r="C13" s="6">
        <v>600</v>
      </c>
      <c r="D13" s="1"/>
      <c r="E13" s="6"/>
      <c r="F13" s="7">
        <f t="shared" si="0"/>
        <v>600</v>
      </c>
    </row>
    <row r="14" spans="2:6" x14ac:dyDescent="0.25">
      <c r="B14" s="2" t="s">
        <v>13</v>
      </c>
      <c r="C14" s="6">
        <f>7700*2.9*1.18</f>
        <v>26349.399999999998</v>
      </c>
      <c r="D14" s="1"/>
      <c r="E14" s="6"/>
      <c r="F14" s="7">
        <f t="shared" si="0"/>
        <v>26349.399999999998</v>
      </c>
    </row>
    <row r="15" spans="2:6" x14ac:dyDescent="0.25">
      <c r="B15" s="3" t="s">
        <v>7</v>
      </c>
      <c r="C15" s="5">
        <f>SUM(C6:C14)</f>
        <v>40884.399999999994</v>
      </c>
      <c r="D15" s="4"/>
      <c r="E15" s="5">
        <f>SUM(E6:E14)</f>
        <v>74000</v>
      </c>
      <c r="F15" s="8">
        <f>SUM(C15:E15)</f>
        <v>114884.4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2022-12-16T18:44:42Z</dcterms:modified>
</cp:coreProperties>
</file>