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rath Surya\Desktop\vanita\Final-React-Code\Backend\excel\"/>
    </mc:Choice>
  </mc:AlternateContent>
  <xr:revisionPtr revIDLastSave="0" documentId="13_ncr:1_{CD11C6FB-5928-4ABC-A571-1DBAAEB898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F2" i="1" s="1"/>
  <c r="D17" i="1"/>
  <c r="E11" i="1" s="1"/>
  <c r="F5" i="1" l="1"/>
  <c r="E10" i="1"/>
  <c r="E9" i="1"/>
  <c r="E8" i="1" l="1"/>
  <c r="F3" i="1" l="1"/>
  <c r="F4" i="1"/>
</calcChain>
</file>

<file path=xl/sharedStrings.xml><?xml version="1.0" encoding="utf-8"?>
<sst xmlns="http://schemas.openxmlformats.org/spreadsheetml/2006/main" count="31" uniqueCount="26">
  <si>
    <t>Formulas</t>
  </si>
  <si>
    <t>LIST PRICE</t>
  </si>
  <si>
    <t>Unit price * Workload</t>
  </si>
  <si>
    <t>DISCOUNT</t>
  </si>
  <si>
    <t>(Unit price-Bid price)/Unit price *100</t>
  </si>
  <si>
    <t>NET PRICE</t>
  </si>
  <si>
    <t>Bid price * Workload</t>
  </si>
  <si>
    <t>MARGIN</t>
  </si>
  <si>
    <t>(Bid price-cost price)/Bid price*100</t>
  </si>
  <si>
    <t>FYI</t>
  </si>
  <si>
    <r>
      <t>400-200=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/200=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*100=</t>
    </r>
    <r>
      <rPr>
        <b/>
        <sz val="11"/>
        <color theme="1"/>
        <rFont val="Calibri"/>
        <family val="2"/>
        <scheme val="minor"/>
      </rPr>
      <t>100%</t>
    </r>
  </si>
  <si>
    <t>Roles</t>
  </si>
  <si>
    <t>Bid price</t>
  </si>
  <si>
    <t>Unit price</t>
  </si>
  <si>
    <t>cost</t>
  </si>
  <si>
    <t>Workload</t>
  </si>
  <si>
    <t>L2 Graduate Consultant</t>
  </si>
  <si>
    <t>L3 Associate Consultant</t>
  </si>
  <si>
    <t>L4 Project Manager</t>
  </si>
  <si>
    <t>L5 Global Program Manager</t>
  </si>
  <si>
    <t xml:space="preserve">List Rate </t>
  </si>
  <si>
    <t>US</t>
  </si>
  <si>
    <t>Switzerland</t>
  </si>
  <si>
    <t>Saudi Arabia</t>
  </si>
  <si>
    <t>India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</si>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</sst>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D2935"/>
      <name val="Calibri"/>
      <family val="2"/>
    </font>
    <font>
      <sz val="11"/>
      <color theme="1"/>
      <name val="Forte"/>
      <family val="4"/>
    </font>
    <font>
      <sz val="11"/>
      <color theme="1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10" fontId="0" fillId="7" borderId="1" xfId="0" applyNumberFormat="1" applyFill="1" applyBorder="1"/>
    <xf numFmtId="0" fontId="0" fillId="0" borderId="0" xfId="0" applyAlignment="1">
      <alignment vertical="top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15" fontId="0" fillId="8" borderId="1" xfId="0" applyNumberFormat="1" applyFill="1" applyBorder="1"/>
    <xf numFmtId="16" fontId="0" fillId="8" borderId="1" xfId="0" applyNumberFormat="1" applyFill="1" applyBorder="1"/>
    <xf numFmtId="0" fontId="0" fillId="0" borderId="1" xfId="0" applyBorder="1"/>
    <xf numFmtId="0" fontId="5" fillId="8" borderId="1" xfId="0" applyFont="1" applyFill="1" applyBorder="1"/>
    <xf numFmtId="0" fontId="4" fillId="8" borderId="1" xfId="0" applyFont="1" applyFill="1" applyBorder="1"/>
    <xf numFmtId="0" fontId="0" fillId="9" borderId="1" xfId="0" applyFill="1" applyBorder="1"/>
    <xf numFmtId="9" fontId="0" fillId="9" borderId="1" xfId="1" applyNumberFormat="1" applyFont="1" applyFill="1" applyBorder="1"/>
    <xf numFmtId="9" fontId="0" fillId="9" borderId="1" xfId="0" applyNumberFormat="1" applyFill="1" applyBorder="1"/>
    <xf numFmtId="0" fontId="2" fillId="9" borderId="1" xfId="0" applyFont="1" applyFill="1" applyBorder="1"/>
    <xf numFmtId="0" fontId="3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a%20Sadiya/Documents/PCR%20EXAMPLE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zoomScale="80" zoomScaleNormal="80" workbookViewId="0">
      <selection activeCell="B17" sqref="B17"/>
    </sheetView>
  </sheetViews>
  <sheetFormatPr defaultColWidth="8.7265625" defaultRowHeight="14.5" x14ac:dyDescent="0.35"/>
  <cols>
    <col min="1" max="1" width="24.1796875" style="11" bestFit="1" customWidth="1"/>
    <col min="2" max="2" width="72.54296875" style="11" customWidth="1"/>
    <col min="3" max="3" width="15.7265625" style="11" bestFit="1" customWidth="1"/>
    <col min="4" max="4" width="9.54296875" style="11" bestFit="1" customWidth="1"/>
    <col min="5" max="5" width="31.54296875" style="11" bestFit="1" customWidth="1"/>
    <col min="6" max="6" width="16.81640625" style="11" customWidth="1"/>
    <col min="7" max="7" width="9.81640625" style="11" bestFit="1" customWidth="1"/>
    <col min="8" max="8" width="14.54296875" style="11" bestFit="1" customWidth="1"/>
    <col min="9" max="9" width="13.7265625" style="11" bestFit="1" customWidth="1"/>
    <col min="10" max="16384" width="8.7265625" style="11"/>
  </cols>
  <sheetData>
    <row r="1" spans="1:9" x14ac:dyDescent="0.35">
      <c r="D1" s="19" t="s">
        <v>0</v>
      </c>
      <c r="E1" s="19"/>
      <c r="F1" s="19"/>
    </row>
    <row r="2" spans="1:9" x14ac:dyDescent="0.35">
      <c r="D2" s="17" t="s">
        <v>1</v>
      </c>
      <c r="E2" s="4" t="s">
        <v>2</v>
      </c>
      <c r="F2" s="14">
        <f>C17*G17</f>
        <v>1540</v>
      </c>
    </row>
    <row r="3" spans="1:9" x14ac:dyDescent="0.35">
      <c r="D3" s="17" t="s">
        <v>3</v>
      </c>
      <c r="E3" s="4" t="s">
        <v>4</v>
      </c>
      <c r="F3" s="15">
        <f>(C17-B17)/C17</f>
        <v>-1.5974025974025974</v>
      </c>
    </row>
    <row r="4" spans="1:9" x14ac:dyDescent="0.35">
      <c r="D4" s="17" t="s">
        <v>5</v>
      </c>
      <c r="E4" s="4" t="s">
        <v>6</v>
      </c>
      <c r="F4" s="14">
        <f>B17*G17</f>
        <v>4000</v>
      </c>
    </row>
    <row r="5" spans="1:9" x14ac:dyDescent="0.35">
      <c r="D5" s="17" t="s">
        <v>7</v>
      </c>
      <c r="E5" s="4" t="s">
        <v>8</v>
      </c>
      <c r="F5" s="16">
        <f>(B17-D17)/B17</f>
        <v>0.89289999999999992</v>
      </c>
    </row>
    <row r="6" spans="1:9" x14ac:dyDescent="0.35">
      <c r="D6" s="3" t="s">
        <v>9</v>
      </c>
      <c r="E6" s="4" t="s">
        <v>10</v>
      </c>
      <c r="F6" s="5"/>
    </row>
    <row r="8" spans="1:9" x14ac:dyDescent="0.35">
      <c r="A8" s="8"/>
      <c r="B8" s="8"/>
      <c r="D8" s="17" t="s">
        <v>1</v>
      </c>
      <c r="E8" s="4">
        <f>C17 * G17</f>
        <v>1540</v>
      </c>
      <c r="F8" s="14">
        <v>40000</v>
      </c>
    </row>
    <row r="9" spans="1:9" x14ac:dyDescent="0.35">
      <c r="A9" s="7"/>
      <c r="B9" s="7"/>
      <c r="D9" s="17" t="s">
        <v>3</v>
      </c>
      <c r="E9" s="4">
        <f>(C17-B17)/C17 *100</f>
        <v>-159.74025974025975</v>
      </c>
      <c r="F9" s="15">
        <v>0.2</v>
      </c>
    </row>
    <row r="10" spans="1:9" x14ac:dyDescent="0.35">
      <c r="A10" s="8"/>
      <c r="B10" s="9"/>
      <c r="D10" s="17" t="s">
        <v>5</v>
      </c>
      <c r="E10" s="4">
        <f>B17 *G17</f>
        <v>4000</v>
      </c>
      <c r="F10" s="14">
        <v>32000</v>
      </c>
    </row>
    <row r="11" spans="1:9" x14ac:dyDescent="0.35">
      <c r="A11" s="8"/>
      <c r="B11" s="8"/>
      <c r="D11" s="17" t="s">
        <v>7</v>
      </c>
      <c r="E11" s="4">
        <f>(B17-D17)/B17*100</f>
        <v>89.289999999999992</v>
      </c>
      <c r="F11" s="16">
        <v>0.125</v>
      </c>
    </row>
    <row r="15" spans="1:9" ht="16" x14ac:dyDescent="0.4">
      <c r="B15" s="12"/>
      <c r="C15" s="12"/>
      <c r="D15" s="12"/>
      <c r="E15" s="13"/>
      <c r="F15" s="13"/>
    </row>
    <row r="16" spans="1:9" x14ac:dyDescent="0.35">
      <c r="A16" s="1" t="s">
        <v>11</v>
      </c>
      <c r="B16" s="1" t="s">
        <v>12</v>
      </c>
      <c r="C16" s="1" t="s">
        <v>13</v>
      </c>
      <c r="D16" s="18" t="s">
        <v>14</v>
      </c>
      <c r="E16" s="7"/>
      <c r="F16" s="7"/>
      <c r="G16" s="1" t="s">
        <v>15</v>
      </c>
      <c r="H16" s="7"/>
      <c r="I16" s="7"/>
    </row>
    <row r="17" spans="1:9" x14ac:dyDescent="0.35">
      <c r="A17" s="2" t="s">
        <v>16</v>
      </c>
      <c r="B17" s="2">
        <v>100</v>
      </c>
      <c r="C17" s="2">
        <f>IF(A17="L2 GRADUATE CONSULTANT",38.5,IF(A17="L3 ASSOCIATE CONSULTANT",52.5,IF(A17="L3 CONSULTANT",52.5,IF(A17="L4 PROJECT MANAGER",60,""))))</f>
        <v>38.5</v>
      </c>
      <c r="D17" s="14">
        <f>IF(A17="L2 GRADUATE CONSULTANT",10.71,IF(A17="L3 ASSOCIATE CONSULTANT",16.55,IF(A17="L3 CONSULTANT",20.9,IF(A17="L4 PROJECT MANAGER",25.91,""))))</f>
        <v>10.71</v>
      </c>
      <c r="E17" s="8"/>
      <c r="F17" s="8"/>
      <c r="G17" s="2">
        <v>40</v>
      </c>
      <c r="H17" s="9"/>
      <c r="I17" s="10"/>
    </row>
    <row r="18" spans="1:9" x14ac:dyDescent="0.35">
      <c r="A18" s="2"/>
      <c r="B18" s="2"/>
      <c r="C18" s="2"/>
      <c r="D18" s="2"/>
      <c r="E18" s="8"/>
      <c r="F18" s="8"/>
      <c r="G18" s="2"/>
      <c r="H18" s="8"/>
      <c r="I18" s="8"/>
    </row>
    <row r="19" spans="1:9" x14ac:dyDescent="0.35">
      <c r="D19" s="8"/>
    </row>
    <row r="22" spans="1:9" x14ac:dyDescent="0.35">
      <c r="A22" s="8"/>
      <c r="B22" s="12"/>
    </row>
    <row r="23" spans="1:9" x14ac:dyDescent="0.35">
      <c r="A23" s="7"/>
      <c r="B23" s="7"/>
    </row>
    <row r="24" spans="1:9" x14ac:dyDescent="0.35">
      <c r="A24" s="8"/>
      <c r="B24" s="8"/>
    </row>
    <row r="25" spans="1:9" x14ac:dyDescent="0.35">
      <c r="A25" s="8"/>
      <c r="B25" s="8"/>
    </row>
    <row r="26" spans="1:9" x14ac:dyDescent="0.35">
      <c r="A26" s="8"/>
      <c r="B26" s="8"/>
    </row>
  </sheetData>
  <mergeCells count="1">
    <mergeCell ref="D1:F1"/>
  </mergeCells>
  <conditionalFormatting sqref="E2:E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'C:\Users\Halima Sadiya\Documents\[PCR EXAMPLE_EXCEL.xlsx]Sheet2'!#REF!</xm:f>
          </x14:formula1>
          <xm:sqref>E17</xm:sqref>
        </x14:dataValidation>
        <x14:dataValidation type="list" allowBlank="1" showInputMessage="1" showErrorMessage="1" xr:uid="{00000000-0002-0000-0000-000001000000}">
          <x14:formula1>
            <xm:f>Sheet2!$A$1:$A$4</xm:f>
          </x14:formula1>
          <xm:sqref>A17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2"/>
  <sheetViews>
    <sheetView workbookViewId="0">
      <selection activeCell="A7" sqref="A7"/>
    </sheetView>
  </sheetViews>
  <sheetFormatPr defaultRowHeight="14.5" x14ac:dyDescent="0.35"/>
  <cols>
    <col min="1" max="1" width="20.54296875" bestFit="1" customWidth="1"/>
  </cols>
  <sheetData>
    <row r="1" spans="1:1" x14ac:dyDescent="0.35">
      <c r="A1" s="6" t="s">
        <v>16</v>
      </c>
    </row>
    <row r="2" spans="1:1" x14ac:dyDescent="0.35">
      <c r="A2" s="6" t="s">
        <v>17</v>
      </c>
    </row>
    <row r="3" spans="1:1" x14ac:dyDescent="0.35">
      <c r="A3" s="6" t="s">
        <v>18</v>
      </c>
    </row>
    <row r="4" spans="1:1" x14ac:dyDescent="0.35">
      <c r="A4" s="6" t="s">
        <v>19</v>
      </c>
    </row>
    <row r="7" spans="1:1" x14ac:dyDescent="0.35">
      <c r="A7" s="6" t="s">
        <v>20</v>
      </c>
    </row>
    <row r="8" spans="1:1" x14ac:dyDescent="0.35">
      <c r="A8" s="6" t="s">
        <v>21</v>
      </c>
    </row>
    <row r="9" spans="1:1" x14ac:dyDescent="0.35">
      <c r="A9" s="6" t="s">
        <v>22</v>
      </c>
    </row>
    <row r="10" spans="1:1" x14ac:dyDescent="0.35">
      <c r="A10" s="6" t="s">
        <v>23</v>
      </c>
    </row>
    <row r="11" spans="1:1" x14ac:dyDescent="0.35">
      <c r="A11" s="6" t="s">
        <v>24</v>
      </c>
    </row>
    <row r="12" spans="1:1" x14ac:dyDescent="0.35">
      <c r="A12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Halima Sadiya</dc:creator>
  <cp:keywords/>
  <dc:description/>
  <cp:lastModifiedBy>Sharath Surya HS</cp:lastModifiedBy>
  <cp:revision/>
  <dcterms:created xsi:type="dcterms:W3CDTF">2023-08-24T10:25:27Z</dcterms:created>
  <dcterms:modified xsi:type="dcterms:W3CDTF">2023-09-07T06:31:37Z</dcterms:modified>
  <cp:category/>
  <cp:contentStatus/>
</cp:coreProperties>
</file>