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@Freelance\@IICA\Proyectos\Permisos_Vacaciones\"/>
    </mc:Choice>
  </mc:AlternateContent>
  <xr:revisionPtr revIDLastSave="0" documentId="13_ncr:1_{2556B02A-C934-477E-B3AA-55BCE2A026C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bservaciones" sheetId="1" r:id="rId1"/>
    <sheet name="14" sheetId="9" r:id="rId2"/>
    <sheet name="9" sheetId="7" r:id="rId3"/>
    <sheet name="8" sheetId="6" r:id="rId4"/>
    <sheet name="5" sheetId="5" r:id="rId5"/>
    <sheet name="11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I14" i="5" s="1"/>
  <c r="H15" i="5"/>
  <c r="I15" i="5" s="1"/>
  <c r="H16" i="5"/>
  <c r="H17" i="5"/>
  <c r="H18" i="5"/>
  <c r="H19" i="5"/>
  <c r="H20" i="5"/>
  <c r="H21" i="5"/>
  <c r="H10" i="5"/>
  <c r="G21" i="5"/>
  <c r="I21" i="5" s="1"/>
  <c r="G20" i="5"/>
  <c r="I20" i="5" s="1"/>
  <c r="G19" i="5"/>
  <c r="I19" i="5"/>
  <c r="G18" i="5"/>
  <c r="I18" i="5"/>
  <c r="G17" i="5"/>
  <c r="I17" i="5" s="1"/>
  <c r="G16" i="5"/>
  <c r="I16" i="5" s="1"/>
  <c r="G15" i="5"/>
  <c r="G14" i="5"/>
  <c r="G13" i="5"/>
  <c r="I13" i="5" s="1"/>
  <c r="G12" i="5"/>
  <c r="I12" i="5" s="1"/>
  <c r="G11" i="5"/>
  <c r="I11" i="5"/>
  <c r="G10" i="5"/>
  <c r="I10" i="5"/>
</calcChain>
</file>

<file path=xl/sharedStrings.xml><?xml version="1.0" encoding="utf-8"?>
<sst xmlns="http://schemas.openxmlformats.org/spreadsheetml/2006/main" count="167" uniqueCount="78">
  <si>
    <t>Nombre del Proyecto:</t>
  </si>
  <si>
    <t>IICA-Viáticos</t>
  </si>
  <si>
    <t>Fecha de elaboración:</t>
  </si>
  <si>
    <t>Folio</t>
  </si>
  <si>
    <t>DESCRIPCIÓN</t>
  </si>
  <si>
    <t>MÓDULO</t>
  </si>
  <si>
    <t>OBSERVACIONES</t>
  </si>
  <si>
    <t>ESTATUS</t>
  </si>
  <si>
    <t>FECHA COMPROMISO</t>
  </si>
  <si>
    <t>Mostrar fecha del itinerario en el resumen,  número de días totales a viaticar, nombre del proyecto y departamento del empleado  en el detalle de la solicitud.</t>
  </si>
  <si>
    <t>Empleados</t>
  </si>
  <si>
    <t>Lunes 1 de abril</t>
  </si>
  <si>
    <t>Respecto a los importes extra, no tomar en cuenta, para el total del importe de viáticos el concepto de Transporte aéreo, todos los demas si se suman al total.</t>
  </si>
  <si>
    <t>Empleados/Autorizador</t>
  </si>
  <si>
    <t>Autorizador/completar Datos</t>
  </si>
  <si>
    <t>En la pantalla de completar información, agregar las fechas de inicio, fin y la cantidad de días a viaticar.</t>
  </si>
  <si>
    <t>La tabla de tarifas no se aplica de manera correcta.</t>
  </si>
  <si>
    <t>Ejemplo en Hoja 5</t>
  </si>
  <si>
    <t>Admin/elaboración de cheque</t>
  </si>
  <si>
    <t>Agregar el deglose del importe en la pantalla de elaboración de cheque.</t>
  </si>
  <si>
    <t>En la parte de comprbación, agregar el monto a comprobar.</t>
  </si>
  <si>
    <t>Empleado/Comprobación</t>
  </si>
  <si>
    <t>Pantalla Hoja 8</t>
  </si>
  <si>
    <t>No es posible ver los archivos cargados en la comprobación, ni en la solicitud los boletos de avión.</t>
  </si>
  <si>
    <t>Pantalla Hoja 9</t>
  </si>
  <si>
    <t>Cambiar la etiqueta de "Archivo Subido" por "Archivo Cargado"</t>
  </si>
  <si>
    <t>Cambiar la palabra Pernota a Pernocta</t>
  </si>
  <si>
    <t>Pantalla Hoja 11</t>
  </si>
  <si>
    <t>El documento de "Ticket". Dejarlo como opcional</t>
  </si>
  <si>
    <t>Adaptar el formato I4 al formato establecido por la empresa y cuidar la caída de impresión a una sola hoja</t>
  </si>
  <si>
    <t>Empleado/ I4</t>
  </si>
  <si>
    <t>En el formato i4, agregar departamento y proyecto.</t>
  </si>
  <si>
    <t>Pantalla Hoja 14</t>
  </si>
  <si>
    <t>Miercoles 3 de abril</t>
  </si>
  <si>
    <t>Cocluir el proceso para generar el formato I5, respetando el formato establecido por la empresa.</t>
  </si>
  <si>
    <t>En el reporte saldos vacacionales, el autorizador solo podrá ver lo correspondiente a proyectos asignados, ya que actualmente le salen todos los empleados.</t>
  </si>
  <si>
    <t>Autorizador/Vacaciones.</t>
  </si>
  <si>
    <t>En la solicitud de incapacidades, agregar un documento mas, denominado "RT cuestionario"</t>
  </si>
  <si>
    <t>Empleado/solicitud-Incapacidades</t>
  </si>
  <si>
    <t>Separar los autorizadores, para permisos, vacaciones e incapacidades aplicará la lista ya creada, para Viáticos aplicarán autorizadores diferentes.</t>
  </si>
  <si>
    <t>Separar los administradores, para permisos, vacaciones e incapacidades aplicará uno o dos usuario y, para Viáticos aplicarán otros administradores</t>
  </si>
  <si>
    <t>Para el Administrador, agregar opciones de filtrado en los reportes de permisos, incapaciddes, vacaciones y saldos vacacionales, para que pueda descargar el archivo en excel por proyecto y por departamento.</t>
  </si>
  <si>
    <t>Admin / Permisos, vacaciones, incapacidades.</t>
  </si>
  <si>
    <t>Lunes 8  de abril</t>
  </si>
  <si>
    <t>Crear un panel de Administración de usuarios, el cual lo manejará un usuario denominado "SuperAdministrador", el cual podrá asignar perfiles de acceso a cualquiera de los módulos, inlcuyendo la asignación del correo electrónico.</t>
  </si>
  <si>
    <t>SuperAdministrador</t>
  </si>
  <si>
    <t>Martes 9 de abril</t>
  </si>
  <si>
    <t>NO MARGINAL</t>
  </si>
  <si>
    <t>MARGINAL</t>
  </si>
  <si>
    <t>MANDO</t>
  </si>
  <si>
    <t>CON PERNOCTA</t>
  </si>
  <si>
    <t>SIN PERNOCTA</t>
  </si>
  <si>
    <t>INTERNACIONAL CON PERNOCTA</t>
  </si>
  <si>
    <t>INTERNACIONAL SIN PERNOCTA</t>
  </si>
  <si>
    <t>OPERATIVO</t>
  </si>
  <si>
    <t>MEDIO</t>
  </si>
  <si>
    <t>450DLS O EUROS</t>
  </si>
  <si>
    <t>225DLS O EUROS</t>
  </si>
  <si>
    <t>Dias a calcular en el ejemplo:</t>
  </si>
  <si>
    <t>SUPERIOR</t>
  </si>
  <si>
    <t>mando</t>
  </si>
  <si>
    <t>tarifa</t>
  </si>
  <si>
    <t>percnota</t>
  </si>
  <si>
    <t>marginal</t>
  </si>
  <si>
    <t>id_moneda</t>
  </si>
  <si>
    <t>Total de días -1 * tarífa</t>
  </si>
  <si>
    <t>Más medio día</t>
  </si>
  <si>
    <t>total  Esperado</t>
  </si>
  <si>
    <t>Resultados Obtenidos:</t>
  </si>
  <si>
    <t>true</t>
  </si>
  <si>
    <t>false</t>
  </si>
  <si>
    <t>mas</t>
  </si>
  <si>
    <t>¿A q fecha se refiere ya que solo se capturan las horas del traslado del itinerario? Los otros campos ya los pinto según yo</t>
  </si>
  <si>
    <t>TRUE/FALSE</t>
  </si>
  <si>
    <t>FALSE</t>
  </si>
  <si>
    <t>QUE SE DE A ENTENDER</t>
  </si>
  <si>
    <t>TRUE</t>
  </si>
  <si>
    <t>DESGLOSE O SOLO IMPORTE?, EN CASO DE SER DESGLOSE Q DEFINA ESE DESGLOSE, EN CASO CONTRARIO YA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</si>
</sst>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1"/>
    <xf numFmtId="0" fontId="4" fillId="4" borderId="6" xfId="1" applyFill="1" applyBorder="1" applyAlignment="1">
      <alignment horizontal="center" vertical="center"/>
    </xf>
    <xf numFmtId="0" fontId="4" fillId="5" borderId="6" xfId="1" applyFill="1" applyBorder="1" applyAlignment="1">
      <alignment horizontal="center" vertical="center" wrapText="1"/>
    </xf>
    <xf numFmtId="8" fontId="4" fillId="6" borderId="6" xfId="1" applyNumberFormat="1" applyFill="1" applyBorder="1" applyAlignment="1">
      <alignment horizontal="center" vertical="center"/>
    </xf>
    <xf numFmtId="0" fontId="4" fillId="5" borderId="7" xfId="1" applyFill="1" applyBorder="1"/>
    <xf numFmtId="6" fontId="4" fillId="6" borderId="6" xfId="1" applyNumberFormat="1" applyFill="1" applyBorder="1" applyAlignment="1">
      <alignment horizontal="center" vertical="center"/>
    </xf>
    <xf numFmtId="0" fontId="4" fillId="5" borderId="8" xfId="1" applyFill="1" applyBorder="1" applyAlignment="1">
      <alignment horizontal="center" vertical="center"/>
    </xf>
    <xf numFmtId="0" fontId="4" fillId="5" borderId="9" xfId="1" applyFill="1" applyBorder="1"/>
    <xf numFmtId="8" fontId="4" fillId="0" borderId="9" xfId="1" applyNumberFormat="1" applyBorder="1" applyAlignment="1">
      <alignment horizontal="center" vertical="center"/>
    </xf>
    <xf numFmtId="0" fontId="5" fillId="7" borderId="1" xfId="1" applyFont="1" applyFill="1" applyBorder="1" applyAlignment="1">
      <alignment horizontal="center"/>
    </xf>
    <xf numFmtId="0" fontId="5" fillId="7" borderId="11" xfId="1" applyFont="1" applyFill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4" fillId="4" borderId="12" xfId="1" applyFill="1" applyBorder="1" applyAlignment="1">
      <alignment horizontal="center" vertical="center"/>
    </xf>
    <xf numFmtId="8" fontId="4" fillId="0" borderId="13" xfId="1" applyNumberFormat="1" applyBorder="1" applyAlignment="1">
      <alignment horizontal="center" vertical="center"/>
    </xf>
    <xf numFmtId="0" fontId="4" fillId="0" borderId="13" xfId="1" applyBorder="1"/>
    <xf numFmtId="8" fontId="4" fillId="0" borderId="0" xfId="1" applyNumberFormat="1"/>
    <xf numFmtId="0" fontId="4" fillId="4" borderId="14" xfId="1" applyFill="1" applyBorder="1" applyAlignment="1">
      <alignment horizontal="center" vertical="center"/>
    </xf>
    <xf numFmtId="6" fontId="4" fillId="0" borderId="1" xfId="1" applyNumberFormat="1" applyBorder="1" applyAlignment="1">
      <alignment horizontal="center" vertical="center"/>
    </xf>
    <xf numFmtId="0" fontId="4" fillId="0" borderId="1" xfId="1" applyBorder="1"/>
    <xf numFmtId="8" fontId="4" fillId="0" borderId="1" xfId="1" applyNumberFormat="1" applyBorder="1" applyAlignment="1">
      <alignment horizontal="center" vertical="center"/>
    </xf>
    <xf numFmtId="8" fontId="4" fillId="0" borderId="11" xfId="1" applyNumberFormat="1" applyBorder="1" applyAlignment="1">
      <alignment horizontal="center" vertical="center"/>
    </xf>
    <xf numFmtId="0" fontId="4" fillId="0" borderId="11" xfId="1" applyBorder="1"/>
    <xf numFmtId="0" fontId="7" fillId="8" borderId="0" xfId="1" applyFont="1" applyFill="1" applyAlignment="1">
      <alignment horizontal="center" wrapText="1"/>
    </xf>
    <xf numFmtId="8" fontId="4" fillId="8" borderId="0" xfId="1" applyNumberFormat="1" applyFill="1"/>
    <xf numFmtId="0" fontId="8" fillId="8" borderId="0" xfId="1" applyFont="1" applyFill="1" applyAlignment="1">
      <alignment horizontal="center"/>
    </xf>
    <xf numFmtId="0" fontId="6" fillId="8" borderId="0" xfId="1" applyFont="1" applyFill="1" applyAlignment="1">
      <alignment horizontal="center" wrapText="1"/>
    </xf>
    <xf numFmtId="0" fontId="7" fillId="9" borderId="0" xfId="1" applyFont="1" applyFill="1" applyAlignment="1">
      <alignment horizontal="center" vertical="center" wrapText="1"/>
    </xf>
    <xf numFmtId="8" fontId="6" fillId="9" borderId="0" xfId="1" applyNumberFormat="1" applyFont="1" applyFill="1"/>
    <xf numFmtId="8" fontId="4" fillId="10" borderId="0" xfId="1" applyNumberFormat="1" applyFill="1"/>
    <xf numFmtId="8" fontId="6" fillId="10" borderId="0" xfId="1" applyNumberFormat="1" applyFont="1" applyFill="1"/>
    <xf numFmtId="8" fontId="4" fillId="11" borderId="0" xfId="1" applyNumberFormat="1" applyFill="1"/>
    <xf numFmtId="8" fontId="6" fillId="11" borderId="0" xfId="1" applyNumberFormat="1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12" borderId="2" xfId="0" applyFill="1" applyBorder="1" applyAlignment="1">
      <alignment horizontal="left" wrapText="1"/>
    </xf>
    <xf numFmtId="0" fontId="0" fillId="12" borderId="3" xfId="0" applyFill="1" applyBorder="1" applyAlignment="1">
      <alignment horizontal="left" wrapText="1"/>
    </xf>
    <xf numFmtId="0" fontId="0" fillId="12" borderId="4" xfId="0" applyFill="1" applyBorder="1" applyAlignment="1">
      <alignment horizontal="left" wrapText="1"/>
    </xf>
    <xf numFmtId="0" fontId="0" fillId="12" borderId="1" xfId="0" applyFill="1" applyBorder="1" applyAlignment="1">
      <alignment horizont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4" fillId="3" borderId="5" xfId="1" applyFill="1" applyBorder="1" applyAlignment="1">
      <alignment horizontal="center" vertical="center"/>
    </xf>
    <xf numFmtId="0" fontId="4" fillId="0" borderId="10" xfId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88900</xdr:rowOff>
    </xdr:from>
    <xdr:to>
      <xdr:col>2</xdr:col>
      <xdr:colOff>495300</xdr:colOff>
      <xdr:row>7</xdr:row>
      <xdr:rowOff>78486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1690DC-C355-D94A-AC38-633C6C0A1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88900"/>
          <a:ext cx="1371600" cy="1488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5</xdr:row>
      <xdr:rowOff>165100</xdr:rowOff>
    </xdr:from>
    <xdr:to>
      <xdr:col>16</xdr:col>
      <xdr:colOff>203200</xdr:colOff>
      <xdr:row>29</xdr:row>
      <xdr:rowOff>149158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EAF8A8-BED6-6445-B6D1-43F03C3B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1181100"/>
          <a:ext cx="10058400" cy="4860858"/>
        </a:xfrm>
        <a:prstGeom prst="rect">
          <a:avLst/>
        </a:prstGeom>
      </xdr:spPr>
    </xdr:pic>
    <xdr:clientData/>
  </xdr:twoCellAnchor>
  <xdr:twoCellAnchor>
    <xdr:from>
      <xdr:col>10</xdr:col>
      <xdr:colOff>558800</xdr:colOff>
      <xdr:row>10</xdr:row>
      <xdr:rowOff>50800</xdr:rowOff>
    </xdr:from>
    <xdr:to>
      <xdr:col>18</xdr:col>
      <xdr:colOff>317500</xdr:colOff>
      <xdr:row>13</xdr:row>
      <xdr:rowOff>38100</xdr:rowOff>
    </xdr:to>
    <xdr:sp macro="" textlink="">
      <xdr:nvSpPr>
        <xdr:cNvPr id="3" name="Llamada de flecha a la derecha 2">
          <a:extLst>
            <a:ext uri="{FF2B5EF4-FFF2-40B4-BE49-F238E27FC236}">
              <a16:creationId xmlns:a16="http://schemas.microsoft.com/office/drawing/2014/main" id="{5A6F8A51-40DC-4C42-A266-CDE2ADB89120}"/>
            </a:ext>
          </a:extLst>
        </xdr:cNvPr>
        <xdr:cNvSpPr/>
      </xdr:nvSpPr>
      <xdr:spPr>
        <a:xfrm rot="10800000" flipH="1" flipV="1">
          <a:off x="8813800" y="2082800"/>
          <a:ext cx="6362700" cy="596900"/>
        </a:xfrm>
        <a:prstGeom prst="rightArrowCallout">
          <a:avLst>
            <a:gd name="adj1" fmla="val 25000"/>
            <a:gd name="adj2" fmla="val 25000"/>
            <a:gd name="adj3" fmla="val 25000"/>
            <a:gd name="adj4" fmla="val 21249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18</xdr:col>
      <xdr:colOff>406400</xdr:colOff>
      <xdr:row>10</xdr:row>
      <xdr:rowOff>114300</xdr:rowOff>
    </xdr:from>
    <xdr:to>
      <xdr:col>20</xdr:col>
      <xdr:colOff>584200</xdr:colOff>
      <xdr:row>13</xdr:row>
      <xdr:rowOff>12700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id="{E86B657A-9EF2-B347-BC0D-45F436238354}"/>
            </a:ext>
          </a:extLst>
        </xdr:cNvPr>
        <xdr:cNvSpPr/>
      </xdr:nvSpPr>
      <xdr:spPr>
        <a:xfrm>
          <a:off x="15265400" y="2146300"/>
          <a:ext cx="1828800" cy="5080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 baseline="0">
              <a:solidFill>
                <a:schemeClr val="tx1"/>
              </a:solidFill>
            </a:rPr>
            <a:t>Debe aparecer Proyecto y Departamento</a:t>
          </a:r>
          <a:endParaRPr lang="es-ES_tradnl" sz="1200" b="1" baseline="0">
            <a:solidFill>
              <a:schemeClr val="tx1"/>
            </a:solidFill>
          </a:endParaRP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190500</xdr:rowOff>
    </xdr:from>
    <xdr:to>
      <xdr:col>13</xdr:col>
      <xdr:colOff>190500</xdr:colOff>
      <xdr:row>34</xdr:row>
      <xdr:rowOff>143733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82411D-C914-B644-9F1B-1426C3579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393700"/>
          <a:ext cx="10058400" cy="6658833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6</xdr:row>
      <xdr:rowOff>12700</xdr:rowOff>
    </xdr:from>
    <xdr:to>
      <xdr:col>25</xdr:col>
      <xdr:colOff>711200</xdr:colOff>
      <xdr:row>17</xdr:row>
      <xdr:rowOff>119580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33B5B1-8D2B-E243-B27E-73A2419B4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0300" y="1231900"/>
          <a:ext cx="10058400" cy="2342080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15</xdr:row>
      <xdr:rowOff>127000</xdr:rowOff>
    </xdr:from>
    <xdr:to>
      <xdr:col>23</xdr:col>
      <xdr:colOff>520700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FCDF50-C30C-F54A-85D0-665AC9C9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69700" y="3175000"/>
          <a:ext cx="7937500" cy="75946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38</xdr:row>
      <xdr:rowOff>88900</xdr:rowOff>
    </xdr:from>
    <xdr:to>
      <xdr:col>12</xdr:col>
      <xdr:colOff>584200</xdr:colOff>
      <xdr:row>77</xdr:row>
      <xdr:rowOff>46124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B2FC9A-6BC8-DB4C-BCF9-F95488E0D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800" y="7810500"/>
          <a:ext cx="7772400" cy="788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88900</xdr:rowOff>
    </xdr:from>
    <xdr:to>
      <xdr:col>15</xdr:col>
      <xdr:colOff>762000</xdr:colOff>
      <xdr:row>19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9AD14D-2122-E343-AC85-990D520A09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98500"/>
          <a:ext cx="11315700" cy="332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863600</xdr:colOff>
      <xdr:row>9</xdr:row>
      <xdr:rowOff>110059</xdr:rowOff>
    </xdr:from>
    <xdr:to>
      <xdr:col>18</xdr:col>
      <xdr:colOff>342900</xdr:colOff>
      <xdr:row>17</xdr:row>
      <xdr:rowOff>257565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B5FB32-8B26-D442-9483-4C03B740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3970859"/>
          <a:ext cx="7366000" cy="3601906"/>
        </a:xfrm>
        <a:prstGeom prst="rect">
          <a:avLst/>
        </a:prstGeom>
      </xdr:spPr>
    </xdr:pic>
    <xdr:clientData/>
  </xdr:twoCellAnchor>
  <xdr:twoCellAnchor>
    <xdr:from>
      <xdr:col>18</xdr:col>
      <xdr:colOff>863600</xdr:colOff>
      <xdr:row>13</xdr:row>
      <xdr:rowOff>241300</xdr:rowOff>
    </xdr:from>
    <xdr:to>
      <xdr:col>21</xdr:col>
      <xdr:colOff>838200</xdr:colOff>
      <xdr:row>14</xdr:row>
      <xdr:rowOff>215900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id="{15F6F4CC-0B9B-B948-B905-87061A1F3169}"/>
            </a:ext>
          </a:extLst>
        </xdr:cNvPr>
        <xdr:cNvSpPr/>
      </xdr:nvSpPr>
      <xdr:spPr>
        <a:xfrm>
          <a:off x="19088100" y="5829300"/>
          <a:ext cx="2603500" cy="4064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>
              <a:solidFill>
                <a:schemeClr val="tx1"/>
              </a:solidFill>
            </a:rPr>
            <a:t>Ejemplo,</a:t>
          </a:r>
          <a:r>
            <a:rPr lang="es-ES_tradnl" sz="1100" b="1" baseline="0">
              <a:solidFill>
                <a:schemeClr val="tx1"/>
              </a:solidFill>
            </a:rPr>
            <a:t> días a calcular: 6</a:t>
          </a: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859366</xdr:colOff>
      <xdr:row>18</xdr:row>
      <xdr:rowOff>156633</xdr:rowOff>
    </xdr:from>
    <xdr:to>
      <xdr:col>19</xdr:col>
      <xdr:colOff>478366</xdr:colOff>
      <xdr:row>37</xdr:row>
      <xdr:rowOff>169333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330ECB-C2DE-F14F-9555-73179FEB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099" y="8047566"/>
          <a:ext cx="7543800" cy="8377767"/>
        </a:xfrm>
        <a:prstGeom prst="rect">
          <a:avLst/>
        </a:prstGeom>
      </xdr:spPr>
    </xdr:pic>
    <xdr:clientData/>
  </xdr:twoCellAnchor>
  <xdr:twoCellAnchor>
    <xdr:from>
      <xdr:col>14</xdr:col>
      <xdr:colOff>829733</xdr:colOff>
      <xdr:row>32</xdr:row>
      <xdr:rowOff>338666</xdr:rowOff>
    </xdr:from>
    <xdr:to>
      <xdr:col>16</xdr:col>
      <xdr:colOff>711200</xdr:colOff>
      <xdr:row>35</xdr:row>
      <xdr:rowOff>118532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9775A8E-DDBE-334E-8873-E76C415850CC}"/>
            </a:ext>
          </a:extLst>
        </xdr:cNvPr>
        <xdr:cNvSpPr/>
      </xdr:nvSpPr>
      <xdr:spPr>
        <a:xfrm>
          <a:off x="15595600" y="14393333"/>
          <a:ext cx="1642533" cy="1100666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10</xdr:col>
      <xdr:colOff>863600</xdr:colOff>
      <xdr:row>33</xdr:row>
      <xdr:rowOff>67734</xdr:rowOff>
    </xdr:from>
    <xdr:to>
      <xdr:col>12</xdr:col>
      <xdr:colOff>745066</xdr:colOff>
      <xdr:row>35</xdr:row>
      <xdr:rowOff>287866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96EDFB90-714E-D049-8B41-22B184A607A0}"/>
            </a:ext>
          </a:extLst>
        </xdr:cNvPr>
        <xdr:cNvSpPr/>
      </xdr:nvSpPr>
      <xdr:spPr>
        <a:xfrm>
          <a:off x="12107333" y="14562667"/>
          <a:ext cx="1642533" cy="1100666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21</xdr:col>
      <xdr:colOff>169334</xdr:colOff>
      <xdr:row>17</xdr:row>
      <xdr:rowOff>67733</xdr:rowOff>
    </xdr:from>
    <xdr:to>
      <xdr:col>29</xdr:col>
      <xdr:colOff>630767</xdr:colOff>
      <xdr:row>35</xdr:row>
      <xdr:rowOff>359833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43852D7-5B71-0048-B22E-342C9609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22734" y="7382933"/>
          <a:ext cx="7471833" cy="8064500"/>
        </a:xfrm>
        <a:prstGeom prst="rect">
          <a:avLst/>
        </a:prstGeom>
      </xdr:spPr>
    </xdr:pic>
    <xdr:clientData/>
  </xdr:twoCellAnchor>
  <xdr:twoCellAnchor>
    <xdr:from>
      <xdr:col>25</xdr:col>
      <xdr:colOff>321734</xdr:colOff>
      <xdr:row>31</xdr:row>
      <xdr:rowOff>355601</xdr:rowOff>
    </xdr:from>
    <xdr:to>
      <xdr:col>27</xdr:col>
      <xdr:colOff>203200</xdr:colOff>
      <xdr:row>34</xdr:row>
      <xdr:rowOff>135467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F26B8AEF-F3A6-8A44-9DFB-E9103BB5EFA4}"/>
            </a:ext>
          </a:extLst>
        </xdr:cNvPr>
        <xdr:cNvSpPr/>
      </xdr:nvSpPr>
      <xdr:spPr>
        <a:xfrm>
          <a:off x="24773467" y="13970001"/>
          <a:ext cx="1642533" cy="1100666"/>
        </a:xfrm>
        <a:prstGeom prst="ellipse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50800</xdr:colOff>
      <xdr:row>31</xdr:row>
      <xdr:rowOff>67733</xdr:rowOff>
    </xdr:from>
    <xdr:to>
      <xdr:col>22</xdr:col>
      <xdr:colOff>812800</xdr:colOff>
      <xdr:row>33</xdr:row>
      <xdr:rowOff>287866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53C9C820-2000-B349-BCA6-80E4589BE4A6}"/>
            </a:ext>
          </a:extLst>
        </xdr:cNvPr>
        <xdr:cNvSpPr/>
      </xdr:nvSpPr>
      <xdr:spPr>
        <a:xfrm>
          <a:off x="20980400" y="13682133"/>
          <a:ext cx="1642533" cy="1100666"/>
        </a:xfrm>
        <a:prstGeom prst="ellipse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15</xdr:col>
      <xdr:colOff>749300</xdr:colOff>
      <xdr:row>13</xdr:row>
      <xdr:rowOff>317500</xdr:rowOff>
    </xdr:from>
    <xdr:to>
      <xdr:col>18</xdr:col>
      <xdr:colOff>787400</xdr:colOff>
      <xdr:row>14</xdr:row>
      <xdr:rowOff>139700</xdr:rowOff>
    </xdr:to>
    <xdr:sp macro="" textlink="">
      <xdr:nvSpPr>
        <xdr:cNvPr id="14" name="Llamada de flecha a la derecha 13">
          <a:extLst>
            <a:ext uri="{FF2B5EF4-FFF2-40B4-BE49-F238E27FC236}">
              <a16:creationId xmlns:a16="http://schemas.microsoft.com/office/drawing/2014/main" id="{6424201D-683A-E847-82A3-144BC31B8BCD}"/>
            </a:ext>
          </a:extLst>
        </xdr:cNvPr>
        <xdr:cNvSpPr/>
      </xdr:nvSpPr>
      <xdr:spPr>
        <a:xfrm rot="10800000" flipH="1" flipV="1">
          <a:off x="16344900" y="5905500"/>
          <a:ext cx="2667000" cy="254000"/>
        </a:xfrm>
        <a:prstGeom prst="rightArrowCallout">
          <a:avLst>
            <a:gd name="adj1" fmla="val 25000"/>
            <a:gd name="adj2" fmla="val 25000"/>
            <a:gd name="adj3" fmla="val 25000"/>
            <a:gd name="adj4" fmla="val 11782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635000</xdr:colOff>
      <xdr:row>0</xdr:row>
      <xdr:rowOff>0</xdr:rowOff>
    </xdr:from>
    <xdr:to>
      <xdr:col>14</xdr:col>
      <xdr:colOff>711200</xdr:colOff>
      <xdr:row>40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7E7506-69DA-B049-9786-1197B10C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0"/>
          <a:ext cx="7505700" cy="8216900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25</xdr:row>
      <xdr:rowOff>25400</xdr:rowOff>
    </xdr:from>
    <xdr:to>
      <xdr:col>7</xdr:col>
      <xdr:colOff>469900</xdr:colOff>
      <xdr:row>28</xdr:row>
      <xdr:rowOff>12700</xdr:rowOff>
    </xdr:to>
    <xdr:sp macro="" textlink="">
      <xdr:nvSpPr>
        <xdr:cNvPr id="3" name="Llamada de flecha a la derecha 2">
          <a:extLst>
            <a:ext uri="{FF2B5EF4-FFF2-40B4-BE49-F238E27FC236}">
              <a16:creationId xmlns:a16="http://schemas.microsoft.com/office/drawing/2014/main" id="{87AB7312-A355-E54D-9C5B-6AE512E3344D}"/>
            </a:ext>
          </a:extLst>
        </xdr:cNvPr>
        <xdr:cNvSpPr/>
      </xdr:nvSpPr>
      <xdr:spPr>
        <a:xfrm flipH="1" flipV="1">
          <a:off x="2578100" y="5105400"/>
          <a:ext cx="3670300" cy="596900"/>
        </a:xfrm>
        <a:prstGeom prst="rightArrowCallout">
          <a:avLst>
            <a:gd name="adj1" fmla="val 25000"/>
            <a:gd name="adj2" fmla="val 25000"/>
            <a:gd name="adj3" fmla="val 25000"/>
            <a:gd name="adj4" fmla="val 30830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596900</xdr:colOff>
      <xdr:row>24</xdr:row>
      <xdr:rowOff>165100</xdr:rowOff>
    </xdr:from>
    <xdr:to>
      <xdr:col>2</xdr:col>
      <xdr:colOff>774700</xdr:colOff>
      <xdr:row>27</xdr:row>
      <xdr:rowOff>63500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id="{177BFE0D-EF5A-744F-AEC5-09BD8EFE719E}"/>
            </a:ext>
          </a:extLst>
        </xdr:cNvPr>
        <xdr:cNvSpPr/>
      </xdr:nvSpPr>
      <xdr:spPr>
        <a:xfrm>
          <a:off x="596900" y="5041900"/>
          <a:ext cx="1828800" cy="5080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>
              <a:solidFill>
                <a:schemeClr val="tx1"/>
              </a:solidFill>
            </a:rPr>
            <a:t>Cambiar</a:t>
          </a:r>
          <a:r>
            <a:rPr lang="es-ES_tradnl" sz="1100" b="1" baseline="0">
              <a:solidFill>
                <a:schemeClr val="tx1"/>
              </a:solidFill>
            </a:rPr>
            <a:t> la palabra Pernota a </a:t>
          </a:r>
          <a:r>
            <a:rPr lang="es-ES_tradnl" sz="1200" b="1" baseline="0">
              <a:solidFill>
                <a:schemeClr val="tx1"/>
              </a:solidFill>
            </a:rPr>
            <a:t>Pernocta</a:t>
          </a: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tabSelected="1" topLeftCell="B5" zoomScale="80" zoomScaleNormal="80" workbookViewId="0">
      <selection activeCell="C17" sqref="C17:E17"/>
    </sheetView>
  </sheetViews>
  <sheetFormatPr baseColWidth="10" defaultColWidth="10.875" defaultRowHeight="15.75" x14ac:dyDescent="0.25"/>
  <cols>
    <col min="1" max="1" width="9.375" customWidth="1"/>
    <col min="2" max="2" width="5.875" style="4" bestFit="1" customWidth="1"/>
    <col min="3" max="3" width="8.375" style="38" customWidth="1"/>
    <col min="4" max="4" width="20" customWidth="1"/>
    <col min="5" max="5" width="29.875" customWidth="1"/>
    <col min="6" max="6" width="28" customWidth="1"/>
    <col min="7" max="7" width="37.125" style="4" bestFit="1" customWidth="1"/>
    <col min="8" max="8" width="13.625" customWidth="1"/>
    <col min="9" max="9" width="27.375" customWidth="1"/>
  </cols>
  <sheetData>
    <row r="1" spans="2:9" ht="21" x14ac:dyDescent="0.35">
      <c r="D1" s="52"/>
      <c r="E1" s="52"/>
      <c r="F1" s="52"/>
      <c r="G1" s="52"/>
      <c r="H1" s="52"/>
    </row>
    <row r="3" spans="2:9" x14ac:dyDescent="0.25">
      <c r="C3" s="53" t="s">
        <v>0</v>
      </c>
      <c r="D3" s="53"/>
      <c r="E3" s="1" t="s">
        <v>1</v>
      </c>
    </row>
    <row r="4" spans="2:9" x14ac:dyDescent="0.25">
      <c r="C4" s="53" t="s">
        <v>2</v>
      </c>
      <c r="D4" s="53"/>
    </row>
    <row r="10" spans="2:9" ht="37.5" x14ac:dyDescent="0.25">
      <c r="B10" s="39" t="s">
        <v>3</v>
      </c>
      <c r="C10" s="51" t="s">
        <v>4</v>
      </c>
      <c r="D10" s="51"/>
      <c r="E10" s="51"/>
      <c r="F10" s="39" t="s">
        <v>5</v>
      </c>
      <c r="G10" s="39" t="s">
        <v>6</v>
      </c>
      <c r="H10" s="39" t="s">
        <v>7</v>
      </c>
      <c r="I10" s="39" t="s">
        <v>8</v>
      </c>
    </row>
    <row r="11" spans="2:9" ht="57.95" customHeight="1" x14ac:dyDescent="0.25">
      <c r="B11" s="3">
        <v>1</v>
      </c>
      <c r="C11" s="54" t="s">
        <v>9</v>
      </c>
      <c r="D11" s="54"/>
      <c r="E11" s="54"/>
      <c r="F11" s="2" t="s">
        <v>10</v>
      </c>
      <c r="G11" s="40" t="s">
        <v>72</v>
      </c>
      <c r="H11" s="45" t="s">
        <v>76</v>
      </c>
      <c r="I11" s="2" t="s">
        <v>11</v>
      </c>
    </row>
    <row r="12" spans="2:9" ht="59.1" customHeight="1" x14ac:dyDescent="0.25">
      <c r="B12" s="3">
        <v>2</v>
      </c>
      <c r="C12" s="54" t="s">
        <v>12</v>
      </c>
      <c r="D12" s="54"/>
      <c r="E12" s="54"/>
      <c r="F12" s="2" t="s">
        <v>13</v>
      </c>
      <c r="G12" s="5" t="s">
        <v>75</v>
      </c>
      <c r="H12" s="45" t="s">
        <v>76</v>
      </c>
      <c r="I12" s="2" t="s">
        <v>11</v>
      </c>
    </row>
    <row r="13" spans="2:9" ht="50.1" customHeight="1" x14ac:dyDescent="0.25">
      <c r="B13" s="3">
        <v>3</v>
      </c>
      <c r="C13" s="54" t="s">
        <v>9</v>
      </c>
      <c r="D13" s="54"/>
      <c r="E13" s="54"/>
      <c r="F13" s="2" t="s">
        <v>14</v>
      </c>
      <c r="G13" s="40" t="s">
        <v>72</v>
      </c>
      <c r="H13" s="45" t="s">
        <v>76</v>
      </c>
      <c r="I13" s="2" t="s">
        <v>11</v>
      </c>
    </row>
    <row r="14" spans="2:9" ht="36" customHeight="1" x14ac:dyDescent="0.25">
      <c r="B14" s="3">
        <v>4</v>
      </c>
      <c r="C14" s="54" t="s">
        <v>15</v>
      </c>
      <c r="D14" s="54"/>
      <c r="E14" s="54"/>
      <c r="F14" s="2" t="s">
        <v>14</v>
      </c>
      <c r="G14" s="44"/>
      <c r="H14" s="45" t="s">
        <v>76</v>
      </c>
      <c r="I14" s="2" t="s">
        <v>11</v>
      </c>
    </row>
    <row r="15" spans="2:9" ht="30.95" customHeight="1" x14ac:dyDescent="0.25">
      <c r="B15" s="3">
        <v>5</v>
      </c>
      <c r="C15" s="54" t="s">
        <v>16</v>
      </c>
      <c r="D15" s="54"/>
      <c r="E15" s="54"/>
      <c r="F15" s="2" t="s">
        <v>14</v>
      </c>
      <c r="G15" s="5" t="s">
        <v>17</v>
      </c>
      <c r="H15" s="45" t="s">
        <v>76</v>
      </c>
      <c r="I15" s="2" t="s">
        <v>11</v>
      </c>
    </row>
    <row r="16" spans="2:9" ht="60.95" customHeight="1" x14ac:dyDescent="0.25">
      <c r="B16" s="3">
        <v>6</v>
      </c>
      <c r="C16" s="54" t="s">
        <v>9</v>
      </c>
      <c r="D16" s="54"/>
      <c r="E16" s="54"/>
      <c r="F16" s="2" t="s">
        <v>18</v>
      </c>
      <c r="G16" s="40" t="s">
        <v>72</v>
      </c>
      <c r="H16" s="45" t="s">
        <v>76</v>
      </c>
      <c r="I16" s="2" t="s">
        <v>11</v>
      </c>
    </row>
    <row r="17" spans="2:9" ht="47.25" x14ac:dyDescent="0.25">
      <c r="B17" s="3">
        <v>7</v>
      </c>
      <c r="C17" s="54" t="s">
        <v>19</v>
      </c>
      <c r="D17" s="54"/>
      <c r="E17" s="54"/>
      <c r="F17" s="2" t="s">
        <v>18</v>
      </c>
      <c r="G17" s="40" t="s">
        <v>77</v>
      </c>
      <c r="H17" s="41" t="s">
        <v>73</v>
      </c>
      <c r="I17" s="2" t="s">
        <v>11</v>
      </c>
    </row>
    <row r="18" spans="2:9" ht="89.1" customHeight="1" x14ac:dyDescent="0.25">
      <c r="B18" s="3">
        <v>8</v>
      </c>
      <c r="C18" s="54" t="s">
        <v>20</v>
      </c>
      <c r="D18" s="54"/>
      <c r="E18" s="54"/>
      <c r="F18" s="2" t="s">
        <v>21</v>
      </c>
      <c r="G18" s="44" t="s">
        <v>22</v>
      </c>
      <c r="H18" s="45" t="s">
        <v>76</v>
      </c>
      <c r="I18" s="2" t="s">
        <v>11</v>
      </c>
    </row>
    <row r="19" spans="2:9" ht="21" customHeight="1" x14ac:dyDescent="0.25">
      <c r="B19" s="3">
        <v>9</v>
      </c>
      <c r="C19" s="67" t="s">
        <v>23</v>
      </c>
      <c r="D19" s="67"/>
      <c r="E19" s="67"/>
      <c r="F19" s="2" t="s">
        <v>21</v>
      </c>
      <c r="G19" s="44" t="s">
        <v>24</v>
      </c>
      <c r="H19" s="45"/>
      <c r="I19" s="2" t="s">
        <v>11</v>
      </c>
    </row>
    <row r="20" spans="2:9" ht="36" customHeight="1" x14ac:dyDescent="0.25">
      <c r="B20" s="3">
        <v>10</v>
      </c>
      <c r="C20" s="68" t="s">
        <v>25</v>
      </c>
      <c r="D20" s="68"/>
      <c r="E20" s="68"/>
      <c r="F20" s="2" t="s">
        <v>21</v>
      </c>
      <c r="G20" s="44"/>
      <c r="H20" s="45"/>
      <c r="I20" s="2" t="s">
        <v>11</v>
      </c>
    </row>
    <row r="21" spans="2:9" ht="36" customHeight="1" x14ac:dyDescent="0.25">
      <c r="B21" s="3">
        <v>11</v>
      </c>
      <c r="C21" s="64" t="s">
        <v>26</v>
      </c>
      <c r="D21" s="65"/>
      <c r="E21" s="66"/>
      <c r="F21" s="2" t="s">
        <v>13</v>
      </c>
      <c r="G21" s="44" t="s">
        <v>27</v>
      </c>
      <c r="H21" s="45"/>
      <c r="I21" s="2" t="s">
        <v>11</v>
      </c>
    </row>
    <row r="22" spans="2:9" ht="36" customHeight="1" x14ac:dyDescent="0.25">
      <c r="B22" s="3">
        <v>12</v>
      </c>
      <c r="C22" s="48" t="s">
        <v>28</v>
      </c>
      <c r="D22" s="49"/>
      <c r="E22" s="50"/>
      <c r="F22" s="2" t="s">
        <v>21</v>
      </c>
      <c r="G22" s="44"/>
      <c r="H22" s="45"/>
      <c r="I22" s="2" t="s">
        <v>11</v>
      </c>
    </row>
    <row r="23" spans="2:9" ht="36" customHeight="1" x14ac:dyDescent="0.25">
      <c r="B23" s="3">
        <v>13</v>
      </c>
      <c r="C23" s="48" t="s">
        <v>29</v>
      </c>
      <c r="D23" s="49"/>
      <c r="E23" s="50"/>
      <c r="F23" s="2" t="s">
        <v>30</v>
      </c>
      <c r="G23" s="5"/>
      <c r="H23" s="43" t="s">
        <v>74</v>
      </c>
      <c r="I23" s="2" t="s">
        <v>11</v>
      </c>
    </row>
    <row r="24" spans="2:9" ht="36" customHeight="1" x14ac:dyDescent="0.25">
      <c r="B24" s="3">
        <v>14</v>
      </c>
      <c r="C24" s="64" t="s">
        <v>31</v>
      </c>
      <c r="D24" s="65"/>
      <c r="E24" s="66"/>
      <c r="F24" s="2" t="s">
        <v>30</v>
      </c>
      <c r="G24" s="5" t="s">
        <v>32</v>
      </c>
      <c r="H24" s="2"/>
      <c r="I24" s="2" t="s">
        <v>33</v>
      </c>
    </row>
    <row r="25" spans="2:9" ht="33" customHeight="1" x14ac:dyDescent="0.25">
      <c r="B25" s="5">
        <v>15</v>
      </c>
      <c r="C25" s="54" t="s">
        <v>34</v>
      </c>
      <c r="D25" s="54"/>
      <c r="E25" s="54"/>
      <c r="F25" s="2"/>
      <c r="G25" s="2"/>
      <c r="H25" s="43" t="s">
        <v>74</v>
      </c>
      <c r="I25" s="2" t="s">
        <v>11</v>
      </c>
    </row>
    <row r="26" spans="2:9" ht="47.1" customHeight="1" x14ac:dyDescent="0.25">
      <c r="B26" s="5">
        <v>16</v>
      </c>
      <c r="C26" s="63" t="s">
        <v>35</v>
      </c>
      <c r="D26" s="63"/>
      <c r="E26" s="63"/>
      <c r="F26" s="42" t="s">
        <v>36</v>
      </c>
      <c r="G26" s="46"/>
      <c r="H26" s="42"/>
      <c r="I26" s="42" t="s">
        <v>33</v>
      </c>
    </row>
    <row r="27" spans="2:9" ht="35.1" customHeight="1" x14ac:dyDescent="0.25">
      <c r="B27" s="5">
        <v>17</v>
      </c>
      <c r="C27" s="62" t="s">
        <v>37</v>
      </c>
      <c r="D27" s="62"/>
      <c r="E27" s="62"/>
      <c r="F27" s="47" t="s">
        <v>38</v>
      </c>
      <c r="G27" s="46"/>
      <c r="H27" s="42"/>
      <c r="I27" s="42" t="s">
        <v>33</v>
      </c>
    </row>
    <row r="28" spans="2:9" ht="51.95" customHeight="1" x14ac:dyDescent="0.25">
      <c r="B28" s="5">
        <v>18</v>
      </c>
      <c r="C28" s="55" t="s">
        <v>39</v>
      </c>
      <c r="D28" s="56"/>
      <c r="E28" s="57"/>
      <c r="F28" s="42"/>
      <c r="G28" s="46"/>
      <c r="H28" s="42"/>
      <c r="I28" s="42" t="s">
        <v>33</v>
      </c>
    </row>
    <row r="29" spans="2:9" ht="51.95" customHeight="1" x14ac:dyDescent="0.25">
      <c r="B29" s="5">
        <v>19</v>
      </c>
      <c r="C29" s="55" t="s">
        <v>40</v>
      </c>
      <c r="D29" s="56"/>
      <c r="E29" s="57"/>
      <c r="F29" s="42"/>
      <c r="G29" s="46"/>
      <c r="H29" s="42"/>
      <c r="I29" s="42"/>
    </row>
    <row r="30" spans="2:9" ht="62.1" customHeight="1" x14ac:dyDescent="0.25">
      <c r="B30" s="5">
        <v>20</v>
      </c>
      <c r="C30" s="58" t="s">
        <v>41</v>
      </c>
      <c r="D30" s="58"/>
      <c r="E30" s="58"/>
      <c r="F30" s="47" t="s">
        <v>42</v>
      </c>
      <c r="G30" s="46"/>
      <c r="H30" s="42"/>
      <c r="I30" s="42" t="s">
        <v>43</v>
      </c>
    </row>
    <row r="31" spans="2:9" ht="78" customHeight="1" x14ac:dyDescent="0.25">
      <c r="B31" s="3">
        <v>21</v>
      </c>
      <c r="C31" s="59" t="s">
        <v>44</v>
      </c>
      <c r="D31" s="60"/>
      <c r="E31" s="61"/>
      <c r="F31" s="42" t="s">
        <v>45</v>
      </c>
      <c r="G31" s="46"/>
      <c r="H31" s="42"/>
      <c r="I31" s="42" t="s">
        <v>46</v>
      </c>
    </row>
  </sheetData>
  <mergeCells count="25">
    <mergeCell ref="C28:E28"/>
    <mergeCell ref="C30:E30"/>
    <mergeCell ref="C31:E31"/>
    <mergeCell ref="C29:E29"/>
    <mergeCell ref="C14:E14"/>
    <mergeCell ref="C15:E15"/>
    <mergeCell ref="C16:E16"/>
    <mergeCell ref="C18:E18"/>
    <mergeCell ref="C27:E27"/>
    <mergeCell ref="C26:E26"/>
    <mergeCell ref="C24:E24"/>
    <mergeCell ref="C19:E19"/>
    <mergeCell ref="C20:E20"/>
    <mergeCell ref="C25:E25"/>
    <mergeCell ref="C21:E21"/>
    <mergeCell ref="C23:E23"/>
    <mergeCell ref="C22:E22"/>
    <mergeCell ref="C10:E10"/>
    <mergeCell ref="D1:H1"/>
    <mergeCell ref="C3:D3"/>
    <mergeCell ref="C4:D4"/>
    <mergeCell ref="C11:E11"/>
    <mergeCell ref="C17:E17"/>
    <mergeCell ref="C12:E12"/>
    <mergeCell ref="C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E33" sqref="E33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4" workbookViewId="0">
      <selection activeCell="C50" sqref="C50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27" sqref="I27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7"/>
  <sheetViews>
    <sheetView topLeftCell="A19" workbookViewId="0">
      <selection activeCell="U13" sqref="U13"/>
    </sheetView>
  </sheetViews>
  <sheetFormatPr baseColWidth="10" defaultColWidth="11.5" defaultRowHeight="34.5" customHeight="1" x14ac:dyDescent="0.25"/>
  <cols>
    <col min="1" max="1" width="11.5" style="6"/>
    <col min="2" max="2" width="17" style="6" customWidth="1"/>
    <col min="3" max="3" width="15" style="6" customWidth="1"/>
    <col min="4" max="4" width="25.625" style="6" bestFit="1" customWidth="1"/>
    <col min="5" max="5" width="13.875" style="6" customWidth="1"/>
    <col min="6" max="6" width="14.5" style="6" customWidth="1"/>
    <col min="7" max="7" width="15.125" style="6" customWidth="1"/>
    <col min="8" max="16384" width="11.5" style="6"/>
  </cols>
  <sheetData>
    <row r="2" spans="1:11" ht="32.25" customHeight="1" thickBot="1" x14ac:dyDescent="0.3">
      <c r="B2" s="69" t="s">
        <v>47</v>
      </c>
      <c r="C2" s="69"/>
      <c r="F2" s="69" t="s">
        <v>48</v>
      </c>
      <c r="G2" s="69"/>
    </row>
    <row r="3" spans="1:11" ht="34.5" customHeight="1" thickBot="1" x14ac:dyDescent="0.3">
      <c r="A3" s="7" t="s">
        <v>49</v>
      </c>
      <c r="B3" s="7" t="s">
        <v>50</v>
      </c>
      <c r="C3" s="7" t="s">
        <v>51</v>
      </c>
      <c r="D3" s="8" t="s">
        <v>52</v>
      </c>
      <c r="E3" s="8" t="s">
        <v>53</v>
      </c>
      <c r="F3" s="7" t="s">
        <v>50</v>
      </c>
      <c r="G3" s="7" t="s">
        <v>51</v>
      </c>
    </row>
    <row r="4" spans="1:11" ht="34.5" customHeight="1" thickBot="1" x14ac:dyDescent="0.3">
      <c r="A4" s="7" t="s">
        <v>54</v>
      </c>
      <c r="B4" s="9">
        <v>980</v>
      </c>
      <c r="C4" s="9">
        <v>490</v>
      </c>
      <c r="D4" s="10"/>
      <c r="E4" s="10"/>
      <c r="F4" s="9">
        <v>550</v>
      </c>
      <c r="G4" s="9">
        <v>435</v>
      </c>
    </row>
    <row r="5" spans="1:11" ht="34.5" customHeight="1" thickBot="1" x14ac:dyDescent="0.3">
      <c r="A5" s="7" t="s">
        <v>55</v>
      </c>
      <c r="B5" s="11">
        <v>1700</v>
      </c>
      <c r="C5" s="9">
        <v>850</v>
      </c>
      <c r="D5" s="12" t="s">
        <v>56</v>
      </c>
      <c r="E5" s="12" t="s">
        <v>57</v>
      </c>
      <c r="F5" s="9">
        <v>750</v>
      </c>
      <c r="G5" s="9">
        <v>625</v>
      </c>
      <c r="K5" s="6" t="s">
        <v>58</v>
      </c>
    </row>
    <row r="6" spans="1:11" ht="34.5" customHeight="1" thickBot="1" x14ac:dyDescent="0.4">
      <c r="A6" s="7" t="s">
        <v>59</v>
      </c>
      <c r="B6" s="9">
        <v>2850</v>
      </c>
      <c r="C6" s="9">
        <v>1425</v>
      </c>
      <c r="D6" s="13"/>
      <c r="E6" s="13"/>
      <c r="F6" s="14">
        <v>925</v>
      </c>
      <c r="G6" s="14">
        <v>900</v>
      </c>
      <c r="K6" s="30">
        <v>5</v>
      </c>
    </row>
    <row r="8" spans="1:11" ht="34.5" customHeight="1" x14ac:dyDescent="0.25">
      <c r="A8" s="70"/>
      <c r="B8" s="70"/>
      <c r="C8" s="70"/>
      <c r="D8" s="70"/>
    </row>
    <row r="9" spans="1:11" ht="34.5" customHeight="1" x14ac:dyDescent="0.3">
      <c r="A9" s="15" t="s">
        <v>60</v>
      </c>
      <c r="B9" s="15" t="s">
        <v>61</v>
      </c>
      <c r="C9" s="15" t="s">
        <v>62</v>
      </c>
      <c r="D9" s="15" t="s">
        <v>63</v>
      </c>
      <c r="E9" s="16" t="s">
        <v>64</v>
      </c>
      <c r="F9" s="17"/>
      <c r="G9" s="28" t="s">
        <v>65</v>
      </c>
      <c r="H9" s="31" t="s">
        <v>66</v>
      </c>
      <c r="I9" s="32" t="s">
        <v>67</v>
      </c>
      <c r="J9" s="6" t="s">
        <v>68</v>
      </c>
    </row>
    <row r="10" spans="1:11" ht="34.5" customHeight="1" thickBot="1" x14ac:dyDescent="0.3">
      <c r="A10" s="18" t="s">
        <v>54</v>
      </c>
      <c r="B10" s="19">
        <v>980</v>
      </c>
      <c r="C10" s="20" t="s">
        <v>69</v>
      </c>
      <c r="D10" s="20" t="s">
        <v>69</v>
      </c>
      <c r="E10" s="6">
        <v>1</v>
      </c>
      <c r="G10" s="29">
        <f>B10*K6</f>
        <v>4900</v>
      </c>
      <c r="H10" s="21">
        <f>B10*0.5</f>
        <v>490</v>
      </c>
      <c r="I10" s="33">
        <f>G10+H10</f>
        <v>5390</v>
      </c>
    </row>
    <row r="11" spans="1:11" ht="34.5" customHeight="1" thickBot="1" x14ac:dyDescent="0.3">
      <c r="A11" s="22" t="s">
        <v>55</v>
      </c>
      <c r="B11" s="23">
        <v>1700</v>
      </c>
      <c r="C11" s="24" t="s">
        <v>69</v>
      </c>
      <c r="D11" s="24" t="s">
        <v>69</v>
      </c>
      <c r="E11" s="6">
        <v>1</v>
      </c>
      <c r="G11" s="36">
        <f>B11*K6</f>
        <v>8500</v>
      </c>
      <c r="H11" s="36">
        <f t="shared" ref="H11:H21" si="0">B11*0.5</f>
        <v>850</v>
      </c>
      <c r="I11" s="37">
        <f t="shared" ref="I11:I21" si="1">G11+H11</f>
        <v>9350</v>
      </c>
    </row>
    <row r="12" spans="1:11" ht="34.5" customHeight="1" thickBot="1" x14ac:dyDescent="0.3">
      <c r="A12" s="22" t="s">
        <v>59</v>
      </c>
      <c r="B12" s="25">
        <v>2850</v>
      </c>
      <c r="C12" s="24" t="s">
        <v>69</v>
      </c>
      <c r="D12" s="24" t="s">
        <v>69</v>
      </c>
      <c r="E12" s="6">
        <v>1</v>
      </c>
      <c r="G12" s="29">
        <f>B12*K6</f>
        <v>14250</v>
      </c>
      <c r="H12" s="21">
        <f t="shared" si="0"/>
        <v>1425</v>
      </c>
      <c r="I12" s="33">
        <f t="shared" si="1"/>
        <v>15675</v>
      </c>
    </row>
    <row r="13" spans="1:11" ht="34.5" customHeight="1" thickBot="1" x14ac:dyDescent="0.3">
      <c r="A13" s="22" t="s">
        <v>54</v>
      </c>
      <c r="B13" s="25">
        <v>490</v>
      </c>
      <c r="C13" s="24" t="s">
        <v>70</v>
      </c>
      <c r="D13" s="24" t="s">
        <v>69</v>
      </c>
      <c r="E13" s="6">
        <v>1</v>
      </c>
      <c r="G13" s="29">
        <f>B13*K6</f>
        <v>2450</v>
      </c>
      <c r="H13" s="21">
        <f t="shared" si="0"/>
        <v>245</v>
      </c>
      <c r="I13" s="33">
        <f t="shared" si="1"/>
        <v>2695</v>
      </c>
    </row>
    <row r="14" spans="1:11" ht="34.5" customHeight="1" thickBot="1" x14ac:dyDescent="0.3">
      <c r="A14" s="22" t="s">
        <v>55</v>
      </c>
      <c r="B14" s="25">
        <v>850</v>
      </c>
      <c r="C14" s="24" t="s">
        <v>70</v>
      </c>
      <c r="D14" s="24" t="s">
        <v>69</v>
      </c>
      <c r="E14" s="6">
        <v>1</v>
      </c>
      <c r="F14" s="6" t="s">
        <v>71</v>
      </c>
      <c r="G14" s="29">
        <f>B14*K6</f>
        <v>4250</v>
      </c>
      <c r="H14" s="21">
        <f t="shared" si="0"/>
        <v>425</v>
      </c>
      <c r="I14" s="33">
        <f t="shared" si="1"/>
        <v>4675</v>
      </c>
    </row>
    <row r="15" spans="1:11" ht="34.5" customHeight="1" thickBot="1" x14ac:dyDescent="0.3">
      <c r="A15" s="22" t="s">
        <v>59</v>
      </c>
      <c r="B15" s="25">
        <v>1425</v>
      </c>
      <c r="C15" s="24" t="s">
        <v>70</v>
      </c>
      <c r="D15" s="24" t="s">
        <v>69</v>
      </c>
      <c r="E15" s="6">
        <v>1</v>
      </c>
      <c r="G15" s="29">
        <f>B15*K6</f>
        <v>7125</v>
      </c>
      <c r="H15" s="21">
        <f t="shared" si="0"/>
        <v>712.5</v>
      </c>
      <c r="I15" s="33">
        <f t="shared" si="1"/>
        <v>7837.5</v>
      </c>
    </row>
    <row r="16" spans="1:11" ht="34.5" customHeight="1" thickBot="1" x14ac:dyDescent="0.3">
      <c r="A16" s="22" t="s">
        <v>54</v>
      </c>
      <c r="B16" s="25">
        <v>550</v>
      </c>
      <c r="C16" s="24" t="s">
        <v>69</v>
      </c>
      <c r="D16" s="24" t="s">
        <v>70</v>
      </c>
      <c r="E16" s="6">
        <v>1</v>
      </c>
      <c r="G16" s="34">
        <f>B16*K6</f>
        <v>2750</v>
      </c>
      <c r="H16" s="34">
        <f t="shared" si="0"/>
        <v>275</v>
      </c>
      <c r="I16" s="35">
        <f t="shared" si="1"/>
        <v>3025</v>
      </c>
    </row>
    <row r="17" spans="1:9" ht="34.5" customHeight="1" thickBot="1" x14ac:dyDescent="0.3">
      <c r="A17" s="22" t="s">
        <v>55</v>
      </c>
      <c r="B17" s="25">
        <v>750</v>
      </c>
      <c r="C17" s="24" t="s">
        <v>69</v>
      </c>
      <c r="D17" s="24" t="s">
        <v>70</v>
      </c>
      <c r="E17" s="6">
        <v>1</v>
      </c>
      <c r="G17" s="29">
        <f>B17*K6</f>
        <v>3750</v>
      </c>
      <c r="H17" s="21">
        <f t="shared" si="0"/>
        <v>375</v>
      </c>
      <c r="I17" s="33">
        <f t="shared" si="1"/>
        <v>4125</v>
      </c>
    </row>
    <row r="18" spans="1:9" ht="34.5" customHeight="1" thickBot="1" x14ac:dyDescent="0.3">
      <c r="A18" s="22" t="s">
        <v>59</v>
      </c>
      <c r="B18" s="25">
        <v>925</v>
      </c>
      <c r="C18" s="24" t="s">
        <v>69</v>
      </c>
      <c r="D18" s="24" t="s">
        <v>70</v>
      </c>
      <c r="E18" s="6">
        <v>1</v>
      </c>
      <c r="G18" s="29">
        <f>B18*K6</f>
        <v>4625</v>
      </c>
      <c r="H18" s="21">
        <f t="shared" si="0"/>
        <v>462.5</v>
      </c>
      <c r="I18" s="33">
        <f t="shared" si="1"/>
        <v>5087.5</v>
      </c>
    </row>
    <row r="19" spans="1:9" ht="34.5" customHeight="1" thickBot="1" x14ac:dyDescent="0.3">
      <c r="A19" s="22" t="s">
        <v>54</v>
      </c>
      <c r="B19" s="25">
        <v>435</v>
      </c>
      <c r="C19" s="24" t="s">
        <v>70</v>
      </c>
      <c r="D19" s="24" t="s">
        <v>70</v>
      </c>
      <c r="E19" s="6">
        <v>1</v>
      </c>
      <c r="G19" s="29">
        <f>B19*K6</f>
        <v>2175</v>
      </c>
      <c r="H19" s="21">
        <f t="shared" si="0"/>
        <v>217.5</v>
      </c>
      <c r="I19" s="33">
        <f t="shared" si="1"/>
        <v>2392.5</v>
      </c>
    </row>
    <row r="20" spans="1:9" ht="34.5" customHeight="1" thickBot="1" x14ac:dyDescent="0.3">
      <c r="A20" s="22" t="s">
        <v>55</v>
      </c>
      <c r="B20" s="25">
        <v>625</v>
      </c>
      <c r="C20" s="24" t="s">
        <v>70</v>
      </c>
      <c r="D20" s="24" t="s">
        <v>70</v>
      </c>
      <c r="E20" s="6">
        <v>1</v>
      </c>
      <c r="G20" s="29">
        <f>B20*K6</f>
        <v>3125</v>
      </c>
      <c r="H20" s="21">
        <f t="shared" si="0"/>
        <v>312.5</v>
      </c>
      <c r="I20" s="33">
        <f t="shared" si="1"/>
        <v>3437.5</v>
      </c>
    </row>
    <row r="21" spans="1:9" ht="34.5" customHeight="1" thickBot="1" x14ac:dyDescent="0.3">
      <c r="A21" s="22" t="s">
        <v>59</v>
      </c>
      <c r="B21" s="25">
        <v>900</v>
      </c>
      <c r="C21" s="24" t="s">
        <v>70</v>
      </c>
      <c r="D21" s="24" t="s">
        <v>70</v>
      </c>
      <c r="E21" s="6">
        <v>1</v>
      </c>
      <c r="G21" s="29">
        <f>B21*K6</f>
        <v>4500</v>
      </c>
      <c r="H21" s="21">
        <f t="shared" si="0"/>
        <v>450</v>
      </c>
      <c r="I21" s="33">
        <f t="shared" si="1"/>
        <v>4950</v>
      </c>
    </row>
    <row r="22" spans="1:9" ht="34.5" customHeight="1" thickBot="1" x14ac:dyDescent="0.3">
      <c r="A22" s="22" t="s">
        <v>54</v>
      </c>
      <c r="B22" s="26">
        <v>450</v>
      </c>
      <c r="C22" s="27" t="s">
        <v>69</v>
      </c>
      <c r="D22" s="27" t="s">
        <v>70</v>
      </c>
      <c r="E22" s="6">
        <v>2</v>
      </c>
    </row>
    <row r="23" spans="1:9" ht="34.5" customHeight="1" thickBot="1" x14ac:dyDescent="0.3">
      <c r="A23" s="22" t="s">
        <v>54</v>
      </c>
      <c r="B23" s="26">
        <v>225</v>
      </c>
      <c r="C23" s="27" t="s">
        <v>70</v>
      </c>
      <c r="D23" s="27" t="s">
        <v>70</v>
      </c>
      <c r="E23" s="6">
        <v>2</v>
      </c>
    </row>
    <row r="24" spans="1:9" ht="34.5" customHeight="1" thickBot="1" x14ac:dyDescent="0.3">
      <c r="A24" s="22" t="s">
        <v>59</v>
      </c>
      <c r="B24" s="26">
        <v>450</v>
      </c>
      <c r="C24" s="27" t="s">
        <v>69</v>
      </c>
      <c r="D24" s="27" t="s">
        <v>70</v>
      </c>
      <c r="E24" s="6">
        <v>2</v>
      </c>
    </row>
    <row r="25" spans="1:9" ht="34.5" customHeight="1" thickBot="1" x14ac:dyDescent="0.3">
      <c r="A25" s="22" t="s">
        <v>59</v>
      </c>
      <c r="B25" s="26">
        <v>225</v>
      </c>
      <c r="C25" s="27" t="s">
        <v>70</v>
      </c>
      <c r="D25" s="27" t="s">
        <v>70</v>
      </c>
      <c r="E25" s="6">
        <v>2</v>
      </c>
    </row>
    <row r="26" spans="1:9" ht="34.5" customHeight="1" thickBot="1" x14ac:dyDescent="0.3">
      <c r="A26" s="22" t="s">
        <v>55</v>
      </c>
      <c r="B26" s="26">
        <v>450</v>
      </c>
      <c r="C26" s="27" t="s">
        <v>69</v>
      </c>
      <c r="D26" s="27" t="s">
        <v>70</v>
      </c>
      <c r="E26" s="6">
        <v>2</v>
      </c>
    </row>
    <row r="27" spans="1:9" ht="34.5" customHeight="1" thickBot="1" x14ac:dyDescent="0.3">
      <c r="A27" s="22" t="s">
        <v>55</v>
      </c>
      <c r="B27" s="26">
        <v>225</v>
      </c>
      <c r="C27" s="27" t="s">
        <v>70</v>
      </c>
      <c r="D27" s="27" t="s">
        <v>70</v>
      </c>
      <c r="E27" s="6">
        <v>2</v>
      </c>
    </row>
  </sheetData>
  <mergeCells count="3">
    <mergeCell ref="B2:C2"/>
    <mergeCell ref="F2:G2"/>
    <mergeCell ref="A8:D8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8" sqref="F28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Observaciones</vt:lpstr>
      <vt:lpstr>14</vt:lpstr>
      <vt:lpstr>9</vt:lpstr>
      <vt:lpstr>8</vt:lpstr>
      <vt:lpstr>5</vt:lpstr>
      <vt:lpstr>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 RUIZ</dc:creator>
  <cp:keywords/>
  <dc:description/>
  <cp:lastModifiedBy>Christian</cp:lastModifiedBy>
  <cp:revision/>
  <dcterms:created xsi:type="dcterms:W3CDTF">2019-03-01T22:44:06Z</dcterms:created>
  <dcterms:modified xsi:type="dcterms:W3CDTF">2019-03-31T04:34:36Z</dcterms:modified>
  <cp:category/>
  <cp:contentStatus/>
</cp:coreProperties>
</file>