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5 Tablas normales\"/>
    </mc:Choice>
  </mc:AlternateContent>
  <xr:revisionPtr revIDLastSave="0" documentId="13_ncr:1_{1E9CC508-388F-415D-99AC-618DA29A88FD}" xr6:coauthVersionLast="43" xr6:coauthVersionMax="43" xr10:uidLastSave="{00000000-0000-0000-0000-000000000000}"/>
  <bookViews>
    <workbookView xWindow="60" yWindow="0" windowWidth="20430" windowHeight="10920" xr2:uid="{23BC0F9E-F984-4229-9FC2-E89B041C2581}"/>
  </bookViews>
  <sheets>
    <sheet name="Tabla ok" sheetId="9" r:id="rId1"/>
    <sheet name="Presentacion" sheetId="5" r:id="rId2"/>
    <sheet name="Filtros" sheetId="1" r:id="rId3"/>
    <sheet name="Subtotales" sheetId="10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8" i="10" l="1"/>
  <c r="G446" i="10"/>
  <c r="G462" i="10"/>
  <c r="G478" i="10"/>
  <c r="G494" i="10"/>
  <c r="G510" i="10"/>
  <c r="G526" i="10"/>
  <c r="G542" i="10"/>
  <c r="G558" i="10"/>
  <c r="G574" i="10"/>
  <c r="G590" i="10"/>
  <c r="G606" i="10"/>
  <c r="G622" i="10"/>
  <c r="G638" i="10"/>
  <c r="G654" i="10"/>
  <c r="G670" i="10"/>
  <c r="G686" i="10"/>
  <c r="G696" i="10"/>
  <c r="G704" i="10"/>
  <c r="G712" i="10"/>
  <c r="G720" i="10"/>
  <c r="G728" i="10"/>
  <c r="G736" i="10"/>
  <c r="G744" i="10"/>
  <c r="G752" i="10"/>
  <c r="G760" i="10"/>
  <c r="G768" i="10"/>
  <c r="G776" i="10"/>
  <c r="G784" i="10"/>
  <c r="G792" i="10"/>
  <c r="G800" i="10"/>
  <c r="G808" i="10"/>
  <c r="G816" i="10"/>
  <c r="G824" i="10"/>
  <c r="G832" i="10"/>
  <c r="G840" i="10"/>
  <c r="G848" i="10"/>
  <c r="G856" i="10"/>
  <c r="G864" i="10"/>
  <c r="G872" i="10"/>
  <c r="G880" i="10"/>
  <c r="G888" i="10"/>
  <c r="G896" i="10"/>
  <c r="G904" i="10"/>
  <c r="G912" i="10"/>
  <c r="G920" i="10"/>
  <c r="G928" i="10"/>
  <c r="G936" i="10"/>
  <c r="G944" i="10"/>
  <c r="G952" i="10"/>
  <c r="G960" i="10"/>
  <c r="G968" i="10"/>
  <c r="G976" i="10"/>
  <c r="G984" i="10"/>
  <c r="G992" i="10"/>
  <c r="G1000" i="10"/>
  <c r="G1008" i="10"/>
  <c r="G1016" i="10"/>
  <c r="G1024" i="10"/>
  <c r="G1032" i="10"/>
  <c r="G1040" i="10"/>
  <c r="G1048" i="10"/>
  <c r="G1056" i="10"/>
  <c r="G1064" i="10"/>
  <c r="G1072" i="10"/>
  <c r="G1080" i="10"/>
  <c r="G1088" i="10"/>
  <c r="G1096" i="10"/>
  <c r="G1104" i="10"/>
  <c r="G1112" i="10"/>
  <c r="G1120" i="10"/>
  <c r="G1128" i="10"/>
  <c r="G1136" i="10"/>
  <c r="G1144" i="10"/>
  <c r="G1152" i="10"/>
  <c r="G1160" i="10"/>
  <c r="G1168" i="10"/>
  <c r="G1176" i="10"/>
  <c r="G1184" i="10"/>
  <c r="G1192" i="10"/>
  <c r="G1200" i="10"/>
  <c r="G2515" i="10"/>
  <c r="G2519" i="10"/>
  <c r="G2523" i="10"/>
  <c r="G2527" i="10"/>
  <c r="G2531" i="10"/>
  <c r="G2535" i="10"/>
  <c r="G2539" i="10"/>
  <c r="G2543" i="10"/>
  <c r="G2547" i="10"/>
  <c r="G2551" i="10"/>
  <c r="G2555" i="10"/>
  <c r="G2559" i="10"/>
  <c r="G2563" i="10"/>
  <c r="G2567" i="10"/>
  <c r="G2571" i="10"/>
  <c r="G2575" i="10"/>
  <c r="G2579" i="10"/>
  <c r="G2583" i="10"/>
  <c r="G2587" i="10"/>
  <c r="G2591" i="10"/>
  <c r="G2595" i="10"/>
  <c r="G2599" i="10"/>
  <c r="G2603" i="10"/>
  <c r="G2607" i="10"/>
  <c r="G2611" i="10"/>
  <c r="G2615" i="10"/>
  <c r="G2619" i="10"/>
  <c r="G2623" i="10"/>
  <c r="G2627" i="10"/>
  <c r="G2631" i="10"/>
  <c r="G2635" i="10"/>
  <c r="G2639" i="10"/>
  <c r="G2643" i="10"/>
  <c r="G2647" i="10"/>
  <c r="G2651" i="10"/>
  <c r="G2655" i="10"/>
  <c r="G2659" i="10"/>
  <c r="G2663" i="10"/>
  <c r="G2667" i="10"/>
  <c r="G2671" i="10"/>
  <c r="G2675" i="10"/>
  <c r="G2679" i="10"/>
  <c r="G2683" i="10"/>
  <c r="G2687" i="10"/>
  <c r="G2691" i="10"/>
  <c r="G2695" i="10"/>
  <c r="G2699" i="10"/>
  <c r="G2703" i="10"/>
  <c r="G2707" i="10"/>
  <c r="G2711" i="10"/>
  <c r="G2715" i="10"/>
  <c r="G2719" i="10"/>
  <c r="G2723" i="10"/>
  <c r="G2727" i="10"/>
  <c r="G2731" i="10"/>
  <c r="G2735" i="10"/>
  <c r="G2739" i="10"/>
  <c r="G2743" i="10"/>
  <c r="G2747" i="10"/>
  <c r="G2751" i="10"/>
  <c r="G2755" i="10"/>
  <c r="G2759" i="10"/>
  <c r="G2763" i="10"/>
  <c r="G2767" i="10"/>
  <c r="G2771" i="10"/>
  <c r="G2775" i="10"/>
  <c r="G2779" i="10"/>
  <c r="G2783" i="10"/>
  <c r="G2787" i="10"/>
  <c r="G2791" i="10"/>
  <c r="G2795" i="10"/>
  <c r="G2799" i="10"/>
  <c r="G2803" i="10"/>
  <c r="G2807" i="10"/>
  <c r="G2811" i="10"/>
  <c r="G2815" i="10"/>
  <c r="G2819" i="10"/>
  <c r="G2823" i="10"/>
  <c r="G2827" i="10"/>
  <c r="G2831" i="10"/>
  <c r="G2835" i="10"/>
  <c r="G2839" i="10"/>
  <c r="G2843" i="10"/>
  <c r="G2847" i="10"/>
  <c r="G2851" i="10"/>
  <c r="G2855" i="10"/>
  <c r="G2859" i="10"/>
  <c r="G2863" i="10"/>
  <c r="G2867" i="10"/>
  <c r="G2871" i="10"/>
  <c r="G2875" i="10"/>
  <c r="G2879" i="10"/>
  <c r="G2883" i="10"/>
  <c r="G2887" i="10"/>
  <c r="G2891" i="10"/>
  <c r="G2895" i="10"/>
  <c r="G2899" i="10"/>
  <c r="G2903" i="10"/>
  <c r="G2907" i="10"/>
  <c r="G2911" i="10"/>
  <c r="G2915" i="10"/>
  <c r="G2919" i="10"/>
  <c r="G2923" i="10"/>
  <c r="G2927" i="10"/>
  <c r="G2931" i="10"/>
  <c r="G2935" i="10"/>
  <c r="G2939" i="10"/>
  <c r="G2943" i="10"/>
  <c r="G2947" i="10"/>
  <c r="G2951" i="10"/>
  <c r="G2955" i="10"/>
  <c r="G2959" i="10"/>
  <c r="G2963" i="10"/>
  <c r="G2967" i="10"/>
  <c r="G2971" i="10"/>
  <c r="G2975" i="10"/>
  <c r="G2979" i="10"/>
  <c r="G2983" i="10"/>
  <c r="G2987" i="10"/>
  <c r="G2991" i="10"/>
  <c r="G2995" i="10"/>
  <c r="G2999" i="10"/>
  <c r="G3003" i="10"/>
  <c r="G3007" i="10"/>
  <c r="G3011" i="10"/>
  <c r="G3015" i="10"/>
  <c r="G3019" i="10"/>
  <c r="G3023" i="10"/>
  <c r="G3027" i="10"/>
  <c r="G3031" i="10"/>
  <c r="G3035" i="10"/>
  <c r="G3039" i="10"/>
  <c r="G3043" i="10"/>
  <c r="G3047" i="10"/>
  <c r="G3051" i="10"/>
  <c r="G3055" i="10"/>
  <c r="G3059" i="10"/>
  <c r="G3063" i="10"/>
  <c r="G3067" i="10"/>
  <c r="G3071" i="10"/>
  <c r="G3075" i="10"/>
  <c r="G3079" i="10"/>
  <c r="G3083" i="10"/>
  <c r="G3087" i="10"/>
  <c r="G3091" i="10"/>
  <c r="G3095" i="10"/>
  <c r="G3099" i="10"/>
  <c r="G3103" i="10"/>
  <c r="G3107" i="10"/>
  <c r="G3111" i="10"/>
  <c r="G3115" i="10"/>
  <c r="G3119" i="10"/>
  <c r="G3123" i="10"/>
  <c r="G3127" i="10"/>
  <c r="G3131" i="10"/>
  <c r="G3135" i="10"/>
  <c r="G3139" i="10"/>
  <c r="G3143" i="10"/>
  <c r="G3147" i="10"/>
  <c r="G3151" i="10"/>
  <c r="G3155" i="10"/>
  <c r="G3159" i="10"/>
  <c r="G3163" i="10"/>
  <c r="G3167" i="10"/>
  <c r="G3171" i="10"/>
  <c r="G3175" i="10"/>
  <c r="G3179" i="10"/>
  <c r="G3183" i="10"/>
  <c r="G3187" i="10"/>
  <c r="G3191" i="10"/>
  <c r="G3195" i="10"/>
  <c r="G3199" i="10"/>
  <c r="G3203" i="10"/>
  <c r="G3207" i="10"/>
  <c r="G3211" i="10"/>
  <c r="G3215" i="10"/>
  <c r="G3219" i="10"/>
  <c r="G3223" i="10"/>
  <c r="G3227" i="10"/>
  <c r="G3231" i="10"/>
  <c r="G3235" i="10"/>
  <c r="G3239" i="10"/>
  <c r="G3243" i="10"/>
  <c r="G3247" i="10"/>
  <c r="G3251" i="10"/>
  <c r="G3255" i="10"/>
  <c r="G3259" i="10"/>
  <c r="G3263" i="10"/>
  <c r="G3267" i="10"/>
  <c r="G3271" i="10"/>
  <c r="G3275" i="10"/>
  <c r="G3279" i="10"/>
  <c r="G3283" i="10"/>
  <c r="G3287" i="10"/>
  <c r="G3291" i="10"/>
  <c r="G3295" i="10"/>
  <c r="G3299" i="10"/>
  <c r="G3303" i="10"/>
  <c r="G3307" i="10"/>
  <c r="G3311" i="10"/>
  <c r="G3315" i="10"/>
  <c r="G3319" i="10"/>
  <c r="G3323" i="10"/>
  <c r="G3327" i="10"/>
  <c r="G3331" i="10"/>
  <c r="G3335" i="10"/>
  <c r="G3339" i="10"/>
  <c r="G3343" i="10"/>
  <c r="G3347" i="10"/>
  <c r="G3351" i="10"/>
  <c r="G3355" i="10"/>
  <c r="G3359" i="10"/>
  <c r="G3363" i="10"/>
  <c r="G3367" i="10"/>
  <c r="G3371" i="10"/>
  <c r="G3375" i="10"/>
  <c r="G3379" i="10"/>
  <c r="G3383" i="10"/>
  <c r="G3387" i="10"/>
  <c r="G3391" i="10"/>
  <c r="G3395" i="10"/>
  <c r="G3399" i="10"/>
  <c r="G3403" i="10"/>
  <c r="G3407" i="10"/>
  <c r="G3411" i="10"/>
  <c r="G3415" i="10"/>
  <c r="G3419" i="10"/>
  <c r="G3423" i="10"/>
  <c r="G3427" i="10"/>
  <c r="G3431" i="10"/>
  <c r="G3435" i="10"/>
  <c r="G3439" i="10"/>
  <c r="G3443" i="10"/>
  <c r="G3447" i="10"/>
  <c r="G3451" i="10"/>
  <c r="G3455" i="10"/>
  <c r="G3459" i="10"/>
  <c r="G3463" i="10"/>
  <c r="F3464" i="10"/>
  <c r="G3464" i="10" s="1"/>
  <c r="F3463" i="10"/>
  <c r="F3462" i="10"/>
  <c r="G3462" i="10" s="1"/>
  <c r="F3461" i="10"/>
  <c r="G3461" i="10" s="1"/>
  <c r="F3460" i="10"/>
  <c r="G3460" i="10" s="1"/>
  <c r="F3459" i="10"/>
  <c r="F3458" i="10"/>
  <c r="G3458" i="10" s="1"/>
  <c r="F3457" i="10"/>
  <c r="G3457" i="10" s="1"/>
  <c r="F3456" i="10"/>
  <c r="G3456" i="10" s="1"/>
  <c r="F3455" i="10"/>
  <c r="F3454" i="10"/>
  <c r="G3454" i="10" s="1"/>
  <c r="F3453" i="10"/>
  <c r="G3453" i="10" s="1"/>
  <c r="F3452" i="10"/>
  <c r="G3452" i="10" s="1"/>
  <c r="F3451" i="10"/>
  <c r="F3450" i="10"/>
  <c r="G3450" i="10" s="1"/>
  <c r="F3449" i="10"/>
  <c r="G3449" i="10" s="1"/>
  <c r="F3448" i="10"/>
  <c r="G3448" i="10" s="1"/>
  <c r="F3447" i="10"/>
  <c r="F3446" i="10"/>
  <c r="G3446" i="10" s="1"/>
  <c r="F3445" i="10"/>
  <c r="G3445" i="10" s="1"/>
  <c r="F3444" i="10"/>
  <c r="G3444" i="10" s="1"/>
  <c r="F3443" i="10"/>
  <c r="F3442" i="10"/>
  <c r="G3442" i="10" s="1"/>
  <c r="F3441" i="10"/>
  <c r="G3441" i="10" s="1"/>
  <c r="F3440" i="10"/>
  <c r="G3440" i="10" s="1"/>
  <c r="F3439" i="10"/>
  <c r="F3438" i="10"/>
  <c r="G3438" i="10" s="1"/>
  <c r="F3437" i="10"/>
  <c r="G3437" i="10" s="1"/>
  <c r="F3436" i="10"/>
  <c r="G3436" i="10" s="1"/>
  <c r="F3435" i="10"/>
  <c r="F3434" i="10"/>
  <c r="G3434" i="10" s="1"/>
  <c r="F3433" i="10"/>
  <c r="G3433" i="10" s="1"/>
  <c r="F3432" i="10"/>
  <c r="G3432" i="10" s="1"/>
  <c r="F3431" i="10"/>
  <c r="F3430" i="10"/>
  <c r="G3430" i="10" s="1"/>
  <c r="F3429" i="10"/>
  <c r="G3429" i="10" s="1"/>
  <c r="F3428" i="10"/>
  <c r="G3428" i="10" s="1"/>
  <c r="F3427" i="10"/>
  <c r="F3426" i="10"/>
  <c r="G3426" i="10" s="1"/>
  <c r="F3425" i="10"/>
  <c r="G3425" i="10" s="1"/>
  <c r="F3424" i="10"/>
  <c r="G3424" i="10" s="1"/>
  <c r="F3423" i="10"/>
  <c r="F3422" i="10"/>
  <c r="G3422" i="10" s="1"/>
  <c r="F3421" i="10"/>
  <c r="G3421" i="10" s="1"/>
  <c r="F3420" i="10"/>
  <c r="G3420" i="10" s="1"/>
  <c r="F3419" i="10"/>
  <c r="F3418" i="10"/>
  <c r="G3418" i="10" s="1"/>
  <c r="F3417" i="10"/>
  <c r="G3417" i="10" s="1"/>
  <c r="F3416" i="10"/>
  <c r="G3416" i="10" s="1"/>
  <c r="F3415" i="10"/>
  <c r="F3414" i="10"/>
  <c r="G3414" i="10" s="1"/>
  <c r="F3413" i="10"/>
  <c r="G3413" i="10" s="1"/>
  <c r="F3412" i="10"/>
  <c r="G3412" i="10" s="1"/>
  <c r="F3411" i="10"/>
  <c r="F3410" i="10"/>
  <c r="G3410" i="10" s="1"/>
  <c r="F3409" i="10"/>
  <c r="G3409" i="10" s="1"/>
  <c r="F3408" i="10"/>
  <c r="G3408" i="10" s="1"/>
  <c r="F3407" i="10"/>
  <c r="F3406" i="10"/>
  <c r="G3406" i="10" s="1"/>
  <c r="F3405" i="10"/>
  <c r="G3405" i="10" s="1"/>
  <c r="F3404" i="10"/>
  <c r="G3404" i="10" s="1"/>
  <c r="F3403" i="10"/>
  <c r="F3402" i="10"/>
  <c r="G3402" i="10" s="1"/>
  <c r="F3401" i="10"/>
  <c r="G3401" i="10" s="1"/>
  <c r="F3400" i="10"/>
  <c r="G3400" i="10" s="1"/>
  <c r="F3399" i="10"/>
  <c r="F3398" i="10"/>
  <c r="G3398" i="10" s="1"/>
  <c r="F3397" i="10"/>
  <c r="G3397" i="10" s="1"/>
  <c r="F3396" i="10"/>
  <c r="G3396" i="10" s="1"/>
  <c r="F3395" i="10"/>
  <c r="F3394" i="10"/>
  <c r="G3394" i="10" s="1"/>
  <c r="F3393" i="10"/>
  <c r="G3393" i="10" s="1"/>
  <c r="F3392" i="10"/>
  <c r="G3392" i="10" s="1"/>
  <c r="F3391" i="10"/>
  <c r="F3390" i="10"/>
  <c r="G3390" i="10" s="1"/>
  <c r="F3389" i="10"/>
  <c r="G3389" i="10" s="1"/>
  <c r="F3388" i="10"/>
  <c r="G3388" i="10" s="1"/>
  <c r="F3387" i="10"/>
  <c r="F3386" i="10"/>
  <c r="G3386" i="10" s="1"/>
  <c r="F3385" i="10"/>
  <c r="G3385" i="10" s="1"/>
  <c r="F3384" i="10"/>
  <c r="G3384" i="10" s="1"/>
  <c r="F3383" i="10"/>
  <c r="F3382" i="10"/>
  <c r="G3382" i="10" s="1"/>
  <c r="F3381" i="10"/>
  <c r="G3381" i="10" s="1"/>
  <c r="F3380" i="10"/>
  <c r="G3380" i="10" s="1"/>
  <c r="F3379" i="10"/>
  <c r="F3378" i="10"/>
  <c r="G3378" i="10" s="1"/>
  <c r="F3377" i="10"/>
  <c r="G3377" i="10" s="1"/>
  <c r="F3376" i="10"/>
  <c r="G3376" i="10" s="1"/>
  <c r="F3375" i="10"/>
  <c r="F3374" i="10"/>
  <c r="G3374" i="10" s="1"/>
  <c r="F3373" i="10"/>
  <c r="G3373" i="10" s="1"/>
  <c r="F3372" i="10"/>
  <c r="G3372" i="10" s="1"/>
  <c r="F3371" i="10"/>
  <c r="F3370" i="10"/>
  <c r="G3370" i="10" s="1"/>
  <c r="F3369" i="10"/>
  <c r="G3369" i="10" s="1"/>
  <c r="F3368" i="10"/>
  <c r="G3368" i="10" s="1"/>
  <c r="F3367" i="10"/>
  <c r="F3366" i="10"/>
  <c r="G3366" i="10" s="1"/>
  <c r="F3365" i="10"/>
  <c r="G3365" i="10" s="1"/>
  <c r="F3364" i="10"/>
  <c r="G3364" i="10" s="1"/>
  <c r="F3363" i="10"/>
  <c r="F3362" i="10"/>
  <c r="G3362" i="10" s="1"/>
  <c r="F3361" i="10"/>
  <c r="G3361" i="10" s="1"/>
  <c r="F3360" i="10"/>
  <c r="G3360" i="10" s="1"/>
  <c r="F3359" i="10"/>
  <c r="F3358" i="10"/>
  <c r="G3358" i="10" s="1"/>
  <c r="F3357" i="10"/>
  <c r="G3357" i="10" s="1"/>
  <c r="F3356" i="10"/>
  <c r="G3356" i="10" s="1"/>
  <c r="F3355" i="10"/>
  <c r="F3354" i="10"/>
  <c r="G3354" i="10" s="1"/>
  <c r="F3353" i="10"/>
  <c r="G3353" i="10" s="1"/>
  <c r="F3352" i="10"/>
  <c r="G3352" i="10" s="1"/>
  <c r="F3351" i="10"/>
  <c r="F3350" i="10"/>
  <c r="G3350" i="10" s="1"/>
  <c r="F3349" i="10"/>
  <c r="G3349" i="10" s="1"/>
  <c r="F3348" i="10"/>
  <c r="G3348" i="10" s="1"/>
  <c r="F3347" i="10"/>
  <c r="F3346" i="10"/>
  <c r="G3346" i="10" s="1"/>
  <c r="F3345" i="10"/>
  <c r="G3345" i="10" s="1"/>
  <c r="F3344" i="10"/>
  <c r="G3344" i="10" s="1"/>
  <c r="F3343" i="10"/>
  <c r="F3342" i="10"/>
  <c r="G3342" i="10" s="1"/>
  <c r="F3341" i="10"/>
  <c r="G3341" i="10" s="1"/>
  <c r="F3340" i="10"/>
  <c r="G3340" i="10" s="1"/>
  <c r="F3339" i="10"/>
  <c r="F3338" i="10"/>
  <c r="G3338" i="10" s="1"/>
  <c r="F3337" i="10"/>
  <c r="G3337" i="10" s="1"/>
  <c r="F3336" i="10"/>
  <c r="G3336" i="10" s="1"/>
  <c r="F3335" i="10"/>
  <c r="F3334" i="10"/>
  <c r="G3334" i="10" s="1"/>
  <c r="F3333" i="10"/>
  <c r="G3333" i="10" s="1"/>
  <c r="F3332" i="10"/>
  <c r="G3332" i="10" s="1"/>
  <c r="F3331" i="10"/>
  <c r="F3330" i="10"/>
  <c r="G3330" i="10" s="1"/>
  <c r="F3329" i="10"/>
  <c r="G3329" i="10" s="1"/>
  <c r="F3328" i="10"/>
  <c r="G3328" i="10" s="1"/>
  <c r="F3327" i="10"/>
  <c r="F3326" i="10"/>
  <c r="G3326" i="10" s="1"/>
  <c r="F3325" i="10"/>
  <c r="G3325" i="10" s="1"/>
  <c r="F3324" i="10"/>
  <c r="G3324" i="10" s="1"/>
  <c r="F3323" i="10"/>
  <c r="F3322" i="10"/>
  <c r="G3322" i="10" s="1"/>
  <c r="F3321" i="10"/>
  <c r="G3321" i="10" s="1"/>
  <c r="F3320" i="10"/>
  <c r="G3320" i="10" s="1"/>
  <c r="F3319" i="10"/>
  <c r="F3318" i="10"/>
  <c r="G3318" i="10" s="1"/>
  <c r="F3317" i="10"/>
  <c r="G3317" i="10" s="1"/>
  <c r="F3316" i="10"/>
  <c r="G3316" i="10" s="1"/>
  <c r="F3315" i="10"/>
  <c r="F3314" i="10"/>
  <c r="G3314" i="10" s="1"/>
  <c r="F3313" i="10"/>
  <c r="G3313" i="10" s="1"/>
  <c r="F3312" i="10"/>
  <c r="G3312" i="10" s="1"/>
  <c r="F3311" i="10"/>
  <c r="F3310" i="10"/>
  <c r="G3310" i="10" s="1"/>
  <c r="F3309" i="10"/>
  <c r="G3309" i="10" s="1"/>
  <c r="F3308" i="10"/>
  <c r="G3308" i="10" s="1"/>
  <c r="F3307" i="10"/>
  <c r="F3306" i="10"/>
  <c r="G3306" i="10" s="1"/>
  <c r="F3305" i="10"/>
  <c r="G3305" i="10" s="1"/>
  <c r="F3304" i="10"/>
  <c r="G3304" i="10" s="1"/>
  <c r="F3303" i="10"/>
  <c r="F3302" i="10"/>
  <c r="G3302" i="10" s="1"/>
  <c r="F3301" i="10"/>
  <c r="G3301" i="10" s="1"/>
  <c r="F3300" i="10"/>
  <c r="G3300" i="10" s="1"/>
  <c r="F3299" i="10"/>
  <c r="F3298" i="10"/>
  <c r="G3298" i="10" s="1"/>
  <c r="F3297" i="10"/>
  <c r="G3297" i="10" s="1"/>
  <c r="F3296" i="10"/>
  <c r="G3296" i="10" s="1"/>
  <c r="F3295" i="10"/>
  <c r="F3294" i="10"/>
  <c r="G3294" i="10" s="1"/>
  <c r="F3293" i="10"/>
  <c r="G3293" i="10" s="1"/>
  <c r="F3292" i="10"/>
  <c r="G3292" i="10" s="1"/>
  <c r="F3291" i="10"/>
  <c r="F3290" i="10"/>
  <c r="G3290" i="10" s="1"/>
  <c r="F3289" i="10"/>
  <c r="G3289" i="10" s="1"/>
  <c r="F3288" i="10"/>
  <c r="G3288" i="10" s="1"/>
  <c r="F3287" i="10"/>
  <c r="F3286" i="10"/>
  <c r="G3286" i="10" s="1"/>
  <c r="F3285" i="10"/>
  <c r="G3285" i="10" s="1"/>
  <c r="F3284" i="10"/>
  <c r="G3284" i="10" s="1"/>
  <c r="F3283" i="10"/>
  <c r="F3282" i="10"/>
  <c r="G3282" i="10" s="1"/>
  <c r="F3281" i="10"/>
  <c r="G3281" i="10" s="1"/>
  <c r="F3280" i="10"/>
  <c r="G3280" i="10" s="1"/>
  <c r="F3279" i="10"/>
  <c r="F3278" i="10"/>
  <c r="G3278" i="10" s="1"/>
  <c r="F3277" i="10"/>
  <c r="G3277" i="10" s="1"/>
  <c r="F3276" i="10"/>
  <c r="G3276" i="10" s="1"/>
  <c r="F3275" i="10"/>
  <c r="F3274" i="10"/>
  <c r="G3274" i="10" s="1"/>
  <c r="F3273" i="10"/>
  <c r="G3273" i="10" s="1"/>
  <c r="F3272" i="10"/>
  <c r="G3272" i="10" s="1"/>
  <c r="F3271" i="10"/>
  <c r="F3270" i="10"/>
  <c r="G3270" i="10" s="1"/>
  <c r="F3269" i="10"/>
  <c r="G3269" i="10" s="1"/>
  <c r="F3268" i="10"/>
  <c r="G3268" i="10" s="1"/>
  <c r="F3267" i="10"/>
  <c r="F3266" i="10"/>
  <c r="G3266" i="10" s="1"/>
  <c r="F3265" i="10"/>
  <c r="G3265" i="10" s="1"/>
  <c r="F3264" i="10"/>
  <c r="G3264" i="10" s="1"/>
  <c r="F3263" i="10"/>
  <c r="F3262" i="10"/>
  <c r="G3262" i="10" s="1"/>
  <c r="F3261" i="10"/>
  <c r="G3261" i="10" s="1"/>
  <c r="F3260" i="10"/>
  <c r="G3260" i="10" s="1"/>
  <c r="F3259" i="10"/>
  <c r="F3258" i="10"/>
  <c r="G3258" i="10" s="1"/>
  <c r="F3257" i="10"/>
  <c r="G3257" i="10" s="1"/>
  <c r="F3256" i="10"/>
  <c r="G3256" i="10" s="1"/>
  <c r="F3255" i="10"/>
  <c r="F3254" i="10"/>
  <c r="G3254" i="10" s="1"/>
  <c r="F3253" i="10"/>
  <c r="G3253" i="10" s="1"/>
  <c r="F3252" i="10"/>
  <c r="G3252" i="10" s="1"/>
  <c r="F3251" i="10"/>
  <c r="F3250" i="10"/>
  <c r="G3250" i="10" s="1"/>
  <c r="F3249" i="10"/>
  <c r="G3249" i="10" s="1"/>
  <c r="F3248" i="10"/>
  <c r="G3248" i="10" s="1"/>
  <c r="F3247" i="10"/>
  <c r="F3246" i="10"/>
  <c r="G3246" i="10" s="1"/>
  <c r="F3245" i="10"/>
  <c r="G3245" i="10" s="1"/>
  <c r="F3244" i="10"/>
  <c r="G3244" i="10" s="1"/>
  <c r="F3243" i="10"/>
  <c r="F3242" i="10"/>
  <c r="G3242" i="10" s="1"/>
  <c r="F3241" i="10"/>
  <c r="G3241" i="10" s="1"/>
  <c r="F3240" i="10"/>
  <c r="G3240" i="10" s="1"/>
  <c r="F3239" i="10"/>
  <c r="F3238" i="10"/>
  <c r="G3238" i="10" s="1"/>
  <c r="F3237" i="10"/>
  <c r="G3237" i="10" s="1"/>
  <c r="F3236" i="10"/>
  <c r="G3236" i="10" s="1"/>
  <c r="F3235" i="10"/>
  <c r="F3234" i="10"/>
  <c r="G3234" i="10" s="1"/>
  <c r="F3233" i="10"/>
  <c r="G3233" i="10" s="1"/>
  <c r="F3232" i="10"/>
  <c r="G3232" i="10" s="1"/>
  <c r="F3231" i="10"/>
  <c r="F3230" i="10"/>
  <c r="G3230" i="10" s="1"/>
  <c r="F3229" i="10"/>
  <c r="G3229" i="10" s="1"/>
  <c r="F3228" i="10"/>
  <c r="G3228" i="10" s="1"/>
  <c r="F3227" i="10"/>
  <c r="F3226" i="10"/>
  <c r="G3226" i="10" s="1"/>
  <c r="F3225" i="10"/>
  <c r="G3225" i="10" s="1"/>
  <c r="F3224" i="10"/>
  <c r="G3224" i="10" s="1"/>
  <c r="F3223" i="10"/>
  <c r="F3222" i="10"/>
  <c r="G3222" i="10" s="1"/>
  <c r="F3221" i="10"/>
  <c r="G3221" i="10" s="1"/>
  <c r="F3220" i="10"/>
  <c r="G3220" i="10" s="1"/>
  <c r="F3219" i="10"/>
  <c r="F3218" i="10"/>
  <c r="G3218" i="10" s="1"/>
  <c r="F3217" i="10"/>
  <c r="G3217" i="10" s="1"/>
  <c r="F3216" i="10"/>
  <c r="G3216" i="10" s="1"/>
  <c r="F3215" i="10"/>
  <c r="F3214" i="10"/>
  <c r="G3214" i="10" s="1"/>
  <c r="F3213" i="10"/>
  <c r="G3213" i="10" s="1"/>
  <c r="F3212" i="10"/>
  <c r="G3212" i="10" s="1"/>
  <c r="F3211" i="10"/>
  <c r="F3210" i="10"/>
  <c r="G3210" i="10" s="1"/>
  <c r="F3209" i="10"/>
  <c r="G3209" i="10" s="1"/>
  <c r="F3208" i="10"/>
  <c r="G3208" i="10" s="1"/>
  <c r="F3207" i="10"/>
  <c r="F3206" i="10"/>
  <c r="G3206" i="10" s="1"/>
  <c r="F3205" i="10"/>
  <c r="G3205" i="10" s="1"/>
  <c r="F3204" i="10"/>
  <c r="G3204" i="10" s="1"/>
  <c r="F3203" i="10"/>
  <c r="F3202" i="10"/>
  <c r="G3202" i="10" s="1"/>
  <c r="F3201" i="10"/>
  <c r="G3201" i="10" s="1"/>
  <c r="F3200" i="10"/>
  <c r="G3200" i="10" s="1"/>
  <c r="F3199" i="10"/>
  <c r="F3198" i="10"/>
  <c r="G3198" i="10" s="1"/>
  <c r="F3197" i="10"/>
  <c r="G3197" i="10" s="1"/>
  <c r="F3196" i="10"/>
  <c r="G3196" i="10" s="1"/>
  <c r="F3195" i="10"/>
  <c r="F3194" i="10"/>
  <c r="G3194" i="10" s="1"/>
  <c r="F3193" i="10"/>
  <c r="G3193" i="10" s="1"/>
  <c r="F3192" i="10"/>
  <c r="G3192" i="10" s="1"/>
  <c r="F3191" i="10"/>
  <c r="F3190" i="10"/>
  <c r="G3190" i="10" s="1"/>
  <c r="F3189" i="10"/>
  <c r="G3189" i="10" s="1"/>
  <c r="F3188" i="10"/>
  <c r="G3188" i="10" s="1"/>
  <c r="F3187" i="10"/>
  <c r="F3186" i="10"/>
  <c r="G3186" i="10" s="1"/>
  <c r="F3185" i="10"/>
  <c r="G3185" i="10" s="1"/>
  <c r="F3184" i="10"/>
  <c r="G3184" i="10" s="1"/>
  <c r="F3183" i="10"/>
  <c r="F3182" i="10"/>
  <c r="G3182" i="10" s="1"/>
  <c r="F3181" i="10"/>
  <c r="G3181" i="10" s="1"/>
  <c r="F3180" i="10"/>
  <c r="G3180" i="10" s="1"/>
  <c r="F3179" i="10"/>
  <c r="F3178" i="10"/>
  <c r="G3178" i="10" s="1"/>
  <c r="F3177" i="10"/>
  <c r="G3177" i="10" s="1"/>
  <c r="F3176" i="10"/>
  <c r="G3176" i="10" s="1"/>
  <c r="F3175" i="10"/>
  <c r="F3174" i="10"/>
  <c r="G3174" i="10" s="1"/>
  <c r="F3173" i="10"/>
  <c r="G3173" i="10" s="1"/>
  <c r="F3172" i="10"/>
  <c r="G3172" i="10" s="1"/>
  <c r="F3171" i="10"/>
  <c r="F3170" i="10"/>
  <c r="G3170" i="10" s="1"/>
  <c r="F3169" i="10"/>
  <c r="G3169" i="10" s="1"/>
  <c r="F3168" i="10"/>
  <c r="G3168" i="10" s="1"/>
  <c r="F3167" i="10"/>
  <c r="F3166" i="10"/>
  <c r="G3166" i="10" s="1"/>
  <c r="F3165" i="10"/>
  <c r="G3165" i="10" s="1"/>
  <c r="F3164" i="10"/>
  <c r="G3164" i="10" s="1"/>
  <c r="F3163" i="10"/>
  <c r="F3162" i="10"/>
  <c r="G3162" i="10" s="1"/>
  <c r="F3161" i="10"/>
  <c r="G3161" i="10" s="1"/>
  <c r="F3160" i="10"/>
  <c r="G3160" i="10" s="1"/>
  <c r="F3159" i="10"/>
  <c r="F3158" i="10"/>
  <c r="G3158" i="10" s="1"/>
  <c r="F3157" i="10"/>
  <c r="G3157" i="10" s="1"/>
  <c r="F3156" i="10"/>
  <c r="G3156" i="10" s="1"/>
  <c r="F3155" i="10"/>
  <c r="F3154" i="10"/>
  <c r="G3154" i="10" s="1"/>
  <c r="F3153" i="10"/>
  <c r="G3153" i="10" s="1"/>
  <c r="F3152" i="10"/>
  <c r="G3152" i="10" s="1"/>
  <c r="F3151" i="10"/>
  <c r="F3150" i="10"/>
  <c r="G3150" i="10" s="1"/>
  <c r="F3149" i="10"/>
  <c r="G3149" i="10" s="1"/>
  <c r="F3148" i="10"/>
  <c r="G3148" i="10" s="1"/>
  <c r="F3147" i="10"/>
  <c r="F3146" i="10"/>
  <c r="G3146" i="10" s="1"/>
  <c r="F3145" i="10"/>
  <c r="G3145" i="10" s="1"/>
  <c r="F3144" i="10"/>
  <c r="G3144" i="10" s="1"/>
  <c r="F3143" i="10"/>
  <c r="F3142" i="10"/>
  <c r="G3142" i="10" s="1"/>
  <c r="F3141" i="10"/>
  <c r="G3141" i="10" s="1"/>
  <c r="F3140" i="10"/>
  <c r="G3140" i="10" s="1"/>
  <c r="F3139" i="10"/>
  <c r="F3138" i="10"/>
  <c r="G3138" i="10" s="1"/>
  <c r="F3137" i="10"/>
  <c r="G3137" i="10" s="1"/>
  <c r="F3136" i="10"/>
  <c r="G3136" i="10" s="1"/>
  <c r="F3135" i="10"/>
  <c r="F3134" i="10"/>
  <c r="G3134" i="10" s="1"/>
  <c r="F3133" i="10"/>
  <c r="G3133" i="10" s="1"/>
  <c r="F3132" i="10"/>
  <c r="G3132" i="10" s="1"/>
  <c r="F3131" i="10"/>
  <c r="F3130" i="10"/>
  <c r="G3130" i="10" s="1"/>
  <c r="F3129" i="10"/>
  <c r="G3129" i="10" s="1"/>
  <c r="F3128" i="10"/>
  <c r="G3128" i="10" s="1"/>
  <c r="F3127" i="10"/>
  <c r="F3126" i="10"/>
  <c r="G3126" i="10" s="1"/>
  <c r="F3125" i="10"/>
  <c r="G3125" i="10" s="1"/>
  <c r="F3124" i="10"/>
  <c r="G3124" i="10" s="1"/>
  <c r="F3123" i="10"/>
  <c r="F3122" i="10"/>
  <c r="G3122" i="10" s="1"/>
  <c r="F3121" i="10"/>
  <c r="G3121" i="10" s="1"/>
  <c r="F3120" i="10"/>
  <c r="G3120" i="10" s="1"/>
  <c r="F3119" i="10"/>
  <c r="F3118" i="10"/>
  <c r="G3118" i="10" s="1"/>
  <c r="F3117" i="10"/>
  <c r="G3117" i="10" s="1"/>
  <c r="F3116" i="10"/>
  <c r="G3116" i="10" s="1"/>
  <c r="F3115" i="10"/>
  <c r="F3114" i="10"/>
  <c r="G3114" i="10" s="1"/>
  <c r="F3113" i="10"/>
  <c r="G3113" i="10" s="1"/>
  <c r="F3112" i="10"/>
  <c r="G3112" i="10" s="1"/>
  <c r="F3111" i="10"/>
  <c r="F3110" i="10"/>
  <c r="G3110" i="10" s="1"/>
  <c r="F3109" i="10"/>
  <c r="G3109" i="10" s="1"/>
  <c r="F3108" i="10"/>
  <c r="G3108" i="10" s="1"/>
  <c r="F3107" i="10"/>
  <c r="F3106" i="10"/>
  <c r="G3106" i="10" s="1"/>
  <c r="F3105" i="10"/>
  <c r="G3105" i="10" s="1"/>
  <c r="F3104" i="10"/>
  <c r="G3104" i="10" s="1"/>
  <c r="F3103" i="10"/>
  <c r="F3102" i="10"/>
  <c r="G3102" i="10" s="1"/>
  <c r="F3101" i="10"/>
  <c r="G3101" i="10" s="1"/>
  <c r="F3100" i="10"/>
  <c r="G3100" i="10" s="1"/>
  <c r="F3099" i="10"/>
  <c r="F3098" i="10"/>
  <c r="G3098" i="10" s="1"/>
  <c r="F3097" i="10"/>
  <c r="G3097" i="10" s="1"/>
  <c r="F3096" i="10"/>
  <c r="G3096" i="10" s="1"/>
  <c r="F3095" i="10"/>
  <c r="F3094" i="10"/>
  <c r="G3094" i="10" s="1"/>
  <c r="F3093" i="10"/>
  <c r="G3093" i="10" s="1"/>
  <c r="F3092" i="10"/>
  <c r="G3092" i="10" s="1"/>
  <c r="F3091" i="10"/>
  <c r="F3090" i="10"/>
  <c r="G3090" i="10" s="1"/>
  <c r="F3089" i="10"/>
  <c r="G3089" i="10" s="1"/>
  <c r="F3088" i="10"/>
  <c r="G3088" i="10" s="1"/>
  <c r="F3087" i="10"/>
  <c r="F3086" i="10"/>
  <c r="G3086" i="10" s="1"/>
  <c r="F3085" i="10"/>
  <c r="G3085" i="10" s="1"/>
  <c r="F3084" i="10"/>
  <c r="G3084" i="10" s="1"/>
  <c r="F3083" i="10"/>
  <c r="F3082" i="10"/>
  <c r="G3082" i="10" s="1"/>
  <c r="F3081" i="10"/>
  <c r="G3081" i="10" s="1"/>
  <c r="F3080" i="10"/>
  <c r="G3080" i="10" s="1"/>
  <c r="F3079" i="10"/>
  <c r="F3078" i="10"/>
  <c r="G3078" i="10" s="1"/>
  <c r="F3077" i="10"/>
  <c r="G3077" i="10" s="1"/>
  <c r="F3076" i="10"/>
  <c r="G3076" i="10" s="1"/>
  <c r="F3075" i="10"/>
  <c r="F3074" i="10"/>
  <c r="G3074" i="10" s="1"/>
  <c r="F3073" i="10"/>
  <c r="G3073" i="10" s="1"/>
  <c r="F3072" i="10"/>
  <c r="G3072" i="10" s="1"/>
  <c r="F3071" i="10"/>
  <c r="F3070" i="10"/>
  <c r="G3070" i="10" s="1"/>
  <c r="F3069" i="10"/>
  <c r="G3069" i="10" s="1"/>
  <c r="F3068" i="10"/>
  <c r="G3068" i="10" s="1"/>
  <c r="F3067" i="10"/>
  <c r="F3066" i="10"/>
  <c r="G3066" i="10" s="1"/>
  <c r="F3065" i="10"/>
  <c r="G3065" i="10" s="1"/>
  <c r="F3064" i="10"/>
  <c r="G3064" i="10" s="1"/>
  <c r="F3063" i="10"/>
  <c r="F3062" i="10"/>
  <c r="G3062" i="10" s="1"/>
  <c r="F3061" i="10"/>
  <c r="G3061" i="10" s="1"/>
  <c r="F3060" i="10"/>
  <c r="G3060" i="10" s="1"/>
  <c r="F3059" i="10"/>
  <c r="F3058" i="10"/>
  <c r="G3058" i="10" s="1"/>
  <c r="F3057" i="10"/>
  <c r="G3057" i="10" s="1"/>
  <c r="F3056" i="10"/>
  <c r="G3056" i="10" s="1"/>
  <c r="F3055" i="10"/>
  <c r="F3054" i="10"/>
  <c r="G3054" i="10" s="1"/>
  <c r="F3053" i="10"/>
  <c r="G3053" i="10" s="1"/>
  <c r="F3052" i="10"/>
  <c r="G3052" i="10" s="1"/>
  <c r="F3051" i="10"/>
  <c r="F3050" i="10"/>
  <c r="G3050" i="10" s="1"/>
  <c r="F3049" i="10"/>
  <c r="G3049" i="10" s="1"/>
  <c r="F3048" i="10"/>
  <c r="G3048" i="10" s="1"/>
  <c r="F3047" i="10"/>
  <c r="F3046" i="10"/>
  <c r="G3046" i="10" s="1"/>
  <c r="F3045" i="10"/>
  <c r="G3045" i="10" s="1"/>
  <c r="F3044" i="10"/>
  <c r="G3044" i="10" s="1"/>
  <c r="F3043" i="10"/>
  <c r="F3042" i="10"/>
  <c r="G3042" i="10" s="1"/>
  <c r="F3041" i="10"/>
  <c r="G3041" i="10" s="1"/>
  <c r="F3040" i="10"/>
  <c r="G3040" i="10" s="1"/>
  <c r="F3039" i="10"/>
  <c r="F3038" i="10"/>
  <c r="G3038" i="10" s="1"/>
  <c r="F3037" i="10"/>
  <c r="G3037" i="10" s="1"/>
  <c r="F3036" i="10"/>
  <c r="G3036" i="10" s="1"/>
  <c r="F3035" i="10"/>
  <c r="F3034" i="10"/>
  <c r="G3034" i="10" s="1"/>
  <c r="F3033" i="10"/>
  <c r="G3033" i="10" s="1"/>
  <c r="F3032" i="10"/>
  <c r="G3032" i="10" s="1"/>
  <c r="F3031" i="10"/>
  <c r="F3030" i="10"/>
  <c r="G3030" i="10" s="1"/>
  <c r="F3029" i="10"/>
  <c r="G3029" i="10" s="1"/>
  <c r="F3028" i="10"/>
  <c r="G3028" i="10" s="1"/>
  <c r="F3027" i="10"/>
  <c r="F3026" i="10"/>
  <c r="G3026" i="10" s="1"/>
  <c r="F3025" i="10"/>
  <c r="G3025" i="10" s="1"/>
  <c r="F3024" i="10"/>
  <c r="G3024" i="10" s="1"/>
  <c r="F3023" i="10"/>
  <c r="F3022" i="10"/>
  <c r="G3022" i="10" s="1"/>
  <c r="F3021" i="10"/>
  <c r="G3021" i="10" s="1"/>
  <c r="F3020" i="10"/>
  <c r="G3020" i="10" s="1"/>
  <c r="F3019" i="10"/>
  <c r="F3018" i="10"/>
  <c r="G3018" i="10" s="1"/>
  <c r="F3017" i="10"/>
  <c r="G3017" i="10" s="1"/>
  <c r="F3016" i="10"/>
  <c r="G3016" i="10" s="1"/>
  <c r="F3015" i="10"/>
  <c r="F3014" i="10"/>
  <c r="G3014" i="10" s="1"/>
  <c r="F3013" i="10"/>
  <c r="G3013" i="10" s="1"/>
  <c r="F3012" i="10"/>
  <c r="G3012" i="10" s="1"/>
  <c r="F3011" i="10"/>
  <c r="F3010" i="10"/>
  <c r="G3010" i="10" s="1"/>
  <c r="F3009" i="10"/>
  <c r="G3009" i="10" s="1"/>
  <c r="F3008" i="10"/>
  <c r="G3008" i="10" s="1"/>
  <c r="F3007" i="10"/>
  <c r="F3006" i="10"/>
  <c r="G3006" i="10" s="1"/>
  <c r="F3005" i="10"/>
  <c r="G3005" i="10" s="1"/>
  <c r="F3004" i="10"/>
  <c r="G3004" i="10" s="1"/>
  <c r="F3003" i="10"/>
  <c r="F3002" i="10"/>
  <c r="G3002" i="10" s="1"/>
  <c r="F3001" i="10"/>
  <c r="G3001" i="10" s="1"/>
  <c r="F3000" i="10"/>
  <c r="G3000" i="10" s="1"/>
  <c r="F2999" i="10"/>
  <c r="F2998" i="10"/>
  <c r="G2998" i="10" s="1"/>
  <c r="F2997" i="10"/>
  <c r="G2997" i="10" s="1"/>
  <c r="F2996" i="10"/>
  <c r="G2996" i="10" s="1"/>
  <c r="F2995" i="10"/>
  <c r="F2994" i="10"/>
  <c r="G2994" i="10" s="1"/>
  <c r="F2993" i="10"/>
  <c r="G2993" i="10" s="1"/>
  <c r="F2992" i="10"/>
  <c r="G2992" i="10" s="1"/>
  <c r="F2991" i="10"/>
  <c r="F2990" i="10"/>
  <c r="G2990" i="10" s="1"/>
  <c r="F2989" i="10"/>
  <c r="G2989" i="10" s="1"/>
  <c r="F2988" i="10"/>
  <c r="G2988" i="10" s="1"/>
  <c r="F2987" i="10"/>
  <c r="F2986" i="10"/>
  <c r="G2986" i="10" s="1"/>
  <c r="F2985" i="10"/>
  <c r="G2985" i="10" s="1"/>
  <c r="F2984" i="10"/>
  <c r="G2984" i="10" s="1"/>
  <c r="F2983" i="10"/>
  <c r="F2982" i="10"/>
  <c r="G2982" i="10" s="1"/>
  <c r="F2981" i="10"/>
  <c r="G2981" i="10" s="1"/>
  <c r="F2980" i="10"/>
  <c r="G2980" i="10" s="1"/>
  <c r="F2979" i="10"/>
  <c r="F2978" i="10"/>
  <c r="G2978" i="10" s="1"/>
  <c r="F2977" i="10"/>
  <c r="G2977" i="10" s="1"/>
  <c r="F2976" i="10"/>
  <c r="G2976" i="10" s="1"/>
  <c r="F2975" i="10"/>
  <c r="F2974" i="10"/>
  <c r="G2974" i="10" s="1"/>
  <c r="F2973" i="10"/>
  <c r="G2973" i="10" s="1"/>
  <c r="F2972" i="10"/>
  <c r="G2972" i="10" s="1"/>
  <c r="F2971" i="10"/>
  <c r="F2970" i="10"/>
  <c r="G2970" i="10" s="1"/>
  <c r="F2969" i="10"/>
  <c r="G2969" i="10" s="1"/>
  <c r="F2968" i="10"/>
  <c r="G2968" i="10" s="1"/>
  <c r="F2967" i="10"/>
  <c r="F2966" i="10"/>
  <c r="G2966" i="10" s="1"/>
  <c r="F2965" i="10"/>
  <c r="G2965" i="10" s="1"/>
  <c r="F2964" i="10"/>
  <c r="G2964" i="10" s="1"/>
  <c r="F2963" i="10"/>
  <c r="F2962" i="10"/>
  <c r="G2962" i="10" s="1"/>
  <c r="F2961" i="10"/>
  <c r="G2961" i="10" s="1"/>
  <c r="F2960" i="10"/>
  <c r="G2960" i="10" s="1"/>
  <c r="F2959" i="10"/>
  <c r="F2958" i="10"/>
  <c r="G2958" i="10" s="1"/>
  <c r="F2957" i="10"/>
  <c r="G2957" i="10" s="1"/>
  <c r="F2956" i="10"/>
  <c r="G2956" i="10" s="1"/>
  <c r="F2955" i="10"/>
  <c r="F2954" i="10"/>
  <c r="G2954" i="10" s="1"/>
  <c r="F2953" i="10"/>
  <c r="G2953" i="10" s="1"/>
  <c r="F2952" i="10"/>
  <c r="G2952" i="10" s="1"/>
  <c r="F2951" i="10"/>
  <c r="F2950" i="10"/>
  <c r="G2950" i="10" s="1"/>
  <c r="F2949" i="10"/>
  <c r="G2949" i="10" s="1"/>
  <c r="F2948" i="10"/>
  <c r="G2948" i="10" s="1"/>
  <c r="F2947" i="10"/>
  <c r="F2946" i="10"/>
  <c r="G2946" i="10" s="1"/>
  <c r="F2945" i="10"/>
  <c r="G2945" i="10" s="1"/>
  <c r="F2944" i="10"/>
  <c r="G2944" i="10" s="1"/>
  <c r="F2943" i="10"/>
  <c r="F2942" i="10"/>
  <c r="G2942" i="10" s="1"/>
  <c r="F2941" i="10"/>
  <c r="G2941" i="10" s="1"/>
  <c r="F2940" i="10"/>
  <c r="G2940" i="10" s="1"/>
  <c r="F2939" i="10"/>
  <c r="F2938" i="10"/>
  <c r="G2938" i="10" s="1"/>
  <c r="F2937" i="10"/>
  <c r="G2937" i="10" s="1"/>
  <c r="F2936" i="10"/>
  <c r="G2936" i="10" s="1"/>
  <c r="F2935" i="10"/>
  <c r="F2934" i="10"/>
  <c r="G2934" i="10" s="1"/>
  <c r="F2933" i="10"/>
  <c r="G2933" i="10" s="1"/>
  <c r="F2932" i="10"/>
  <c r="G2932" i="10" s="1"/>
  <c r="F2931" i="10"/>
  <c r="F2930" i="10"/>
  <c r="G2930" i="10" s="1"/>
  <c r="F2929" i="10"/>
  <c r="G2929" i="10" s="1"/>
  <c r="F2928" i="10"/>
  <c r="G2928" i="10" s="1"/>
  <c r="F2927" i="10"/>
  <c r="F2926" i="10"/>
  <c r="G2926" i="10" s="1"/>
  <c r="F2925" i="10"/>
  <c r="G2925" i="10" s="1"/>
  <c r="F2924" i="10"/>
  <c r="G2924" i="10" s="1"/>
  <c r="F2923" i="10"/>
  <c r="F2922" i="10"/>
  <c r="G2922" i="10" s="1"/>
  <c r="F2921" i="10"/>
  <c r="G2921" i="10" s="1"/>
  <c r="F2920" i="10"/>
  <c r="G2920" i="10" s="1"/>
  <c r="F2919" i="10"/>
  <c r="F2918" i="10"/>
  <c r="G2918" i="10" s="1"/>
  <c r="F2917" i="10"/>
  <c r="G2917" i="10" s="1"/>
  <c r="F2916" i="10"/>
  <c r="G2916" i="10" s="1"/>
  <c r="F2915" i="10"/>
  <c r="F2914" i="10"/>
  <c r="G2914" i="10" s="1"/>
  <c r="F2913" i="10"/>
  <c r="G2913" i="10" s="1"/>
  <c r="F2912" i="10"/>
  <c r="G2912" i="10" s="1"/>
  <c r="F2911" i="10"/>
  <c r="F2910" i="10"/>
  <c r="G2910" i="10" s="1"/>
  <c r="F2909" i="10"/>
  <c r="G2909" i="10" s="1"/>
  <c r="F2908" i="10"/>
  <c r="G2908" i="10" s="1"/>
  <c r="F2907" i="10"/>
  <c r="F2906" i="10"/>
  <c r="G2906" i="10" s="1"/>
  <c r="F2905" i="10"/>
  <c r="G2905" i="10" s="1"/>
  <c r="F2904" i="10"/>
  <c r="G2904" i="10" s="1"/>
  <c r="F2903" i="10"/>
  <c r="F2902" i="10"/>
  <c r="G2902" i="10" s="1"/>
  <c r="F2901" i="10"/>
  <c r="G2901" i="10" s="1"/>
  <c r="F2900" i="10"/>
  <c r="G2900" i="10" s="1"/>
  <c r="F2899" i="10"/>
  <c r="F2898" i="10"/>
  <c r="G2898" i="10" s="1"/>
  <c r="F2897" i="10"/>
  <c r="G2897" i="10" s="1"/>
  <c r="F2896" i="10"/>
  <c r="G2896" i="10" s="1"/>
  <c r="F2895" i="10"/>
  <c r="F2894" i="10"/>
  <c r="G2894" i="10" s="1"/>
  <c r="F2893" i="10"/>
  <c r="G2893" i="10" s="1"/>
  <c r="F2892" i="10"/>
  <c r="G2892" i="10" s="1"/>
  <c r="F2891" i="10"/>
  <c r="F2890" i="10"/>
  <c r="G2890" i="10" s="1"/>
  <c r="F2889" i="10"/>
  <c r="G2889" i="10" s="1"/>
  <c r="F2888" i="10"/>
  <c r="G2888" i="10" s="1"/>
  <c r="F2887" i="10"/>
  <c r="F2886" i="10"/>
  <c r="G2886" i="10" s="1"/>
  <c r="F2885" i="10"/>
  <c r="G2885" i="10" s="1"/>
  <c r="F2884" i="10"/>
  <c r="G2884" i="10" s="1"/>
  <c r="F2883" i="10"/>
  <c r="F2882" i="10"/>
  <c r="G2882" i="10" s="1"/>
  <c r="F2881" i="10"/>
  <c r="G2881" i="10" s="1"/>
  <c r="F2880" i="10"/>
  <c r="G2880" i="10" s="1"/>
  <c r="F2879" i="10"/>
  <c r="F2878" i="10"/>
  <c r="G2878" i="10" s="1"/>
  <c r="F2877" i="10"/>
  <c r="G2877" i="10" s="1"/>
  <c r="F2876" i="10"/>
  <c r="G2876" i="10" s="1"/>
  <c r="F2875" i="10"/>
  <c r="F2874" i="10"/>
  <c r="G2874" i="10" s="1"/>
  <c r="F2873" i="10"/>
  <c r="G2873" i="10" s="1"/>
  <c r="F2872" i="10"/>
  <c r="G2872" i="10" s="1"/>
  <c r="F2871" i="10"/>
  <c r="F2870" i="10"/>
  <c r="G2870" i="10" s="1"/>
  <c r="F2869" i="10"/>
  <c r="G2869" i="10" s="1"/>
  <c r="F2868" i="10"/>
  <c r="G2868" i="10" s="1"/>
  <c r="F2867" i="10"/>
  <c r="F2866" i="10"/>
  <c r="G2866" i="10" s="1"/>
  <c r="F2865" i="10"/>
  <c r="G2865" i="10" s="1"/>
  <c r="F2864" i="10"/>
  <c r="G2864" i="10" s="1"/>
  <c r="F2863" i="10"/>
  <c r="F2862" i="10"/>
  <c r="G2862" i="10" s="1"/>
  <c r="F2861" i="10"/>
  <c r="G2861" i="10" s="1"/>
  <c r="F2860" i="10"/>
  <c r="G2860" i="10" s="1"/>
  <c r="F2859" i="10"/>
  <c r="F2858" i="10"/>
  <c r="G2858" i="10" s="1"/>
  <c r="F2857" i="10"/>
  <c r="G2857" i="10" s="1"/>
  <c r="F2856" i="10"/>
  <c r="G2856" i="10" s="1"/>
  <c r="F2855" i="10"/>
  <c r="F2854" i="10"/>
  <c r="G2854" i="10" s="1"/>
  <c r="F2853" i="10"/>
  <c r="G2853" i="10" s="1"/>
  <c r="F2852" i="10"/>
  <c r="G2852" i="10" s="1"/>
  <c r="F2851" i="10"/>
  <c r="F2850" i="10"/>
  <c r="G2850" i="10" s="1"/>
  <c r="F2849" i="10"/>
  <c r="G2849" i="10" s="1"/>
  <c r="F2848" i="10"/>
  <c r="G2848" i="10" s="1"/>
  <c r="F2847" i="10"/>
  <c r="F2846" i="10"/>
  <c r="G2846" i="10" s="1"/>
  <c r="F2845" i="10"/>
  <c r="G2845" i="10" s="1"/>
  <c r="F2844" i="10"/>
  <c r="G2844" i="10" s="1"/>
  <c r="F2843" i="10"/>
  <c r="F2842" i="10"/>
  <c r="G2842" i="10" s="1"/>
  <c r="F2841" i="10"/>
  <c r="G2841" i="10" s="1"/>
  <c r="F2840" i="10"/>
  <c r="G2840" i="10" s="1"/>
  <c r="F2839" i="10"/>
  <c r="F2838" i="10"/>
  <c r="G2838" i="10" s="1"/>
  <c r="F2837" i="10"/>
  <c r="G2837" i="10" s="1"/>
  <c r="F2836" i="10"/>
  <c r="G2836" i="10" s="1"/>
  <c r="F2835" i="10"/>
  <c r="F2834" i="10"/>
  <c r="G2834" i="10" s="1"/>
  <c r="F2833" i="10"/>
  <c r="G2833" i="10" s="1"/>
  <c r="F2832" i="10"/>
  <c r="G2832" i="10" s="1"/>
  <c r="F2831" i="10"/>
  <c r="F2830" i="10"/>
  <c r="G2830" i="10" s="1"/>
  <c r="F2829" i="10"/>
  <c r="G2829" i="10" s="1"/>
  <c r="F2828" i="10"/>
  <c r="G2828" i="10" s="1"/>
  <c r="F2827" i="10"/>
  <c r="F2826" i="10"/>
  <c r="G2826" i="10" s="1"/>
  <c r="F2825" i="10"/>
  <c r="G2825" i="10" s="1"/>
  <c r="F2824" i="10"/>
  <c r="G2824" i="10" s="1"/>
  <c r="F2823" i="10"/>
  <c r="F2822" i="10"/>
  <c r="G2822" i="10" s="1"/>
  <c r="F2821" i="10"/>
  <c r="G2821" i="10" s="1"/>
  <c r="F2820" i="10"/>
  <c r="G2820" i="10" s="1"/>
  <c r="F2819" i="10"/>
  <c r="F2818" i="10"/>
  <c r="G2818" i="10" s="1"/>
  <c r="F2817" i="10"/>
  <c r="G2817" i="10" s="1"/>
  <c r="F2816" i="10"/>
  <c r="G2816" i="10" s="1"/>
  <c r="F2815" i="10"/>
  <c r="F2814" i="10"/>
  <c r="G2814" i="10" s="1"/>
  <c r="F2813" i="10"/>
  <c r="G2813" i="10" s="1"/>
  <c r="F2812" i="10"/>
  <c r="G2812" i="10" s="1"/>
  <c r="F2811" i="10"/>
  <c r="F2810" i="10"/>
  <c r="G2810" i="10" s="1"/>
  <c r="F2809" i="10"/>
  <c r="G2809" i="10" s="1"/>
  <c r="F2808" i="10"/>
  <c r="G2808" i="10" s="1"/>
  <c r="F2807" i="10"/>
  <c r="F2806" i="10"/>
  <c r="G2806" i="10" s="1"/>
  <c r="F2805" i="10"/>
  <c r="G2805" i="10" s="1"/>
  <c r="F2804" i="10"/>
  <c r="G2804" i="10" s="1"/>
  <c r="F2803" i="10"/>
  <c r="F2802" i="10"/>
  <c r="G2802" i="10" s="1"/>
  <c r="F2801" i="10"/>
  <c r="G2801" i="10" s="1"/>
  <c r="F2800" i="10"/>
  <c r="G2800" i="10" s="1"/>
  <c r="F2799" i="10"/>
  <c r="F2798" i="10"/>
  <c r="G2798" i="10" s="1"/>
  <c r="F2797" i="10"/>
  <c r="G2797" i="10" s="1"/>
  <c r="F2796" i="10"/>
  <c r="G2796" i="10" s="1"/>
  <c r="F2795" i="10"/>
  <c r="F2794" i="10"/>
  <c r="G2794" i="10" s="1"/>
  <c r="F2793" i="10"/>
  <c r="G2793" i="10" s="1"/>
  <c r="F2792" i="10"/>
  <c r="G2792" i="10" s="1"/>
  <c r="F2791" i="10"/>
  <c r="F2790" i="10"/>
  <c r="G2790" i="10" s="1"/>
  <c r="F2789" i="10"/>
  <c r="G2789" i="10" s="1"/>
  <c r="F2788" i="10"/>
  <c r="G2788" i="10" s="1"/>
  <c r="F2787" i="10"/>
  <c r="F2786" i="10"/>
  <c r="G2786" i="10" s="1"/>
  <c r="F2785" i="10"/>
  <c r="G2785" i="10" s="1"/>
  <c r="F2784" i="10"/>
  <c r="G2784" i="10" s="1"/>
  <c r="F2783" i="10"/>
  <c r="F2782" i="10"/>
  <c r="G2782" i="10" s="1"/>
  <c r="F2781" i="10"/>
  <c r="G2781" i="10" s="1"/>
  <c r="F2780" i="10"/>
  <c r="G2780" i="10" s="1"/>
  <c r="F2779" i="10"/>
  <c r="F2778" i="10"/>
  <c r="G2778" i="10" s="1"/>
  <c r="F2777" i="10"/>
  <c r="G2777" i="10" s="1"/>
  <c r="F2776" i="10"/>
  <c r="G2776" i="10" s="1"/>
  <c r="F2775" i="10"/>
  <c r="F2774" i="10"/>
  <c r="G2774" i="10" s="1"/>
  <c r="F2773" i="10"/>
  <c r="G2773" i="10" s="1"/>
  <c r="F2772" i="10"/>
  <c r="G2772" i="10" s="1"/>
  <c r="F2771" i="10"/>
  <c r="F2770" i="10"/>
  <c r="G2770" i="10" s="1"/>
  <c r="F2769" i="10"/>
  <c r="G2769" i="10" s="1"/>
  <c r="F2768" i="10"/>
  <c r="G2768" i="10" s="1"/>
  <c r="F2767" i="10"/>
  <c r="F2766" i="10"/>
  <c r="G2766" i="10" s="1"/>
  <c r="F2765" i="10"/>
  <c r="G2765" i="10" s="1"/>
  <c r="F2764" i="10"/>
  <c r="G2764" i="10" s="1"/>
  <c r="F2763" i="10"/>
  <c r="F2762" i="10"/>
  <c r="G2762" i="10" s="1"/>
  <c r="F2761" i="10"/>
  <c r="G2761" i="10" s="1"/>
  <c r="F2760" i="10"/>
  <c r="G2760" i="10" s="1"/>
  <c r="F2759" i="10"/>
  <c r="F2758" i="10"/>
  <c r="G2758" i="10" s="1"/>
  <c r="F2757" i="10"/>
  <c r="G2757" i="10" s="1"/>
  <c r="F2756" i="10"/>
  <c r="G2756" i="10" s="1"/>
  <c r="F2755" i="10"/>
  <c r="F2754" i="10"/>
  <c r="G2754" i="10" s="1"/>
  <c r="F2753" i="10"/>
  <c r="G2753" i="10" s="1"/>
  <c r="F2752" i="10"/>
  <c r="G2752" i="10" s="1"/>
  <c r="F2751" i="10"/>
  <c r="F2750" i="10"/>
  <c r="G2750" i="10" s="1"/>
  <c r="F2749" i="10"/>
  <c r="G2749" i="10" s="1"/>
  <c r="F2748" i="10"/>
  <c r="G2748" i="10" s="1"/>
  <c r="F2747" i="10"/>
  <c r="F2746" i="10"/>
  <c r="G2746" i="10" s="1"/>
  <c r="F2745" i="10"/>
  <c r="G2745" i="10" s="1"/>
  <c r="F2744" i="10"/>
  <c r="G2744" i="10" s="1"/>
  <c r="F2743" i="10"/>
  <c r="F2742" i="10"/>
  <c r="G2742" i="10" s="1"/>
  <c r="F2741" i="10"/>
  <c r="G2741" i="10" s="1"/>
  <c r="F2740" i="10"/>
  <c r="G2740" i="10" s="1"/>
  <c r="F2739" i="10"/>
  <c r="F2738" i="10"/>
  <c r="G2738" i="10" s="1"/>
  <c r="F2737" i="10"/>
  <c r="G2737" i="10" s="1"/>
  <c r="F2736" i="10"/>
  <c r="G2736" i="10" s="1"/>
  <c r="F2735" i="10"/>
  <c r="F2734" i="10"/>
  <c r="G2734" i="10" s="1"/>
  <c r="F2733" i="10"/>
  <c r="G2733" i="10" s="1"/>
  <c r="F2732" i="10"/>
  <c r="G2732" i="10" s="1"/>
  <c r="F2731" i="10"/>
  <c r="F2730" i="10"/>
  <c r="G2730" i="10" s="1"/>
  <c r="F2729" i="10"/>
  <c r="G2729" i="10" s="1"/>
  <c r="F2728" i="10"/>
  <c r="G2728" i="10" s="1"/>
  <c r="F2727" i="10"/>
  <c r="F2726" i="10"/>
  <c r="G2726" i="10" s="1"/>
  <c r="F2725" i="10"/>
  <c r="G2725" i="10" s="1"/>
  <c r="F2724" i="10"/>
  <c r="G2724" i="10" s="1"/>
  <c r="F2723" i="10"/>
  <c r="F2722" i="10"/>
  <c r="G2722" i="10" s="1"/>
  <c r="F2721" i="10"/>
  <c r="G2721" i="10" s="1"/>
  <c r="F2720" i="10"/>
  <c r="G2720" i="10" s="1"/>
  <c r="F2719" i="10"/>
  <c r="F2718" i="10"/>
  <c r="G2718" i="10" s="1"/>
  <c r="F2717" i="10"/>
  <c r="G2717" i="10" s="1"/>
  <c r="F2716" i="10"/>
  <c r="G2716" i="10" s="1"/>
  <c r="F2715" i="10"/>
  <c r="F2714" i="10"/>
  <c r="G2714" i="10" s="1"/>
  <c r="F2713" i="10"/>
  <c r="G2713" i="10" s="1"/>
  <c r="F2712" i="10"/>
  <c r="G2712" i="10" s="1"/>
  <c r="F2711" i="10"/>
  <c r="F2710" i="10"/>
  <c r="G2710" i="10" s="1"/>
  <c r="F2709" i="10"/>
  <c r="G2709" i="10" s="1"/>
  <c r="F2708" i="10"/>
  <c r="G2708" i="10" s="1"/>
  <c r="F2707" i="10"/>
  <c r="F2706" i="10"/>
  <c r="G2706" i="10" s="1"/>
  <c r="F2705" i="10"/>
  <c r="G2705" i="10" s="1"/>
  <c r="F2704" i="10"/>
  <c r="G2704" i="10" s="1"/>
  <c r="F2703" i="10"/>
  <c r="F2702" i="10"/>
  <c r="G2702" i="10" s="1"/>
  <c r="F2701" i="10"/>
  <c r="G2701" i="10" s="1"/>
  <c r="F2700" i="10"/>
  <c r="G2700" i="10" s="1"/>
  <c r="F2699" i="10"/>
  <c r="F2698" i="10"/>
  <c r="G2698" i="10" s="1"/>
  <c r="F2697" i="10"/>
  <c r="G2697" i="10" s="1"/>
  <c r="F2696" i="10"/>
  <c r="G2696" i="10" s="1"/>
  <c r="F2695" i="10"/>
  <c r="F2694" i="10"/>
  <c r="G2694" i="10" s="1"/>
  <c r="F2693" i="10"/>
  <c r="G2693" i="10" s="1"/>
  <c r="F2692" i="10"/>
  <c r="G2692" i="10" s="1"/>
  <c r="F2691" i="10"/>
  <c r="F2690" i="10"/>
  <c r="G2690" i="10" s="1"/>
  <c r="F2689" i="10"/>
  <c r="G2689" i="10" s="1"/>
  <c r="F2688" i="10"/>
  <c r="G2688" i="10" s="1"/>
  <c r="F2687" i="10"/>
  <c r="F2686" i="10"/>
  <c r="G2686" i="10" s="1"/>
  <c r="F2685" i="10"/>
  <c r="G2685" i="10" s="1"/>
  <c r="F2684" i="10"/>
  <c r="G2684" i="10" s="1"/>
  <c r="F2683" i="10"/>
  <c r="F2682" i="10"/>
  <c r="G2682" i="10" s="1"/>
  <c r="F2681" i="10"/>
  <c r="G2681" i="10" s="1"/>
  <c r="F2680" i="10"/>
  <c r="G2680" i="10" s="1"/>
  <c r="F2679" i="10"/>
  <c r="F2678" i="10"/>
  <c r="G2678" i="10" s="1"/>
  <c r="F2677" i="10"/>
  <c r="G2677" i="10" s="1"/>
  <c r="F2676" i="10"/>
  <c r="G2676" i="10" s="1"/>
  <c r="F2675" i="10"/>
  <c r="F2674" i="10"/>
  <c r="G2674" i="10" s="1"/>
  <c r="F2673" i="10"/>
  <c r="G2673" i="10" s="1"/>
  <c r="F2672" i="10"/>
  <c r="G2672" i="10" s="1"/>
  <c r="F2671" i="10"/>
  <c r="F2670" i="10"/>
  <c r="G2670" i="10" s="1"/>
  <c r="F2669" i="10"/>
  <c r="G2669" i="10" s="1"/>
  <c r="F2668" i="10"/>
  <c r="G2668" i="10" s="1"/>
  <c r="F2667" i="10"/>
  <c r="F2666" i="10"/>
  <c r="G2666" i="10" s="1"/>
  <c r="F2665" i="10"/>
  <c r="G2665" i="10" s="1"/>
  <c r="F2664" i="10"/>
  <c r="G2664" i="10" s="1"/>
  <c r="F2663" i="10"/>
  <c r="F2662" i="10"/>
  <c r="G2662" i="10" s="1"/>
  <c r="F2661" i="10"/>
  <c r="G2661" i="10" s="1"/>
  <c r="F2660" i="10"/>
  <c r="G2660" i="10" s="1"/>
  <c r="F2659" i="10"/>
  <c r="F2658" i="10"/>
  <c r="G2658" i="10" s="1"/>
  <c r="F2657" i="10"/>
  <c r="G2657" i="10" s="1"/>
  <c r="F2656" i="10"/>
  <c r="G2656" i="10" s="1"/>
  <c r="F2655" i="10"/>
  <c r="F2654" i="10"/>
  <c r="G2654" i="10" s="1"/>
  <c r="F2653" i="10"/>
  <c r="G2653" i="10" s="1"/>
  <c r="F2652" i="10"/>
  <c r="G2652" i="10" s="1"/>
  <c r="F2651" i="10"/>
  <c r="F2650" i="10"/>
  <c r="G2650" i="10" s="1"/>
  <c r="F2649" i="10"/>
  <c r="G2649" i="10" s="1"/>
  <c r="F2648" i="10"/>
  <c r="G2648" i="10" s="1"/>
  <c r="F2647" i="10"/>
  <c r="F2646" i="10"/>
  <c r="G2646" i="10" s="1"/>
  <c r="F2645" i="10"/>
  <c r="G2645" i="10" s="1"/>
  <c r="F2644" i="10"/>
  <c r="G2644" i="10" s="1"/>
  <c r="F2643" i="10"/>
  <c r="F2642" i="10"/>
  <c r="G2642" i="10" s="1"/>
  <c r="F2641" i="10"/>
  <c r="G2641" i="10" s="1"/>
  <c r="F2640" i="10"/>
  <c r="G2640" i="10" s="1"/>
  <c r="F2639" i="10"/>
  <c r="F2638" i="10"/>
  <c r="G2638" i="10" s="1"/>
  <c r="F2637" i="10"/>
  <c r="G2637" i="10" s="1"/>
  <c r="F2636" i="10"/>
  <c r="G2636" i="10" s="1"/>
  <c r="F2635" i="10"/>
  <c r="F2634" i="10"/>
  <c r="G2634" i="10" s="1"/>
  <c r="F2633" i="10"/>
  <c r="G2633" i="10" s="1"/>
  <c r="F2632" i="10"/>
  <c r="G2632" i="10" s="1"/>
  <c r="F2631" i="10"/>
  <c r="F2630" i="10"/>
  <c r="G2630" i="10" s="1"/>
  <c r="F2629" i="10"/>
  <c r="G2629" i="10" s="1"/>
  <c r="F2628" i="10"/>
  <c r="G2628" i="10" s="1"/>
  <c r="F2627" i="10"/>
  <c r="F2626" i="10"/>
  <c r="G2626" i="10" s="1"/>
  <c r="F2625" i="10"/>
  <c r="G2625" i="10" s="1"/>
  <c r="F2624" i="10"/>
  <c r="G2624" i="10" s="1"/>
  <c r="F2623" i="10"/>
  <c r="F2622" i="10"/>
  <c r="G2622" i="10" s="1"/>
  <c r="F2621" i="10"/>
  <c r="G2621" i="10" s="1"/>
  <c r="F2620" i="10"/>
  <c r="G2620" i="10" s="1"/>
  <c r="F2619" i="10"/>
  <c r="F2618" i="10"/>
  <c r="G2618" i="10" s="1"/>
  <c r="F2617" i="10"/>
  <c r="G2617" i="10" s="1"/>
  <c r="F2616" i="10"/>
  <c r="G2616" i="10" s="1"/>
  <c r="F2615" i="10"/>
  <c r="F2614" i="10"/>
  <c r="G2614" i="10" s="1"/>
  <c r="F2613" i="10"/>
  <c r="G2613" i="10" s="1"/>
  <c r="F2612" i="10"/>
  <c r="G2612" i="10" s="1"/>
  <c r="F2611" i="10"/>
  <c r="F2610" i="10"/>
  <c r="G2610" i="10" s="1"/>
  <c r="F2609" i="10"/>
  <c r="G2609" i="10" s="1"/>
  <c r="F2608" i="10"/>
  <c r="G2608" i="10" s="1"/>
  <c r="F2607" i="10"/>
  <c r="F2606" i="10"/>
  <c r="G2606" i="10" s="1"/>
  <c r="F2605" i="10"/>
  <c r="G2605" i="10" s="1"/>
  <c r="F2604" i="10"/>
  <c r="G2604" i="10" s="1"/>
  <c r="F2603" i="10"/>
  <c r="F2602" i="10"/>
  <c r="G2602" i="10" s="1"/>
  <c r="F2601" i="10"/>
  <c r="G2601" i="10" s="1"/>
  <c r="F2600" i="10"/>
  <c r="G2600" i="10" s="1"/>
  <c r="F2599" i="10"/>
  <c r="F2598" i="10"/>
  <c r="G2598" i="10" s="1"/>
  <c r="F2597" i="10"/>
  <c r="G2597" i="10" s="1"/>
  <c r="F2596" i="10"/>
  <c r="G2596" i="10" s="1"/>
  <c r="F2595" i="10"/>
  <c r="F2594" i="10"/>
  <c r="G2594" i="10" s="1"/>
  <c r="F2593" i="10"/>
  <c r="G2593" i="10" s="1"/>
  <c r="F2592" i="10"/>
  <c r="G2592" i="10" s="1"/>
  <c r="F2591" i="10"/>
  <c r="F2590" i="10"/>
  <c r="G2590" i="10" s="1"/>
  <c r="F2589" i="10"/>
  <c r="G2589" i="10" s="1"/>
  <c r="F2588" i="10"/>
  <c r="G2588" i="10" s="1"/>
  <c r="F2587" i="10"/>
  <c r="F2586" i="10"/>
  <c r="G2586" i="10" s="1"/>
  <c r="F2585" i="10"/>
  <c r="G2585" i="10" s="1"/>
  <c r="F2584" i="10"/>
  <c r="G2584" i="10" s="1"/>
  <c r="F2583" i="10"/>
  <c r="F2582" i="10"/>
  <c r="G2582" i="10" s="1"/>
  <c r="F2581" i="10"/>
  <c r="G2581" i="10" s="1"/>
  <c r="F2580" i="10"/>
  <c r="G2580" i="10" s="1"/>
  <c r="F2579" i="10"/>
  <c r="F2578" i="10"/>
  <c r="G2578" i="10" s="1"/>
  <c r="F2577" i="10"/>
  <c r="G2577" i="10" s="1"/>
  <c r="F2576" i="10"/>
  <c r="G2576" i="10" s="1"/>
  <c r="F2575" i="10"/>
  <c r="F2574" i="10"/>
  <c r="G2574" i="10" s="1"/>
  <c r="F2573" i="10"/>
  <c r="G2573" i="10" s="1"/>
  <c r="F2572" i="10"/>
  <c r="G2572" i="10" s="1"/>
  <c r="F2571" i="10"/>
  <c r="F2570" i="10"/>
  <c r="G2570" i="10" s="1"/>
  <c r="F2569" i="10"/>
  <c r="G2569" i="10" s="1"/>
  <c r="F2568" i="10"/>
  <c r="G2568" i="10" s="1"/>
  <c r="F2567" i="10"/>
  <c r="F2566" i="10"/>
  <c r="G2566" i="10" s="1"/>
  <c r="F2565" i="10"/>
  <c r="G2565" i="10" s="1"/>
  <c r="F2564" i="10"/>
  <c r="G2564" i="10" s="1"/>
  <c r="F2563" i="10"/>
  <c r="F2562" i="10"/>
  <c r="G2562" i="10" s="1"/>
  <c r="F2561" i="10"/>
  <c r="G2561" i="10" s="1"/>
  <c r="F2560" i="10"/>
  <c r="G2560" i="10" s="1"/>
  <c r="F2559" i="10"/>
  <c r="F2558" i="10"/>
  <c r="G2558" i="10" s="1"/>
  <c r="F2557" i="10"/>
  <c r="G2557" i="10" s="1"/>
  <c r="F2556" i="10"/>
  <c r="G2556" i="10" s="1"/>
  <c r="F2555" i="10"/>
  <c r="F2554" i="10"/>
  <c r="G2554" i="10" s="1"/>
  <c r="F2553" i="10"/>
  <c r="G2553" i="10" s="1"/>
  <c r="F2552" i="10"/>
  <c r="G2552" i="10" s="1"/>
  <c r="F2551" i="10"/>
  <c r="F2550" i="10"/>
  <c r="G2550" i="10" s="1"/>
  <c r="F2549" i="10"/>
  <c r="G2549" i="10" s="1"/>
  <c r="F2548" i="10"/>
  <c r="G2548" i="10" s="1"/>
  <c r="F2547" i="10"/>
  <c r="F2546" i="10"/>
  <c r="G2546" i="10" s="1"/>
  <c r="F2545" i="10"/>
  <c r="G2545" i="10" s="1"/>
  <c r="F2544" i="10"/>
  <c r="G2544" i="10" s="1"/>
  <c r="F2543" i="10"/>
  <c r="F2542" i="10"/>
  <c r="G2542" i="10" s="1"/>
  <c r="F2541" i="10"/>
  <c r="G2541" i="10" s="1"/>
  <c r="F2540" i="10"/>
  <c r="G2540" i="10" s="1"/>
  <c r="F2539" i="10"/>
  <c r="F2538" i="10"/>
  <c r="G2538" i="10" s="1"/>
  <c r="F2537" i="10"/>
  <c r="G2537" i="10" s="1"/>
  <c r="F2536" i="10"/>
  <c r="G2536" i="10" s="1"/>
  <c r="F2535" i="10"/>
  <c r="F2534" i="10"/>
  <c r="G2534" i="10" s="1"/>
  <c r="F2533" i="10"/>
  <c r="G2533" i="10" s="1"/>
  <c r="F2532" i="10"/>
  <c r="G2532" i="10" s="1"/>
  <c r="F2531" i="10"/>
  <c r="F2530" i="10"/>
  <c r="G2530" i="10" s="1"/>
  <c r="F2529" i="10"/>
  <c r="G2529" i="10" s="1"/>
  <c r="F2528" i="10"/>
  <c r="G2528" i="10" s="1"/>
  <c r="F2527" i="10"/>
  <c r="F2526" i="10"/>
  <c r="G2526" i="10" s="1"/>
  <c r="F2525" i="10"/>
  <c r="G2525" i="10" s="1"/>
  <c r="F2524" i="10"/>
  <c r="G2524" i="10" s="1"/>
  <c r="F2523" i="10"/>
  <c r="F2522" i="10"/>
  <c r="G2522" i="10" s="1"/>
  <c r="F2521" i="10"/>
  <c r="G2521" i="10" s="1"/>
  <c r="F2520" i="10"/>
  <c r="G2520" i="10" s="1"/>
  <c r="F2519" i="10"/>
  <c r="F2518" i="10"/>
  <c r="G2518" i="10" s="1"/>
  <c r="F2517" i="10"/>
  <c r="G2517" i="10" s="1"/>
  <c r="F2516" i="10"/>
  <c r="G2516" i="10" s="1"/>
  <c r="F2515" i="10"/>
  <c r="F2514" i="10"/>
  <c r="G2514" i="10" s="1"/>
  <c r="F2513" i="10"/>
  <c r="G2513" i="10" s="1"/>
  <c r="F2512" i="10"/>
  <c r="G2512" i="10" s="1"/>
  <c r="F2511" i="10"/>
  <c r="G2511" i="10" s="1"/>
  <c r="F2510" i="10"/>
  <c r="G2510" i="10" s="1"/>
  <c r="F2509" i="10"/>
  <c r="G2509" i="10" s="1"/>
  <c r="F2508" i="10"/>
  <c r="G2508" i="10" s="1"/>
  <c r="F2507" i="10"/>
  <c r="G2507" i="10" s="1"/>
  <c r="F2506" i="10"/>
  <c r="G2506" i="10" s="1"/>
  <c r="F2505" i="10"/>
  <c r="G2505" i="10" s="1"/>
  <c r="F2504" i="10"/>
  <c r="G2504" i="10" s="1"/>
  <c r="F2503" i="10"/>
  <c r="G2503" i="10" s="1"/>
  <c r="F2502" i="10"/>
  <c r="G2502" i="10" s="1"/>
  <c r="F2501" i="10"/>
  <c r="G2501" i="10" s="1"/>
  <c r="F2500" i="10"/>
  <c r="G2500" i="10" s="1"/>
  <c r="F2499" i="10"/>
  <c r="G2499" i="10" s="1"/>
  <c r="F2498" i="10"/>
  <c r="G2498" i="10" s="1"/>
  <c r="F2497" i="10"/>
  <c r="G2497" i="10" s="1"/>
  <c r="F2496" i="10"/>
  <c r="G2496" i="10" s="1"/>
  <c r="F2495" i="10"/>
  <c r="G2495" i="10" s="1"/>
  <c r="F2494" i="10"/>
  <c r="G2494" i="10" s="1"/>
  <c r="F2493" i="10"/>
  <c r="G2493" i="10" s="1"/>
  <c r="F2492" i="10"/>
  <c r="G2492" i="10" s="1"/>
  <c r="F2491" i="10"/>
  <c r="G2491" i="10" s="1"/>
  <c r="F2490" i="10"/>
  <c r="G2490" i="10" s="1"/>
  <c r="F2489" i="10"/>
  <c r="G2489" i="10" s="1"/>
  <c r="F2488" i="10"/>
  <c r="G2488" i="10" s="1"/>
  <c r="F2487" i="10"/>
  <c r="G2487" i="10" s="1"/>
  <c r="F2486" i="10"/>
  <c r="G2486" i="10" s="1"/>
  <c r="F2485" i="10"/>
  <c r="G2485" i="10" s="1"/>
  <c r="F2484" i="10"/>
  <c r="G2484" i="10" s="1"/>
  <c r="F2483" i="10"/>
  <c r="G2483" i="10" s="1"/>
  <c r="F2482" i="10"/>
  <c r="G2482" i="10" s="1"/>
  <c r="F2481" i="10"/>
  <c r="G2481" i="10" s="1"/>
  <c r="F2480" i="10"/>
  <c r="G2480" i="10" s="1"/>
  <c r="F2479" i="10"/>
  <c r="G2479" i="10" s="1"/>
  <c r="F2478" i="10"/>
  <c r="G2478" i="10" s="1"/>
  <c r="F2477" i="10"/>
  <c r="G2477" i="10" s="1"/>
  <c r="F2476" i="10"/>
  <c r="G2476" i="10" s="1"/>
  <c r="F2475" i="10"/>
  <c r="G2475" i="10" s="1"/>
  <c r="F2474" i="10"/>
  <c r="G2474" i="10" s="1"/>
  <c r="F2473" i="10"/>
  <c r="G2473" i="10" s="1"/>
  <c r="F2472" i="10"/>
  <c r="G2472" i="10" s="1"/>
  <c r="F2471" i="10"/>
  <c r="G2471" i="10" s="1"/>
  <c r="F2470" i="10"/>
  <c r="G2470" i="10" s="1"/>
  <c r="F2469" i="10"/>
  <c r="G2469" i="10" s="1"/>
  <c r="F2468" i="10"/>
  <c r="G2468" i="10" s="1"/>
  <c r="F2467" i="10"/>
  <c r="G2467" i="10" s="1"/>
  <c r="F2466" i="10"/>
  <c r="G2466" i="10" s="1"/>
  <c r="F2465" i="10"/>
  <c r="G2465" i="10" s="1"/>
  <c r="F2464" i="10"/>
  <c r="G2464" i="10" s="1"/>
  <c r="F2463" i="10"/>
  <c r="G2463" i="10" s="1"/>
  <c r="F2462" i="10"/>
  <c r="G2462" i="10" s="1"/>
  <c r="F2461" i="10"/>
  <c r="G2461" i="10" s="1"/>
  <c r="F2460" i="10"/>
  <c r="G2460" i="10" s="1"/>
  <c r="F2459" i="10"/>
  <c r="G2459" i="10" s="1"/>
  <c r="F2458" i="10"/>
  <c r="G2458" i="10" s="1"/>
  <c r="F2457" i="10"/>
  <c r="G2457" i="10" s="1"/>
  <c r="F2456" i="10"/>
  <c r="G2456" i="10" s="1"/>
  <c r="F2455" i="10"/>
  <c r="G2455" i="10" s="1"/>
  <c r="F2454" i="10"/>
  <c r="G2454" i="10" s="1"/>
  <c r="F2453" i="10"/>
  <c r="G2453" i="10" s="1"/>
  <c r="F2452" i="10"/>
  <c r="G2452" i="10" s="1"/>
  <c r="F2451" i="10"/>
  <c r="G2451" i="10" s="1"/>
  <c r="F2450" i="10"/>
  <c r="G2450" i="10" s="1"/>
  <c r="F2449" i="10"/>
  <c r="G2449" i="10" s="1"/>
  <c r="F2448" i="10"/>
  <c r="G2448" i="10" s="1"/>
  <c r="F2447" i="10"/>
  <c r="G2447" i="10" s="1"/>
  <c r="F2446" i="10"/>
  <c r="G2446" i="10" s="1"/>
  <c r="F2445" i="10"/>
  <c r="G2445" i="10" s="1"/>
  <c r="F2444" i="10"/>
  <c r="G2444" i="10" s="1"/>
  <c r="F2443" i="10"/>
  <c r="G2443" i="10" s="1"/>
  <c r="F2442" i="10"/>
  <c r="G2442" i="10" s="1"/>
  <c r="F2441" i="10"/>
  <c r="G2441" i="10" s="1"/>
  <c r="F2440" i="10"/>
  <c r="G2440" i="10" s="1"/>
  <c r="F2439" i="10"/>
  <c r="G2439" i="10" s="1"/>
  <c r="F2438" i="10"/>
  <c r="G2438" i="10" s="1"/>
  <c r="F2437" i="10"/>
  <c r="G2437" i="10" s="1"/>
  <c r="F2436" i="10"/>
  <c r="G2436" i="10" s="1"/>
  <c r="F2435" i="10"/>
  <c r="G2435" i="10" s="1"/>
  <c r="F2434" i="10"/>
  <c r="G2434" i="10" s="1"/>
  <c r="F2433" i="10"/>
  <c r="G2433" i="10" s="1"/>
  <c r="F2432" i="10"/>
  <c r="G2432" i="10" s="1"/>
  <c r="F2431" i="10"/>
  <c r="G2431" i="10" s="1"/>
  <c r="F2430" i="10"/>
  <c r="G2430" i="10" s="1"/>
  <c r="F2429" i="10"/>
  <c r="G2429" i="10" s="1"/>
  <c r="F2428" i="10"/>
  <c r="G2428" i="10" s="1"/>
  <c r="F2427" i="10"/>
  <c r="G2427" i="10" s="1"/>
  <c r="F2426" i="10"/>
  <c r="G2426" i="10" s="1"/>
  <c r="F2425" i="10"/>
  <c r="G2425" i="10" s="1"/>
  <c r="F2424" i="10"/>
  <c r="G2424" i="10" s="1"/>
  <c r="F2423" i="10"/>
  <c r="G2423" i="10" s="1"/>
  <c r="F2422" i="10"/>
  <c r="G2422" i="10" s="1"/>
  <c r="F2421" i="10"/>
  <c r="G2421" i="10" s="1"/>
  <c r="F2420" i="10"/>
  <c r="G2420" i="10" s="1"/>
  <c r="F2419" i="10"/>
  <c r="G2419" i="10" s="1"/>
  <c r="F2418" i="10"/>
  <c r="G2418" i="10" s="1"/>
  <c r="F2417" i="10"/>
  <c r="G2417" i="10" s="1"/>
  <c r="F2416" i="10"/>
  <c r="G2416" i="10" s="1"/>
  <c r="F2415" i="10"/>
  <c r="G2415" i="10" s="1"/>
  <c r="F2414" i="10"/>
  <c r="G2414" i="10" s="1"/>
  <c r="F2413" i="10"/>
  <c r="G2413" i="10" s="1"/>
  <c r="F2412" i="10"/>
  <c r="G2412" i="10" s="1"/>
  <c r="F2411" i="10"/>
  <c r="G2411" i="10" s="1"/>
  <c r="F2410" i="10"/>
  <c r="G2410" i="10" s="1"/>
  <c r="F2409" i="10"/>
  <c r="G2409" i="10" s="1"/>
  <c r="F2408" i="10"/>
  <c r="G2408" i="10" s="1"/>
  <c r="F2407" i="10"/>
  <c r="G2407" i="10" s="1"/>
  <c r="F2406" i="10"/>
  <c r="G2406" i="10" s="1"/>
  <c r="F2405" i="10"/>
  <c r="G2405" i="10" s="1"/>
  <c r="F2404" i="10"/>
  <c r="G2404" i="10" s="1"/>
  <c r="F2403" i="10"/>
  <c r="G2403" i="10" s="1"/>
  <c r="F2402" i="10"/>
  <c r="G2402" i="10" s="1"/>
  <c r="F2401" i="10"/>
  <c r="G2401" i="10" s="1"/>
  <c r="F2400" i="10"/>
  <c r="G2400" i="10" s="1"/>
  <c r="F2399" i="10"/>
  <c r="G2399" i="10" s="1"/>
  <c r="F2398" i="10"/>
  <c r="G2398" i="10" s="1"/>
  <c r="F2397" i="10"/>
  <c r="G2397" i="10" s="1"/>
  <c r="F2396" i="10"/>
  <c r="G2396" i="10" s="1"/>
  <c r="F2395" i="10"/>
  <c r="G2395" i="10" s="1"/>
  <c r="F2394" i="10"/>
  <c r="G2394" i="10" s="1"/>
  <c r="F2393" i="10"/>
  <c r="G2393" i="10" s="1"/>
  <c r="F2392" i="10"/>
  <c r="G2392" i="10" s="1"/>
  <c r="F2391" i="10"/>
  <c r="G2391" i="10" s="1"/>
  <c r="F2390" i="10"/>
  <c r="G2390" i="10" s="1"/>
  <c r="F2389" i="10"/>
  <c r="G2389" i="10" s="1"/>
  <c r="F2388" i="10"/>
  <c r="G2388" i="10" s="1"/>
  <c r="F2387" i="10"/>
  <c r="G2387" i="10" s="1"/>
  <c r="F2386" i="10"/>
  <c r="G2386" i="10" s="1"/>
  <c r="F2385" i="10"/>
  <c r="G2385" i="10" s="1"/>
  <c r="F2384" i="10"/>
  <c r="G2384" i="10" s="1"/>
  <c r="F2383" i="10"/>
  <c r="G2383" i="10" s="1"/>
  <c r="F2382" i="10"/>
  <c r="G2382" i="10" s="1"/>
  <c r="F2381" i="10"/>
  <c r="G2381" i="10" s="1"/>
  <c r="F2380" i="10"/>
  <c r="G2380" i="10" s="1"/>
  <c r="F2379" i="10"/>
  <c r="G2379" i="10" s="1"/>
  <c r="F2378" i="10"/>
  <c r="G2378" i="10" s="1"/>
  <c r="F2377" i="10"/>
  <c r="G2377" i="10" s="1"/>
  <c r="F2376" i="10"/>
  <c r="G2376" i="10" s="1"/>
  <c r="F2375" i="10"/>
  <c r="G2375" i="10" s="1"/>
  <c r="F2374" i="10"/>
  <c r="G2374" i="10" s="1"/>
  <c r="F2373" i="10"/>
  <c r="G2373" i="10" s="1"/>
  <c r="F2372" i="10"/>
  <c r="G2372" i="10" s="1"/>
  <c r="F2371" i="10"/>
  <c r="G2371" i="10" s="1"/>
  <c r="F2370" i="10"/>
  <c r="G2370" i="10" s="1"/>
  <c r="F2369" i="10"/>
  <c r="G2369" i="10" s="1"/>
  <c r="F2368" i="10"/>
  <c r="G2368" i="10" s="1"/>
  <c r="F2367" i="10"/>
  <c r="G2367" i="10" s="1"/>
  <c r="F2366" i="10"/>
  <c r="G2366" i="10" s="1"/>
  <c r="F2365" i="10"/>
  <c r="G2365" i="10" s="1"/>
  <c r="F2364" i="10"/>
  <c r="G2364" i="10" s="1"/>
  <c r="F2363" i="10"/>
  <c r="G2363" i="10" s="1"/>
  <c r="F2362" i="10"/>
  <c r="G2362" i="10" s="1"/>
  <c r="F2361" i="10"/>
  <c r="G2361" i="10" s="1"/>
  <c r="F2360" i="10"/>
  <c r="G2360" i="10" s="1"/>
  <c r="F2359" i="10"/>
  <c r="G2359" i="10" s="1"/>
  <c r="F2358" i="10"/>
  <c r="G2358" i="10" s="1"/>
  <c r="F2357" i="10"/>
  <c r="G2357" i="10" s="1"/>
  <c r="F2356" i="10"/>
  <c r="G2356" i="10" s="1"/>
  <c r="F2355" i="10"/>
  <c r="G2355" i="10" s="1"/>
  <c r="F2354" i="10"/>
  <c r="G2354" i="10" s="1"/>
  <c r="F2353" i="10"/>
  <c r="G2353" i="10" s="1"/>
  <c r="F2352" i="10"/>
  <c r="G2352" i="10" s="1"/>
  <c r="F2351" i="10"/>
  <c r="G2351" i="10" s="1"/>
  <c r="F2350" i="10"/>
  <c r="G2350" i="10" s="1"/>
  <c r="F2349" i="10"/>
  <c r="G2349" i="10" s="1"/>
  <c r="F2348" i="10"/>
  <c r="G2348" i="10" s="1"/>
  <c r="F2347" i="10"/>
  <c r="G2347" i="10" s="1"/>
  <c r="F2346" i="10"/>
  <c r="G2346" i="10" s="1"/>
  <c r="F2345" i="10"/>
  <c r="G2345" i="10" s="1"/>
  <c r="F2344" i="10"/>
  <c r="G2344" i="10" s="1"/>
  <c r="F2343" i="10"/>
  <c r="G2343" i="10" s="1"/>
  <c r="F2342" i="10"/>
  <c r="G2342" i="10" s="1"/>
  <c r="F2341" i="10"/>
  <c r="G2341" i="10" s="1"/>
  <c r="F2340" i="10"/>
  <c r="G2340" i="10" s="1"/>
  <c r="F2339" i="10"/>
  <c r="G2339" i="10" s="1"/>
  <c r="F2338" i="10"/>
  <c r="G2338" i="10" s="1"/>
  <c r="F2337" i="10"/>
  <c r="G2337" i="10" s="1"/>
  <c r="F2336" i="10"/>
  <c r="G2336" i="10" s="1"/>
  <c r="F2335" i="10"/>
  <c r="G2335" i="10" s="1"/>
  <c r="F2334" i="10"/>
  <c r="G2334" i="10" s="1"/>
  <c r="F2333" i="10"/>
  <c r="G2333" i="10" s="1"/>
  <c r="F2332" i="10"/>
  <c r="G2332" i="10" s="1"/>
  <c r="F2331" i="10"/>
  <c r="G2331" i="10" s="1"/>
  <c r="F2330" i="10"/>
  <c r="G2330" i="10" s="1"/>
  <c r="F2329" i="10"/>
  <c r="G2329" i="10" s="1"/>
  <c r="F2328" i="10"/>
  <c r="G2328" i="10" s="1"/>
  <c r="F2327" i="10"/>
  <c r="G2327" i="10" s="1"/>
  <c r="F2326" i="10"/>
  <c r="G2326" i="10" s="1"/>
  <c r="F2325" i="10"/>
  <c r="G2325" i="10" s="1"/>
  <c r="F2324" i="10"/>
  <c r="G2324" i="10" s="1"/>
  <c r="F2323" i="10"/>
  <c r="G2323" i="10" s="1"/>
  <c r="F2322" i="10"/>
  <c r="G2322" i="10" s="1"/>
  <c r="F2321" i="10"/>
  <c r="G2321" i="10" s="1"/>
  <c r="F2320" i="10"/>
  <c r="G2320" i="10" s="1"/>
  <c r="F2319" i="10"/>
  <c r="G2319" i="10" s="1"/>
  <c r="F2318" i="10"/>
  <c r="G2318" i="10" s="1"/>
  <c r="F2317" i="10"/>
  <c r="G2317" i="10" s="1"/>
  <c r="F2316" i="10"/>
  <c r="G2316" i="10" s="1"/>
  <c r="F2315" i="10"/>
  <c r="G2315" i="10" s="1"/>
  <c r="F2314" i="10"/>
  <c r="G2314" i="10" s="1"/>
  <c r="F2313" i="10"/>
  <c r="G2313" i="10" s="1"/>
  <c r="F2312" i="10"/>
  <c r="G2312" i="10" s="1"/>
  <c r="F2311" i="10"/>
  <c r="G2311" i="10" s="1"/>
  <c r="F2310" i="10"/>
  <c r="G2310" i="10" s="1"/>
  <c r="F2309" i="10"/>
  <c r="G2309" i="10" s="1"/>
  <c r="F2308" i="10"/>
  <c r="G2308" i="10" s="1"/>
  <c r="F2307" i="10"/>
  <c r="G2307" i="10" s="1"/>
  <c r="F2306" i="10"/>
  <c r="G2306" i="10" s="1"/>
  <c r="F2305" i="10"/>
  <c r="G2305" i="10" s="1"/>
  <c r="F2304" i="10"/>
  <c r="G2304" i="10" s="1"/>
  <c r="F2303" i="10"/>
  <c r="G2303" i="10" s="1"/>
  <c r="F2302" i="10"/>
  <c r="G2302" i="10" s="1"/>
  <c r="F2301" i="10"/>
  <c r="G2301" i="10" s="1"/>
  <c r="F2300" i="10"/>
  <c r="G2300" i="10" s="1"/>
  <c r="F2299" i="10"/>
  <c r="G2299" i="10" s="1"/>
  <c r="F2298" i="10"/>
  <c r="G2298" i="10" s="1"/>
  <c r="F2297" i="10"/>
  <c r="G2297" i="10" s="1"/>
  <c r="F2296" i="10"/>
  <c r="G2296" i="10" s="1"/>
  <c r="F2295" i="10"/>
  <c r="G2295" i="10" s="1"/>
  <c r="F2294" i="10"/>
  <c r="G2294" i="10" s="1"/>
  <c r="F2293" i="10"/>
  <c r="G2293" i="10" s="1"/>
  <c r="F2292" i="10"/>
  <c r="G2292" i="10" s="1"/>
  <c r="F2291" i="10"/>
  <c r="G2291" i="10" s="1"/>
  <c r="F2290" i="10"/>
  <c r="G2290" i="10" s="1"/>
  <c r="F2289" i="10"/>
  <c r="G2289" i="10" s="1"/>
  <c r="F2288" i="10"/>
  <c r="G2288" i="10" s="1"/>
  <c r="F2287" i="10"/>
  <c r="G2287" i="10" s="1"/>
  <c r="F2286" i="10"/>
  <c r="G2286" i="10" s="1"/>
  <c r="F2285" i="10"/>
  <c r="G2285" i="10" s="1"/>
  <c r="F2284" i="10"/>
  <c r="G2284" i="10" s="1"/>
  <c r="F2283" i="10"/>
  <c r="G2283" i="10" s="1"/>
  <c r="F2282" i="10"/>
  <c r="G2282" i="10" s="1"/>
  <c r="F2281" i="10"/>
  <c r="G2281" i="10" s="1"/>
  <c r="F2280" i="10"/>
  <c r="G2280" i="10" s="1"/>
  <c r="F2279" i="10"/>
  <c r="G2279" i="10" s="1"/>
  <c r="F2278" i="10"/>
  <c r="G2278" i="10" s="1"/>
  <c r="F2277" i="10"/>
  <c r="G2277" i="10" s="1"/>
  <c r="F2276" i="10"/>
  <c r="G2276" i="10" s="1"/>
  <c r="F2275" i="10"/>
  <c r="G2275" i="10" s="1"/>
  <c r="F2274" i="10"/>
  <c r="G2274" i="10" s="1"/>
  <c r="F2273" i="10"/>
  <c r="G2273" i="10" s="1"/>
  <c r="F2272" i="10"/>
  <c r="G2272" i="10" s="1"/>
  <c r="F2271" i="10"/>
  <c r="G2271" i="10" s="1"/>
  <c r="F2270" i="10"/>
  <c r="G2270" i="10" s="1"/>
  <c r="F2269" i="10"/>
  <c r="G2269" i="10" s="1"/>
  <c r="F2268" i="10"/>
  <c r="G2268" i="10" s="1"/>
  <c r="F2267" i="10"/>
  <c r="G2267" i="10" s="1"/>
  <c r="F2266" i="10"/>
  <c r="G2266" i="10" s="1"/>
  <c r="F2265" i="10"/>
  <c r="G2265" i="10" s="1"/>
  <c r="F2264" i="10"/>
  <c r="G2264" i="10" s="1"/>
  <c r="F2263" i="10"/>
  <c r="G2263" i="10" s="1"/>
  <c r="F2262" i="10"/>
  <c r="G2262" i="10" s="1"/>
  <c r="F2261" i="10"/>
  <c r="G2261" i="10" s="1"/>
  <c r="F2260" i="10"/>
  <c r="G2260" i="10" s="1"/>
  <c r="F2259" i="10"/>
  <c r="G2259" i="10" s="1"/>
  <c r="F2258" i="10"/>
  <c r="G2258" i="10" s="1"/>
  <c r="F2257" i="10"/>
  <c r="G2257" i="10" s="1"/>
  <c r="F2256" i="10"/>
  <c r="G2256" i="10" s="1"/>
  <c r="F2255" i="10"/>
  <c r="G2255" i="10" s="1"/>
  <c r="F2254" i="10"/>
  <c r="G2254" i="10" s="1"/>
  <c r="F2253" i="10"/>
  <c r="G2253" i="10" s="1"/>
  <c r="F2252" i="10"/>
  <c r="G2252" i="10" s="1"/>
  <c r="F2251" i="10"/>
  <c r="G2251" i="10" s="1"/>
  <c r="F2250" i="10"/>
  <c r="G2250" i="10" s="1"/>
  <c r="F2249" i="10"/>
  <c r="G2249" i="10" s="1"/>
  <c r="F2248" i="10"/>
  <c r="G2248" i="10" s="1"/>
  <c r="F2247" i="10"/>
  <c r="G2247" i="10" s="1"/>
  <c r="F2246" i="10"/>
  <c r="G2246" i="10" s="1"/>
  <c r="F2245" i="10"/>
  <c r="G2245" i="10" s="1"/>
  <c r="F2244" i="10"/>
  <c r="G2244" i="10" s="1"/>
  <c r="F2243" i="10"/>
  <c r="G2243" i="10" s="1"/>
  <c r="F2242" i="10"/>
  <c r="G2242" i="10" s="1"/>
  <c r="F2241" i="10"/>
  <c r="G2241" i="10" s="1"/>
  <c r="F2240" i="10"/>
  <c r="G2240" i="10" s="1"/>
  <c r="F2239" i="10"/>
  <c r="G2239" i="10" s="1"/>
  <c r="F2238" i="10"/>
  <c r="G2238" i="10" s="1"/>
  <c r="F2237" i="10"/>
  <c r="G2237" i="10" s="1"/>
  <c r="F2236" i="10"/>
  <c r="G2236" i="10" s="1"/>
  <c r="F2235" i="10"/>
  <c r="G2235" i="10" s="1"/>
  <c r="F2234" i="10"/>
  <c r="G2234" i="10" s="1"/>
  <c r="F2233" i="10"/>
  <c r="G2233" i="10" s="1"/>
  <c r="F2232" i="10"/>
  <c r="G2232" i="10" s="1"/>
  <c r="F2231" i="10"/>
  <c r="G2231" i="10" s="1"/>
  <c r="F2230" i="10"/>
  <c r="G2230" i="10" s="1"/>
  <c r="F2229" i="10"/>
  <c r="G2229" i="10" s="1"/>
  <c r="F2228" i="10"/>
  <c r="G2228" i="10" s="1"/>
  <c r="F2227" i="10"/>
  <c r="G2227" i="10" s="1"/>
  <c r="F2226" i="10"/>
  <c r="G2226" i="10" s="1"/>
  <c r="F2225" i="10"/>
  <c r="G2225" i="10" s="1"/>
  <c r="F2224" i="10"/>
  <c r="G2224" i="10" s="1"/>
  <c r="F2223" i="10"/>
  <c r="G2223" i="10" s="1"/>
  <c r="F2222" i="10"/>
  <c r="G2222" i="10" s="1"/>
  <c r="F2221" i="10"/>
  <c r="G2221" i="10" s="1"/>
  <c r="F2220" i="10"/>
  <c r="G2220" i="10" s="1"/>
  <c r="F2219" i="10"/>
  <c r="G2219" i="10" s="1"/>
  <c r="F2218" i="10"/>
  <c r="G2218" i="10" s="1"/>
  <c r="F2217" i="10"/>
  <c r="G2217" i="10" s="1"/>
  <c r="F2216" i="10"/>
  <c r="G2216" i="10" s="1"/>
  <c r="F2215" i="10"/>
  <c r="G2215" i="10" s="1"/>
  <c r="F2214" i="10"/>
  <c r="G2214" i="10" s="1"/>
  <c r="F2213" i="10"/>
  <c r="G2213" i="10" s="1"/>
  <c r="F2212" i="10"/>
  <c r="G2212" i="10" s="1"/>
  <c r="F2211" i="10"/>
  <c r="G2211" i="10" s="1"/>
  <c r="F2210" i="10"/>
  <c r="G2210" i="10" s="1"/>
  <c r="F2209" i="10"/>
  <c r="G2209" i="10" s="1"/>
  <c r="F2208" i="10"/>
  <c r="G2208" i="10" s="1"/>
  <c r="F2207" i="10"/>
  <c r="G2207" i="10" s="1"/>
  <c r="F2206" i="10"/>
  <c r="G2206" i="10" s="1"/>
  <c r="F2205" i="10"/>
  <c r="G2205" i="10" s="1"/>
  <c r="F2204" i="10"/>
  <c r="G2204" i="10" s="1"/>
  <c r="F2203" i="10"/>
  <c r="G2203" i="10" s="1"/>
  <c r="F2202" i="10"/>
  <c r="G2202" i="10" s="1"/>
  <c r="F2201" i="10"/>
  <c r="G2201" i="10" s="1"/>
  <c r="F2200" i="10"/>
  <c r="G2200" i="10" s="1"/>
  <c r="F2199" i="10"/>
  <c r="G2199" i="10" s="1"/>
  <c r="F2198" i="10"/>
  <c r="G2198" i="10" s="1"/>
  <c r="F2197" i="10"/>
  <c r="G2197" i="10" s="1"/>
  <c r="F2196" i="10"/>
  <c r="G2196" i="10" s="1"/>
  <c r="F2195" i="10"/>
  <c r="G2195" i="10" s="1"/>
  <c r="F2194" i="10"/>
  <c r="G2194" i="10" s="1"/>
  <c r="F2193" i="10"/>
  <c r="G2193" i="10" s="1"/>
  <c r="F2192" i="10"/>
  <c r="G2192" i="10" s="1"/>
  <c r="F2191" i="10"/>
  <c r="G2191" i="10" s="1"/>
  <c r="F2190" i="10"/>
  <c r="G2190" i="10" s="1"/>
  <c r="F2189" i="10"/>
  <c r="G2189" i="10" s="1"/>
  <c r="F2188" i="10"/>
  <c r="G2188" i="10" s="1"/>
  <c r="F2187" i="10"/>
  <c r="G2187" i="10" s="1"/>
  <c r="F2186" i="10"/>
  <c r="G2186" i="10" s="1"/>
  <c r="F2185" i="10"/>
  <c r="G2185" i="10" s="1"/>
  <c r="F2184" i="10"/>
  <c r="G2184" i="10" s="1"/>
  <c r="F2183" i="10"/>
  <c r="G2183" i="10" s="1"/>
  <c r="F2182" i="10"/>
  <c r="G2182" i="10" s="1"/>
  <c r="F2181" i="10"/>
  <c r="G2181" i="10" s="1"/>
  <c r="F2180" i="10"/>
  <c r="G2180" i="10" s="1"/>
  <c r="F2179" i="10"/>
  <c r="G2179" i="10" s="1"/>
  <c r="F2178" i="10"/>
  <c r="G2178" i="10" s="1"/>
  <c r="F2177" i="10"/>
  <c r="G2177" i="10" s="1"/>
  <c r="F2176" i="10"/>
  <c r="G2176" i="10" s="1"/>
  <c r="F2175" i="10"/>
  <c r="G2175" i="10" s="1"/>
  <c r="F2174" i="10"/>
  <c r="G2174" i="10" s="1"/>
  <c r="F2173" i="10"/>
  <c r="G2173" i="10" s="1"/>
  <c r="F2172" i="10"/>
  <c r="G2172" i="10" s="1"/>
  <c r="F2171" i="10"/>
  <c r="G2171" i="10" s="1"/>
  <c r="F2170" i="10"/>
  <c r="G2170" i="10" s="1"/>
  <c r="F2169" i="10"/>
  <c r="G2169" i="10" s="1"/>
  <c r="F2168" i="10"/>
  <c r="G2168" i="10" s="1"/>
  <c r="F2167" i="10"/>
  <c r="G2167" i="10" s="1"/>
  <c r="F2166" i="10"/>
  <c r="G2166" i="10" s="1"/>
  <c r="F2165" i="10"/>
  <c r="G2165" i="10" s="1"/>
  <c r="F2164" i="10"/>
  <c r="G2164" i="10" s="1"/>
  <c r="F2163" i="10"/>
  <c r="G2163" i="10" s="1"/>
  <c r="F2162" i="10"/>
  <c r="G2162" i="10" s="1"/>
  <c r="F2161" i="10"/>
  <c r="G2161" i="10" s="1"/>
  <c r="F2160" i="10"/>
  <c r="G2160" i="10" s="1"/>
  <c r="F2159" i="10"/>
  <c r="G2159" i="10" s="1"/>
  <c r="F2158" i="10"/>
  <c r="G2158" i="10" s="1"/>
  <c r="F2157" i="10"/>
  <c r="G2157" i="10" s="1"/>
  <c r="F2156" i="10"/>
  <c r="G2156" i="10" s="1"/>
  <c r="F2155" i="10"/>
  <c r="G2155" i="10" s="1"/>
  <c r="F2154" i="10"/>
  <c r="G2154" i="10" s="1"/>
  <c r="F2153" i="10"/>
  <c r="G2153" i="10" s="1"/>
  <c r="F2152" i="10"/>
  <c r="G2152" i="10" s="1"/>
  <c r="F2151" i="10"/>
  <c r="G2151" i="10" s="1"/>
  <c r="F2150" i="10"/>
  <c r="G2150" i="10" s="1"/>
  <c r="F2149" i="10"/>
  <c r="G2149" i="10" s="1"/>
  <c r="F2148" i="10"/>
  <c r="G2148" i="10" s="1"/>
  <c r="F2147" i="10"/>
  <c r="G2147" i="10" s="1"/>
  <c r="F2146" i="10"/>
  <c r="G2146" i="10" s="1"/>
  <c r="F2145" i="10"/>
  <c r="G2145" i="10" s="1"/>
  <c r="F2144" i="10"/>
  <c r="G2144" i="10" s="1"/>
  <c r="F2143" i="10"/>
  <c r="G2143" i="10" s="1"/>
  <c r="F2142" i="10"/>
  <c r="G2142" i="10" s="1"/>
  <c r="F2141" i="10"/>
  <c r="G2141" i="10" s="1"/>
  <c r="F2140" i="10"/>
  <c r="G2140" i="10" s="1"/>
  <c r="F2139" i="10"/>
  <c r="G2139" i="10" s="1"/>
  <c r="F2138" i="10"/>
  <c r="G2138" i="10" s="1"/>
  <c r="F2137" i="10"/>
  <c r="G2137" i="10" s="1"/>
  <c r="F2136" i="10"/>
  <c r="G2136" i="10" s="1"/>
  <c r="F2135" i="10"/>
  <c r="G2135" i="10" s="1"/>
  <c r="F2134" i="10"/>
  <c r="G2134" i="10" s="1"/>
  <c r="F2133" i="10"/>
  <c r="G2133" i="10" s="1"/>
  <c r="F2132" i="10"/>
  <c r="G2132" i="10" s="1"/>
  <c r="F2131" i="10"/>
  <c r="G2131" i="10" s="1"/>
  <c r="F2130" i="10"/>
  <c r="G2130" i="10" s="1"/>
  <c r="F2129" i="10"/>
  <c r="G2129" i="10" s="1"/>
  <c r="F2128" i="10"/>
  <c r="G2128" i="10" s="1"/>
  <c r="F2127" i="10"/>
  <c r="G2127" i="10" s="1"/>
  <c r="F2126" i="10"/>
  <c r="G2126" i="10" s="1"/>
  <c r="F2125" i="10"/>
  <c r="G2125" i="10" s="1"/>
  <c r="F2124" i="10"/>
  <c r="G2124" i="10" s="1"/>
  <c r="F2123" i="10"/>
  <c r="G2123" i="10" s="1"/>
  <c r="F2122" i="10"/>
  <c r="G2122" i="10" s="1"/>
  <c r="F2121" i="10"/>
  <c r="G2121" i="10" s="1"/>
  <c r="F2120" i="10"/>
  <c r="G2120" i="10" s="1"/>
  <c r="F2119" i="10"/>
  <c r="G2119" i="10" s="1"/>
  <c r="F2118" i="10"/>
  <c r="G2118" i="10" s="1"/>
  <c r="F2117" i="10"/>
  <c r="G2117" i="10" s="1"/>
  <c r="F2116" i="10"/>
  <c r="G2116" i="10" s="1"/>
  <c r="F2115" i="10"/>
  <c r="G2115" i="10" s="1"/>
  <c r="F2114" i="10"/>
  <c r="G2114" i="10" s="1"/>
  <c r="F2113" i="10"/>
  <c r="G2113" i="10" s="1"/>
  <c r="F2112" i="10"/>
  <c r="G2112" i="10" s="1"/>
  <c r="F2111" i="10"/>
  <c r="G2111" i="10" s="1"/>
  <c r="F2110" i="10"/>
  <c r="G2110" i="10" s="1"/>
  <c r="F2109" i="10"/>
  <c r="G2109" i="10" s="1"/>
  <c r="F2108" i="10"/>
  <c r="G2108" i="10" s="1"/>
  <c r="F2107" i="10"/>
  <c r="G2107" i="10" s="1"/>
  <c r="F2106" i="10"/>
  <c r="G2106" i="10" s="1"/>
  <c r="F2105" i="10"/>
  <c r="G2105" i="10" s="1"/>
  <c r="F2104" i="10"/>
  <c r="G2104" i="10" s="1"/>
  <c r="F2103" i="10"/>
  <c r="G2103" i="10" s="1"/>
  <c r="F2102" i="10"/>
  <c r="G2102" i="10" s="1"/>
  <c r="F2101" i="10"/>
  <c r="G2101" i="10" s="1"/>
  <c r="F2100" i="10"/>
  <c r="G2100" i="10" s="1"/>
  <c r="F2099" i="10"/>
  <c r="G2099" i="10" s="1"/>
  <c r="F2098" i="10"/>
  <c r="G2098" i="10" s="1"/>
  <c r="F2097" i="10"/>
  <c r="G2097" i="10" s="1"/>
  <c r="F2096" i="10"/>
  <c r="G2096" i="10" s="1"/>
  <c r="F2095" i="10"/>
  <c r="G2095" i="10" s="1"/>
  <c r="F2094" i="10"/>
  <c r="G2094" i="10" s="1"/>
  <c r="F2093" i="10"/>
  <c r="G2093" i="10" s="1"/>
  <c r="F2092" i="10"/>
  <c r="G2092" i="10" s="1"/>
  <c r="F2091" i="10"/>
  <c r="G2091" i="10" s="1"/>
  <c r="F2090" i="10"/>
  <c r="G2090" i="10" s="1"/>
  <c r="F2089" i="10"/>
  <c r="G2089" i="10" s="1"/>
  <c r="F2088" i="10"/>
  <c r="G2088" i="10" s="1"/>
  <c r="F2087" i="10"/>
  <c r="G2087" i="10" s="1"/>
  <c r="F2086" i="10"/>
  <c r="G2086" i="10" s="1"/>
  <c r="F2085" i="10"/>
  <c r="G2085" i="10" s="1"/>
  <c r="F2084" i="10"/>
  <c r="G2084" i="10" s="1"/>
  <c r="F2083" i="10"/>
  <c r="G2083" i="10" s="1"/>
  <c r="F2082" i="10"/>
  <c r="G2082" i="10" s="1"/>
  <c r="F2081" i="10"/>
  <c r="G2081" i="10" s="1"/>
  <c r="F2080" i="10"/>
  <c r="G2080" i="10" s="1"/>
  <c r="F2079" i="10"/>
  <c r="G2079" i="10" s="1"/>
  <c r="F2078" i="10"/>
  <c r="G2078" i="10" s="1"/>
  <c r="F2077" i="10"/>
  <c r="G2077" i="10" s="1"/>
  <c r="F2076" i="10"/>
  <c r="G2076" i="10" s="1"/>
  <c r="F2075" i="10"/>
  <c r="G2075" i="10" s="1"/>
  <c r="F2074" i="10"/>
  <c r="G2074" i="10" s="1"/>
  <c r="F2073" i="10"/>
  <c r="G2073" i="10" s="1"/>
  <c r="F2072" i="10"/>
  <c r="G2072" i="10" s="1"/>
  <c r="F2071" i="10"/>
  <c r="G2071" i="10" s="1"/>
  <c r="F2070" i="10"/>
  <c r="G2070" i="10" s="1"/>
  <c r="F2069" i="10"/>
  <c r="G2069" i="10" s="1"/>
  <c r="F2068" i="10"/>
  <c r="G2068" i="10" s="1"/>
  <c r="F2067" i="10"/>
  <c r="G2067" i="10" s="1"/>
  <c r="F2066" i="10"/>
  <c r="G2066" i="10" s="1"/>
  <c r="F2065" i="10"/>
  <c r="G2065" i="10" s="1"/>
  <c r="F2064" i="10"/>
  <c r="G2064" i="10" s="1"/>
  <c r="F2063" i="10"/>
  <c r="G2063" i="10" s="1"/>
  <c r="F2062" i="10"/>
  <c r="G2062" i="10" s="1"/>
  <c r="F2061" i="10"/>
  <c r="G2061" i="10" s="1"/>
  <c r="F2060" i="10"/>
  <c r="G2060" i="10" s="1"/>
  <c r="F2059" i="10"/>
  <c r="G2059" i="10" s="1"/>
  <c r="F2058" i="10"/>
  <c r="G2058" i="10" s="1"/>
  <c r="F2057" i="10"/>
  <c r="G2057" i="10" s="1"/>
  <c r="F2056" i="10"/>
  <c r="G2056" i="10" s="1"/>
  <c r="F2055" i="10"/>
  <c r="G2055" i="10" s="1"/>
  <c r="F2054" i="10"/>
  <c r="G2054" i="10" s="1"/>
  <c r="F2053" i="10"/>
  <c r="G2053" i="10" s="1"/>
  <c r="F2052" i="10"/>
  <c r="G2052" i="10" s="1"/>
  <c r="F2051" i="10"/>
  <c r="G2051" i="10" s="1"/>
  <c r="F2050" i="10"/>
  <c r="G2050" i="10" s="1"/>
  <c r="F2049" i="10"/>
  <c r="G2049" i="10" s="1"/>
  <c r="F2048" i="10"/>
  <c r="G2048" i="10" s="1"/>
  <c r="F2047" i="10"/>
  <c r="G2047" i="10" s="1"/>
  <c r="F2046" i="10"/>
  <c r="G2046" i="10" s="1"/>
  <c r="F2045" i="10"/>
  <c r="G2045" i="10" s="1"/>
  <c r="F2044" i="10"/>
  <c r="G2044" i="10" s="1"/>
  <c r="F2043" i="10"/>
  <c r="G2043" i="10" s="1"/>
  <c r="F2042" i="10"/>
  <c r="G2042" i="10" s="1"/>
  <c r="F2041" i="10"/>
  <c r="G2041" i="10" s="1"/>
  <c r="F2040" i="10"/>
  <c r="G2040" i="10" s="1"/>
  <c r="F2039" i="10"/>
  <c r="G2039" i="10" s="1"/>
  <c r="F2038" i="10"/>
  <c r="G2038" i="10" s="1"/>
  <c r="F2037" i="10"/>
  <c r="G2037" i="10" s="1"/>
  <c r="F2036" i="10"/>
  <c r="G2036" i="10" s="1"/>
  <c r="F2035" i="10"/>
  <c r="G2035" i="10" s="1"/>
  <c r="F2034" i="10"/>
  <c r="G2034" i="10" s="1"/>
  <c r="F2033" i="10"/>
  <c r="G2033" i="10" s="1"/>
  <c r="F2032" i="10"/>
  <c r="G2032" i="10" s="1"/>
  <c r="F2031" i="10"/>
  <c r="G2031" i="10" s="1"/>
  <c r="F2030" i="10"/>
  <c r="G2030" i="10" s="1"/>
  <c r="F2029" i="10"/>
  <c r="G2029" i="10" s="1"/>
  <c r="F2028" i="10"/>
  <c r="G2028" i="10" s="1"/>
  <c r="F2027" i="10"/>
  <c r="G2027" i="10" s="1"/>
  <c r="F2026" i="10"/>
  <c r="G2026" i="10" s="1"/>
  <c r="F2025" i="10"/>
  <c r="G2025" i="10" s="1"/>
  <c r="F2024" i="10"/>
  <c r="G2024" i="10" s="1"/>
  <c r="F2023" i="10"/>
  <c r="G2023" i="10" s="1"/>
  <c r="F2022" i="10"/>
  <c r="G2022" i="10" s="1"/>
  <c r="F2021" i="10"/>
  <c r="G2021" i="10" s="1"/>
  <c r="F2020" i="10"/>
  <c r="G2020" i="10" s="1"/>
  <c r="F2019" i="10"/>
  <c r="G2019" i="10" s="1"/>
  <c r="F2018" i="10"/>
  <c r="G2018" i="10" s="1"/>
  <c r="F2017" i="10"/>
  <c r="G2017" i="10" s="1"/>
  <c r="F2016" i="10"/>
  <c r="G2016" i="10" s="1"/>
  <c r="F2015" i="10"/>
  <c r="G2015" i="10" s="1"/>
  <c r="F2014" i="10"/>
  <c r="G2014" i="10" s="1"/>
  <c r="F2013" i="10"/>
  <c r="G2013" i="10" s="1"/>
  <c r="F2012" i="10"/>
  <c r="G2012" i="10" s="1"/>
  <c r="F2011" i="10"/>
  <c r="G2011" i="10" s="1"/>
  <c r="F2010" i="10"/>
  <c r="G2010" i="10" s="1"/>
  <c r="F2009" i="10"/>
  <c r="G2009" i="10" s="1"/>
  <c r="F2008" i="10"/>
  <c r="G2008" i="10" s="1"/>
  <c r="F2007" i="10"/>
  <c r="G2007" i="10" s="1"/>
  <c r="F2006" i="10"/>
  <c r="G2006" i="10" s="1"/>
  <c r="F2005" i="10"/>
  <c r="G2005" i="10" s="1"/>
  <c r="F2004" i="10"/>
  <c r="G2004" i="10" s="1"/>
  <c r="F2003" i="10"/>
  <c r="G2003" i="10" s="1"/>
  <c r="F2002" i="10"/>
  <c r="G2002" i="10" s="1"/>
  <c r="F2001" i="10"/>
  <c r="G2001" i="10" s="1"/>
  <c r="F2000" i="10"/>
  <c r="G2000" i="10" s="1"/>
  <c r="F1999" i="10"/>
  <c r="G1999" i="10" s="1"/>
  <c r="F1998" i="10"/>
  <c r="G1998" i="10" s="1"/>
  <c r="F1997" i="10"/>
  <c r="G1997" i="10" s="1"/>
  <c r="F1996" i="10"/>
  <c r="G1996" i="10" s="1"/>
  <c r="F1995" i="10"/>
  <c r="G1995" i="10" s="1"/>
  <c r="F1994" i="10"/>
  <c r="G1994" i="10" s="1"/>
  <c r="F1993" i="10"/>
  <c r="G1993" i="10" s="1"/>
  <c r="F1992" i="10"/>
  <c r="G1992" i="10" s="1"/>
  <c r="F1991" i="10"/>
  <c r="G1991" i="10" s="1"/>
  <c r="F1990" i="10"/>
  <c r="G1990" i="10" s="1"/>
  <c r="F1989" i="10"/>
  <c r="G1989" i="10" s="1"/>
  <c r="F1988" i="10"/>
  <c r="G1988" i="10" s="1"/>
  <c r="F1987" i="10"/>
  <c r="G1987" i="10" s="1"/>
  <c r="F1986" i="10"/>
  <c r="G1986" i="10" s="1"/>
  <c r="F1985" i="10"/>
  <c r="G1985" i="10" s="1"/>
  <c r="F1984" i="10"/>
  <c r="G1984" i="10" s="1"/>
  <c r="F1983" i="10"/>
  <c r="G1983" i="10" s="1"/>
  <c r="F1982" i="10"/>
  <c r="G1982" i="10" s="1"/>
  <c r="F1981" i="10"/>
  <c r="G1981" i="10" s="1"/>
  <c r="F1980" i="10"/>
  <c r="G1980" i="10" s="1"/>
  <c r="F1979" i="10"/>
  <c r="G1979" i="10" s="1"/>
  <c r="F1978" i="10"/>
  <c r="G1978" i="10" s="1"/>
  <c r="F1977" i="10"/>
  <c r="G1977" i="10" s="1"/>
  <c r="F1976" i="10"/>
  <c r="G1976" i="10" s="1"/>
  <c r="F1975" i="10"/>
  <c r="G1975" i="10" s="1"/>
  <c r="F1974" i="10"/>
  <c r="G1974" i="10" s="1"/>
  <c r="F1973" i="10"/>
  <c r="G1973" i="10" s="1"/>
  <c r="F1972" i="10"/>
  <c r="G1972" i="10" s="1"/>
  <c r="F1971" i="10"/>
  <c r="G1971" i="10" s="1"/>
  <c r="F1970" i="10"/>
  <c r="G1970" i="10" s="1"/>
  <c r="F1969" i="10"/>
  <c r="G1969" i="10" s="1"/>
  <c r="F1968" i="10"/>
  <c r="G1968" i="10" s="1"/>
  <c r="F1967" i="10"/>
  <c r="G1967" i="10" s="1"/>
  <c r="F1966" i="10"/>
  <c r="G1966" i="10" s="1"/>
  <c r="F1965" i="10"/>
  <c r="G1965" i="10" s="1"/>
  <c r="F1964" i="10"/>
  <c r="G1964" i="10" s="1"/>
  <c r="F1963" i="10"/>
  <c r="G1963" i="10" s="1"/>
  <c r="F1962" i="10"/>
  <c r="G1962" i="10" s="1"/>
  <c r="F1961" i="10"/>
  <c r="G1961" i="10" s="1"/>
  <c r="F1960" i="10"/>
  <c r="G1960" i="10" s="1"/>
  <c r="F1959" i="10"/>
  <c r="G1959" i="10" s="1"/>
  <c r="F1958" i="10"/>
  <c r="G1958" i="10" s="1"/>
  <c r="F1957" i="10"/>
  <c r="G1957" i="10" s="1"/>
  <c r="F1956" i="10"/>
  <c r="G1956" i="10" s="1"/>
  <c r="F1955" i="10"/>
  <c r="G1955" i="10" s="1"/>
  <c r="F1954" i="10"/>
  <c r="G1954" i="10" s="1"/>
  <c r="F1953" i="10"/>
  <c r="G1953" i="10" s="1"/>
  <c r="F1952" i="10"/>
  <c r="G1952" i="10" s="1"/>
  <c r="F1951" i="10"/>
  <c r="G1951" i="10" s="1"/>
  <c r="F1950" i="10"/>
  <c r="G1950" i="10" s="1"/>
  <c r="F1949" i="10"/>
  <c r="G1949" i="10" s="1"/>
  <c r="F1948" i="10"/>
  <c r="G1948" i="10" s="1"/>
  <c r="F1947" i="10"/>
  <c r="G1947" i="10" s="1"/>
  <c r="F1946" i="10"/>
  <c r="G1946" i="10" s="1"/>
  <c r="F1945" i="10"/>
  <c r="G1945" i="10" s="1"/>
  <c r="F1944" i="10"/>
  <c r="G1944" i="10" s="1"/>
  <c r="F1943" i="10"/>
  <c r="G1943" i="10" s="1"/>
  <c r="F1942" i="10"/>
  <c r="G1942" i="10" s="1"/>
  <c r="F1941" i="10"/>
  <c r="G1941" i="10" s="1"/>
  <c r="F1940" i="10"/>
  <c r="G1940" i="10" s="1"/>
  <c r="F1939" i="10"/>
  <c r="G1939" i="10" s="1"/>
  <c r="F1938" i="10"/>
  <c r="G1938" i="10" s="1"/>
  <c r="F1937" i="10"/>
  <c r="G1937" i="10" s="1"/>
  <c r="F1936" i="10"/>
  <c r="G1936" i="10" s="1"/>
  <c r="F1935" i="10"/>
  <c r="G1935" i="10" s="1"/>
  <c r="F1934" i="10"/>
  <c r="G1934" i="10" s="1"/>
  <c r="F1933" i="10"/>
  <c r="G1933" i="10" s="1"/>
  <c r="F1932" i="10"/>
  <c r="G1932" i="10" s="1"/>
  <c r="F1931" i="10"/>
  <c r="G1931" i="10" s="1"/>
  <c r="F1930" i="10"/>
  <c r="G1930" i="10" s="1"/>
  <c r="F1929" i="10"/>
  <c r="G1929" i="10" s="1"/>
  <c r="F1928" i="10"/>
  <c r="G1928" i="10" s="1"/>
  <c r="F1927" i="10"/>
  <c r="G1927" i="10" s="1"/>
  <c r="F1926" i="10"/>
  <c r="G1926" i="10" s="1"/>
  <c r="F1925" i="10"/>
  <c r="G1925" i="10" s="1"/>
  <c r="F1924" i="10"/>
  <c r="G1924" i="10" s="1"/>
  <c r="F1923" i="10"/>
  <c r="G1923" i="10" s="1"/>
  <c r="F1922" i="10"/>
  <c r="G1922" i="10" s="1"/>
  <c r="F1921" i="10"/>
  <c r="G1921" i="10" s="1"/>
  <c r="F1920" i="10"/>
  <c r="G1920" i="10" s="1"/>
  <c r="F1919" i="10"/>
  <c r="G1919" i="10" s="1"/>
  <c r="F1918" i="10"/>
  <c r="G1918" i="10" s="1"/>
  <c r="F1917" i="10"/>
  <c r="G1917" i="10" s="1"/>
  <c r="F1916" i="10"/>
  <c r="G1916" i="10" s="1"/>
  <c r="F1915" i="10"/>
  <c r="G1915" i="10" s="1"/>
  <c r="F1914" i="10"/>
  <c r="G1914" i="10" s="1"/>
  <c r="F1913" i="10"/>
  <c r="G1913" i="10" s="1"/>
  <c r="F1912" i="10"/>
  <c r="G1912" i="10" s="1"/>
  <c r="F1911" i="10"/>
  <c r="G1911" i="10" s="1"/>
  <c r="F1910" i="10"/>
  <c r="G1910" i="10" s="1"/>
  <c r="F1909" i="10"/>
  <c r="G1909" i="10" s="1"/>
  <c r="F1908" i="10"/>
  <c r="G1908" i="10" s="1"/>
  <c r="F1907" i="10"/>
  <c r="G1907" i="10" s="1"/>
  <c r="F1906" i="10"/>
  <c r="G1906" i="10" s="1"/>
  <c r="F1905" i="10"/>
  <c r="G1905" i="10" s="1"/>
  <c r="F1904" i="10"/>
  <c r="G1904" i="10" s="1"/>
  <c r="F1903" i="10"/>
  <c r="G1903" i="10" s="1"/>
  <c r="F1902" i="10"/>
  <c r="G1902" i="10" s="1"/>
  <c r="F1901" i="10"/>
  <c r="G1901" i="10" s="1"/>
  <c r="F1900" i="10"/>
  <c r="G1900" i="10" s="1"/>
  <c r="F1899" i="10"/>
  <c r="G1899" i="10" s="1"/>
  <c r="F1898" i="10"/>
  <c r="G1898" i="10" s="1"/>
  <c r="F1897" i="10"/>
  <c r="G1897" i="10" s="1"/>
  <c r="F1896" i="10"/>
  <c r="G1896" i="10" s="1"/>
  <c r="F1895" i="10"/>
  <c r="G1895" i="10" s="1"/>
  <c r="F1894" i="10"/>
  <c r="G1894" i="10" s="1"/>
  <c r="F1893" i="10"/>
  <c r="G1893" i="10" s="1"/>
  <c r="F1892" i="10"/>
  <c r="G1892" i="10" s="1"/>
  <c r="F1891" i="10"/>
  <c r="G1891" i="10" s="1"/>
  <c r="F1890" i="10"/>
  <c r="G1890" i="10" s="1"/>
  <c r="F1889" i="10"/>
  <c r="G1889" i="10" s="1"/>
  <c r="F1888" i="10"/>
  <c r="G1888" i="10" s="1"/>
  <c r="F1887" i="10"/>
  <c r="G1887" i="10" s="1"/>
  <c r="F1886" i="10"/>
  <c r="G1886" i="10" s="1"/>
  <c r="F1885" i="10"/>
  <c r="G1885" i="10" s="1"/>
  <c r="F1884" i="10"/>
  <c r="G1884" i="10" s="1"/>
  <c r="F1883" i="10"/>
  <c r="G1883" i="10" s="1"/>
  <c r="F1882" i="10"/>
  <c r="G1882" i="10" s="1"/>
  <c r="F1881" i="10"/>
  <c r="G1881" i="10" s="1"/>
  <c r="F1880" i="10"/>
  <c r="G1880" i="10" s="1"/>
  <c r="F1879" i="10"/>
  <c r="G1879" i="10" s="1"/>
  <c r="F1878" i="10"/>
  <c r="G1878" i="10" s="1"/>
  <c r="F1877" i="10"/>
  <c r="G1877" i="10" s="1"/>
  <c r="F1876" i="10"/>
  <c r="G1876" i="10" s="1"/>
  <c r="F1875" i="10"/>
  <c r="G1875" i="10" s="1"/>
  <c r="F1874" i="10"/>
  <c r="G1874" i="10" s="1"/>
  <c r="F1873" i="10"/>
  <c r="G1873" i="10" s="1"/>
  <c r="F1872" i="10"/>
  <c r="G1872" i="10" s="1"/>
  <c r="F1871" i="10"/>
  <c r="G1871" i="10" s="1"/>
  <c r="F1870" i="10"/>
  <c r="G1870" i="10" s="1"/>
  <c r="F1869" i="10"/>
  <c r="G1869" i="10" s="1"/>
  <c r="F1868" i="10"/>
  <c r="G1868" i="10" s="1"/>
  <c r="F1867" i="10"/>
  <c r="G1867" i="10" s="1"/>
  <c r="F1866" i="10"/>
  <c r="G1866" i="10" s="1"/>
  <c r="F1865" i="10"/>
  <c r="G1865" i="10" s="1"/>
  <c r="F1864" i="10"/>
  <c r="G1864" i="10" s="1"/>
  <c r="F1863" i="10"/>
  <c r="G1863" i="10" s="1"/>
  <c r="F1862" i="10"/>
  <c r="G1862" i="10" s="1"/>
  <c r="F1861" i="10"/>
  <c r="G1861" i="10" s="1"/>
  <c r="F1860" i="10"/>
  <c r="G1860" i="10" s="1"/>
  <c r="F1859" i="10"/>
  <c r="G1859" i="10" s="1"/>
  <c r="F1858" i="10"/>
  <c r="G1858" i="10" s="1"/>
  <c r="F1857" i="10"/>
  <c r="G1857" i="10" s="1"/>
  <c r="F1856" i="10"/>
  <c r="G1856" i="10" s="1"/>
  <c r="F1855" i="10"/>
  <c r="G1855" i="10" s="1"/>
  <c r="F1854" i="10"/>
  <c r="G1854" i="10" s="1"/>
  <c r="F1853" i="10"/>
  <c r="G1853" i="10" s="1"/>
  <c r="F1852" i="10"/>
  <c r="G1852" i="10" s="1"/>
  <c r="F1851" i="10"/>
  <c r="G1851" i="10" s="1"/>
  <c r="F1850" i="10"/>
  <c r="G1850" i="10" s="1"/>
  <c r="F1849" i="10"/>
  <c r="G1849" i="10" s="1"/>
  <c r="F1848" i="10"/>
  <c r="G1848" i="10" s="1"/>
  <c r="F1847" i="10"/>
  <c r="G1847" i="10" s="1"/>
  <c r="F1846" i="10"/>
  <c r="G1846" i="10" s="1"/>
  <c r="F1845" i="10"/>
  <c r="G1845" i="10" s="1"/>
  <c r="F1844" i="10"/>
  <c r="G1844" i="10" s="1"/>
  <c r="F1843" i="10"/>
  <c r="G1843" i="10" s="1"/>
  <c r="F1842" i="10"/>
  <c r="G1842" i="10" s="1"/>
  <c r="F1841" i="10"/>
  <c r="G1841" i="10" s="1"/>
  <c r="F1840" i="10"/>
  <c r="G1840" i="10" s="1"/>
  <c r="F1839" i="10"/>
  <c r="G1839" i="10" s="1"/>
  <c r="F1838" i="10"/>
  <c r="G1838" i="10" s="1"/>
  <c r="F1837" i="10"/>
  <c r="G1837" i="10" s="1"/>
  <c r="F1836" i="10"/>
  <c r="G1836" i="10" s="1"/>
  <c r="F1835" i="10"/>
  <c r="G1835" i="10" s="1"/>
  <c r="F1834" i="10"/>
  <c r="G1834" i="10" s="1"/>
  <c r="F1833" i="10"/>
  <c r="G1833" i="10" s="1"/>
  <c r="F1832" i="10"/>
  <c r="G1832" i="10" s="1"/>
  <c r="F1831" i="10"/>
  <c r="G1831" i="10" s="1"/>
  <c r="F1830" i="10"/>
  <c r="G1830" i="10" s="1"/>
  <c r="F1829" i="10"/>
  <c r="G1829" i="10" s="1"/>
  <c r="F1828" i="10"/>
  <c r="G1828" i="10" s="1"/>
  <c r="F1827" i="10"/>
  <c r="G1827" i="10" s="1"/>
  <c r="F1826" i="10"/>
  <c r="G1826" i="10" s="1"/>
  <c r="F1825" i="10"/>
  <c r="G1825" i="10" s="1"/>
  <c r="F1824" i="10"/>
  <c r="G1824" i="10" s="1"/>
  <c r="F1823" i="10"/>
  <c r="G1823" i="10" s="1"/>
  <c r="F1822" i="10"/>
  <c r="G1822" i="10" s="1"/>
  <c r="F1821" i="10"/>
  <c r="G1821" i="10" s="1"/>
  <c r="F1820" i="10"/>
  <c r="G1820" i="10" s="1"/>
  <c r="F1819" i="10"/>
  <c r="G1819" i="10" s="1"/>
  <c r="F1818" i="10"/>
  <c r="G1818" i="10" s="1"/>
  <c r="F1817" i="10"/>
  <c r="G1817" i="10" s="1"/>
  <c r="F1816" i="10"/>
  <c r="G1816" i="10" s="1"/>
  <c r="F1815" i="10"/>
  <c r="G1815" i="10" s="1"/>
  <c r="F1814" i="10"/>
  <c r="G1814" i="10" s="1"/>
  <c r="F1813" i="10"/>
  <c r="G1813" i="10" s="1"/>
  <c r="F1812" i="10"/>
  <c r="G1812" i="10" s="1"/>
  <c r="F1811" i="10"/>
  <c r="G1811" i="10" s="1"/>
  <c r="F1810" i="10"/>
  <c r="G1810" i="10" s="1"/>
  <c r="F1809" i="10"/>
  <c r="G1809" i="10" s="1"/>
  <c r="F1808" i="10"/>
  <c r="G1808" i="10" s="1"/>
  <c r="F1807" i="10"/>
  <c r="G1807" i="10" s="1"/>
  <c r="F1806" i="10"/>
  <c r="G1806" i="10" s="1"/>
  <c r="F1805" i="10"/>
  <c r="G1805" i="10" s="1"/>
  <c r="F1804" i="10"/>
  <c r="G1804" i="10" s="1"/>
  <c r="F1803" i="10"/>
  <c r="G1803" i="10" s="1"/>
  <c r="F1802" i="10"/>
  <c r="G1802" i="10" s="1"/>
  <c r="F1801" i="10"/>
  <c r="G1801" i="10" s="1"/>
  <c r="F1800" i="10"/>
  <c r="G1800" i="10" s="1"/>
  <c r="F1799" i="10"/>
  <c r="G1799" i="10" s="1"/>
  <c r="F1798" i="10"/>
  <c r="G1798" i="10" s="1"/>
  <c r="F1797" i="10"/>
  <c r="G1797" i="10" s="1"/>
  <c r="F1796" i="10"/>
  <c r="G1796" i="10" s="1"/>
  <c r="F1795" i="10"/>
  <c r="G1795" i="10" s="1"/>
  <c r="F1794" i="10"/>
  <c r="G1794" i="10" s="1"/>
  <c r="F1793" i="10"/>
  <c r="G1793" i="10" s="1"/>
  <c r="F1792" i="10"/>
  <c r="G1792" i="10" s="1"/>
  <c r="F1791" i="10"/>
  <c r="G1791" i="10" s="1"/>
  <c r="F1790" i="10"/>
  <c r="G1790" i="10" s="1"/>
  <c r="F1789" i="10"/>
  <c r="G1789" i="10" s="1"/>
  <c r="F1788" i="10"/>
  <c r="G1788" i="10" s="1"/>
  <c r="F1787" i="10"/>
  <c r="G1787" i="10" s="1"/>
  <c r="F1786" i="10"/>
  <c r="G1786" i="10" s="1"/>
  <c r="F1785" i="10"/>
  <c r="G1785" i="10" s="1"/>
  <c r="F1784" i="10"/>
  <c r="G1784" i="10" s="1"/>
  <c r="F1783" i="10"/>
  <c r="G1783" i="10" s="1"/>
  <c r="F1782" i="10"/>
  <c r="G1782" i="10" s="1"/>
  <c r="F1781" i="10"/>
  <c r="G1781" i="10" s="1"/>
  <c r="F1780" i="10"/>
  <c r="G1780" i="10" s="1"/>
  <c r="F1779" i="10"/>
  <c r="G1779" i="10" s="1"/>
  <c r="F1778" i="10"/>
  <c r="G1778" i="10" s="1"/>
  <c r="F1777" i="10"/>
  <c r="G1777" i="10" s="1"/>
  <c r="F1776" i="10"/>
  <c r="G1776" i="10" s="1"/>
  <c r="F1775" i="10"/>
  <c r="G1775" i="10" s="1"/>
  <c r="F1774" i="10"/>
  <c r="G1774" i="10" s="1"/>
  <c r="F1773" i="10"/>
  <c r="G1773" i="10" s="1"/>
  <c r="F1772" i="10"/>
  <c r="G1772" i="10" s="1"/>
  <c r="F1771" i="10"/>
  <c r="G1771" i="10" s="1"/>
  <c r="F1770" i="10"/>
  <c r="G1770" i="10" s="1"/>
  <c r="F1769" i="10"/>
  <c r="G1769" i="10" s="1"/>
  <c r="F1768" i="10"/>
  <c r="G1768" i="10" s="1"/>
  <c r="F1767" i="10"/>
  <c r="G1767" i="10" s="1"/>
  <c r="F1766" i="10"/>
  <c r="G1766" i="10" s="1"/>
  <c r="F1765" i="10"/>
  <c r="G1765" i="10" s="1"/>
  <c r="F1764" i="10"/>
  <c r="G1764" i="10" s="1"/>
  <c r="F1763" i="10"/>
  <c r="G1763" i="10" s="1"/>
  <c r="F1762" i="10"/>
  <c r="G1762" i="10" s="1"/>
  <c r="F1761" i="10"/>
  <c r="G1761" i="10" s="1"/>
  <c r="F1760" i="10"/>
  <c r="G1760" i="10" s="1"/>
  <c r="F1759" i="10"/>
  <c r="G1759" i="10" s="1"/>
  <c r="F1758" i="10"/>
  <c r="G1758" i="10" s="1"/>
  <c r="F1757" i="10"/>
  <c r="G1757" i="10" s="1"/>
  <c r="F1756" i="10"/>
  <c r="G1756" i="10" s="1"/>
  <c r="F1755" i="10"/>
  <c r="G1755" i="10" s="1"/>
  <c r="F1754" i="10"/>
  <c r="G1754" i="10" s="1"/>
  <c r="F1753" i="10"/>
  <c r="G1753" i="10" s="1"/>
  <c r="F1752" i="10"/>
  <c r="G1752" i="10" s="1"/>
  <c r="F1751" i="10"/>
  <c r="G1751" i="10" s="1"/>
  <c r="F1750" i="10"/>
  <c r="G1750" i="10" s="1"/>
  <c r="F1749" i="10"/>
  <c r="G1749" i="10" s="1"/>
  <c r="F1748" i="10"/>
  <c r="G1748" i="10" s="1"/>
  <c r="F1747" i="10"/>
  <c r="G1747" i="10" s="1"/>
  <c r="F1746" i="10"/>
  <c r="G1746" i="10" s="1"/>
  <c r="F1745" i="10"/>
  <c r="G1745" i="10" s="1"/>
  <c r="F1744" i="10"/>
  <c r="G1744" i="10" s="1"/>
  <c r="F1743" i="10"/>
  <c r="G1743" i="10" s="1"/>
  <c r="F1742" i="10"/>
  <c r="G1742" i="10" s="1"/>
  <c r="F1741" i="10"/>
  <c r="G1741" i="10" s="1"/>
  <c r="F1740" i="10"/>
  <c r="G1740" i="10" s="1"/>
  <c r="F1739" i="10"/>
  <c r="G1739" i="10" s="1"/>
  <c r="F1738" i="10"/>
  <c r="G1738" i="10" s="1"/>
  <c r="F1737" i="10"/>
  <c r="G1737" i="10" s="1"/>
  <c r="F1736" i="10"/>
  <c r="G1736" i="10" s="1"/>
  <c r="F1735" i="10"/>
  <c r="G1735" i="10" s="1"/>
  <c r="F1734" i="10"/>
  <c r="G1734" i="10" s="1"/>
  <c r="F1733" i="10"/>
  <c r="G1733" i="10" s="1"/>
  <c r="F1732" i="10"/>
  <c r="G1732" i="10" s="1"/>
  <c r="F1731" i="10"/>
  <c r="G1731" i="10" s="1"/>
  <c r="F1730" i="10"/>
  <c r="G1730" i="10" s="1"/>
  <c r="F1729" i="10"/>
  <c r="G1729" i="10" s="1"/>
  <c r="F1728" i="10"/>
  <c r="G1728" i="10" s="1"/>
  <c r="F1727" i="10"/>
  <c r="G1727" i="10" s="1"/>
  <c r="F1726" i="10"/>
  <c r="G1726" i="10" s="1"/>
  <c r="F1725" i="10"/>
  <c r="G1725" i="10" s="1"/>
  <c r="F1724" i="10"/>
  <c r="G1724" i="10" s="1"/>
  <c r="F1723" i="10"/>
  <c r="G1723" i="10" s="1"/>
  <c r="F1722" i="10"/>
  <c r="G1722" i="10" s="1"/>
  <c r="F1721" i="10"/>
  <c r="G1721" i="10" s="1"/>
  <c r="F1720" i="10"/>
  <c r="G1720" i="10" s="1"/>
  <c r="F1719" i="10"/>
  <c r="G1719" i="10" s="1"/>
  <c r="F1718" i="10"/>
  <c r="G1718" i="10" s="1"/>
  <c r="F1717" i="10"/>
  <c r="G1717" i="10" s="1"/>
  <c r="F1716" i="10"/>
  <c r="G1716" i="10" s="1"/>
  <c r="F1715" i="10"/>
  <c r="G1715" i="10" s="1"/>
  <c r="F1714" i="10"/>
  <c r="G1714" i="10" s="1"/>
  <c r="F1713" i="10"/>
  <c r="G1713" i="10" s="1"/>
  <c r="F1712" i="10"/>
  <c r="G1712" i="10" s="1"/>
  <c r="F1711" i="10"/>
  <c r="G1711" i="10" s="1"/>
  <c r="F1710" i="10"/>
  <c r="G1710" i="10" s="1"/>
  <c r="F1709" i="10"/>
  <c r="G1709" i="10" s="1"/>
  <c r="F1708" i="10"/>
  <c r="G1708" i="10" s="1"/>
  <c r="F1707" i="10"/>
  <c r="G1707" i="10" s="1"/>
  <c r="F1706" i="10"/>
  <c r="G1706" i="10" s="1"/>
  <c r="F1705" i="10"/>
  <c r="G1705" i="10" s="1"/>
  <c r="F1704" i="10"/>
  <c r="G1704" i="10" s="1"/>
  <c r="F1703" i="10"/>
  <c r="G1703" i="10" s="1"/>
  <c r="F1702" i="10"/>
  <c r="G1702" i="10" s="1"/>
  <c r="F1701" i="10"/>
  <c r="G1701" i="10" s="1"/>
  <c r="F1700" i="10"/>
  <c r="G1700" i="10" s="1"/>
  <c r="F1699" i="10"/>
  <c r="G1699" i="10" s="1"/>
  <c r="F1698" i="10"/>
  <c r="G1698" i="10" s="1"/>
  <c r="F1697" i="10"/>
  <c r="G1697" i="10" s="1"/>
  <c r="F1696" i="10"/>
  <c r="G1696" i="10" s="1"/>
  <c r="F1695" i="10"/>
  <c r="G1695" i="10" s="1"/>
  <c r="F1694" i="10"/>
  <c r="G1694" i="10" s="1"/>
  <c r="F1693" i="10"/>
  <c r="G1693" i="10" s="1"/>
  <c r="F1692" i="10"/>
  <c r="G1692" i="10" s="1"/>
  <c r="F1691" i="10"/>
  <c r="G1691" i="10" s="1"/>
  <c r="F1690" i="10"/>
  <c r="G1690" i="10" s="1"/>
  <c r="F1689" i="10"/>
  <c r="G1689" i="10" s="1"/>
  <c r="F1688" i="10"/>
  <c r="G1688" i="10" s="1"/>
  <c r="F1687" i="10"/>
  <c r="G1687" i="10" s="1"/>
  <c r="F1686" i="10"/>
  <c r="G1686" i="10" s="1"/>
  <c r="F1685" i="10"/>
  <c r="G1685" i="10" s="1"/>
  <c r="F1684" i="10"/>
  <c r="G1684" i="10" s="1"/>
  <c r="F1683" i="10"/>
  <c r="G1683" i="10" s="1"/>
  <c r="F1682" i="10"/>
  <c r="G1682" i="10" s="1"/>
  <c r="F1681" i="10"/>
  <c r="G1681" i="10" s="1"/>
  <c r="F1680" i="10"/>
  <c r="G1680" i="10" s="1"/>
  <c r="F1679" i="10"/>
  <c r="G1679" i="10" s="1"/>
  <c r="F1678" i="10"/>
  <c r="G1678" i="10" s="1"/>
  <c r="F1677" i="10"/>
  <c r="G1677" i="10" s="1"/>
  <c r="F1676" i="10"/>
  <c r="G1676" i="10" s="1"/>
  <c r="F1675" i="10"/>
  <c r="G1675" i="10" s="1"/>
  <c r="F1674" i="10"/>
  <c r="G1674" i="10" s="1"/>
  <c r="F1673" i="10"/>
  <c r="G1673" i="10" s="1"/>
  <c r="F1672" i="10"/>
  <c r="G1672" i="10" s="1"/>
  <c r="F1671" i="10"/>
  <c r="G1671" i="10" s="1"/>
  <c r="F1670" i="10"/>
  <c r="G1670" i="10" s="1"/>
  <c r="F1669" i="10"/>
  <c r="G1669" i="10" s="1"/>
  <c r="F1668" i="10"/>
  <c r="G1668" i="10" s="1"/>
  <c r="F1667" i="10"/>
  <c r="G1667" i="10" s="1"/>
  <c r="F1666" i="10"/>
  <c r="G1666" i="10" s="1"/>
  <c r="F1665" i="10"/>
  <c r="G1665" i="10" s="1"/>
  <c r="F1664" i="10"/>
  <c r="G1664" i="10" s="1"/>
  <c r="F1663" i="10"/>
  <c r="G1663" i="10" s="1"/>
  <c r="F1662" i="10"/>
  <c r="G1662" i="10" s="1"/>
  <c r="F1661" i="10"/>
  <c r="G1661" i="10" s="1"/>
  <c r="F1660" i="10"/>
  <c r="G1660" i="10" s="1"/>
  <c r="F1659" i="10"/>
  <c r="G1659" i="10" s="1"/>
  <c r="F1658" i="10"/>
  <c r="G1658" i="10" s="1"/>
  <c r="F1657" i="10"/>
  <c r="G1657" i="10" s="1"/>
  <c r="F1656" i="10"/>
  <c r="G1656" i="10" s="1"/>
  <c r="F1655" i="10"/>
  <c r="G1655" i="10" s="1"/>
  <c r="F1654" i="10"/>
  <c r="G1654" i="10" s="1"/>
  <c r="F1653" i="10"/>
  <c r="G1653" i="10" s="1"/>
  <c r="F1652" i="10"/>
  <c r="G1652" i="10" s="1"/>
  <c r="F1651" i="10"/>
  <c r="G1651" i="10" s="1"/>
  <c r="F1650" i="10"/>
  <c r="G1650" i="10" s="1"/>
  <c r="F1649" i="10"/>
  <c r="G1649" i="10" s="1"/>
  <c r="F1648" i="10"/>
  <c r="G1648" i="10" s="1"/>
  <c r="F1647" i="10"/>
  <c r="G1647" i="10" s="1"/>
  <c r="F1646" i="10"/>
  <c r="G1646" i="10" s="1"/>
  <c r="F1645" i="10"/>
  <c r="G1645" i="10" s="1"/>
  <c r="F1644" i="10"/>
  <c r="G1644" i="10" s="1"/>
  <c r="F1643" i="10"/>
  <c r="G1643" i="10" s="1"/>
  <c r="F1642" i="10"/>
  <c r="G1642" i="10" s="1"/>
  <c r="F1641" i="10"/>
  <c r="G1641" i="10" s="1"/>
  <c r="F1640" i="10"/>
  <c r="G1640" i="10" s="1"/>
  <c r="F1639" i="10"/>
  <c r="G1639" i="10" s="1"/>
  <c r="F1638" i="10"/>
  <c r="G1638" i="10" s="1"/>
  <c r="F1637" i="10"/>
  <c r="G1637" i="10" s="1"/>
  <c r="F1636" i="10"/>
  <c r="G1636" i="10" s="1"/>
  <c r="F1635" i="10"/>
  <c r="G1635" i="10" s="1"/>
  <c r="F1634" i="10"/>
  <c r="G1634" i="10" s="1"/>
  <c r="F1633" i="10"/>
  <c r="G1633" i="10" s="1"/>
  <c r="F1632" i="10"/>
  <c r="G1632" i="10" s="1"/>
  <c r="F1631" i="10"/>
  <c r="G1631" i="10" s="1"/>
  <c r="F1630" i="10"/>
  <c r="G1630" i="10" s="1"/>
  <c r="F1629" i="10"/>
  <c r="G1629" i="10" s="1"/>
  <c r="F1628" i="10"/>
  <c r="G1628" i="10" s="1"/>
  <c r="F1627" i="10"/>
  <c r="G1627" i="10" s="1"/>
  <c r="F1626" i="10"/>
  <c r="G1626" i="10" s="1"/>
  <c r="F1625" i="10"/>
  <c r="G1625" i="10" s="1"/>
  <c r="F1624" i="10"/>
  <c r="G1624" i="10" s="1"/>
  <c r="F1623" i="10"/>
  <c r="G1623" i="10" s="1"/>
  <c r="F1622" i="10"/>
  <c r="G1622" i="10" s="1"/>
  <c r="F1621" i="10"/>
  <c r="G1621" i="10" s="1"/>
  <c r="F1620" i="10"/>
  <c r="G1620" i="10" s="1"/>
  <c r="F1619" i="10"/>
  <c r="G1619" i="10" s="1"/>
  <c r="F1618" i="10"/>
  <c r="G1618" i="10" s="1"/>
  <c r="F1617" i="10"/>
  <c r="G1617" i="10" s="1"/>
  <c r="F1616" i="10"/>
  <c r="G1616" i="10" s="1"/>
  <c r="F1615" i="10"/>
  <c r="G1615" i="10" s="1"/>
  <c r="F1614" i="10"/>
  <c r="G1614" i="10" s="1"/>
  <c r="F1613" i="10"/>
  <c r="G1613" i="10" s="1"/>
  <c r="F1612" i="10"/>
  <c r="G1612" i="10" s="1"/>
  <c r="F1611" i="10"/>
  <c r="G1611" i="10" s="1"/>
  <c r="F1610" i="10"/>
  <c r="G1610" i="10" s="1"/>
  <c r="F1609" i="10"/>
  <c r="G1609" i="10" s="1"/>
  <c r="F1608" i="10"/>
  <c r="G1608" i="10" s="1"/>
  <c r="F1607" i="10"/>
  <c r="G1607" i="10" s="1"/>
  <c r="F1606" i="10"/>
  <c r="G1606" i="10" s="1"/>
  <c r="F1605" i="10"/>
  <c r="G1605" i="10" s="1"/>
  <c r="F1604" i="10"/>
  <c r="G1604" i="10" s="1"/>
  <c r="F1603" i="10"/>
  <c r="G1603" i="10" s="1"/>
  <c r="F1602" i="10"/>
  <c r="G1602" i="10" s="1"/>
  <c r="F1601" i="10"/>
  <c r="G1601" i="10" s="1"/>
  <c r="F1600" i="10"/>
  <c r="G1600" i="10" s="1"/>
  <c r="F1599" i="10"/>
  <c r="G1599" i="10" s="1"/>
  <c r="F1598" i="10"/>
  <c r="G1598" i="10" s="1"/>
  <c r="F1597" i="10"/>
  <c r="G1597" i="10" s="1"/>
  <c r="F1596" i="10"/>
  <c r="G1596" i="10" s="1"/>
  <c r="F1595" i="10"/>
  <c r="G1595" i="10" s="1"/>
  <c r="F1594" i="10"/>
  <c r="G1594" i="10" s="1"/>
  <c r="F1593" i="10"/>
  <c r="G1593" i="10" s="1"/>
  <c r="F1592" i="10"/>
  <c r="G1592" i="10" s="1"/>
  <c r="F1591" i="10"/>
  <c r="G1591" i="10" s="1"/>
  <c r="F1590" i="10"/>
  <c r="G1590" i="10" s="1"/>
  <c r="F1589" i="10"/>
  <c r="G1589" i="10" s="1"/>
  <c r="F1588" i="10"/>
  <c r="G1588" i="10" s="1"/>
  <c r="F1587" i="10"/>
  <c r="G1587" i="10" s="1"/>
  <c r="F1586" i="10"/>
  <c r="G1586" i="10" s="1"/>
  <c r="F1585" i="10"/>
  <c r="G1585" i="10" s="1"/>
  <c r="F1584" i="10"/>
  <c r="G1584" i="10" s="1"/>
  <c r="F1583" i="10"/>
  <c r="G1583" i="10" s="1"/>
  <c r="F1582" i="10"/>
  <c r="G1582" i="10" s="1"/>
  <c r="F1581" i="10"/>
  <c r="G1581" i="10" s="1"/>
  <c r="F1580" i="10"/>
  <c r="G1580" i="10" s="1"/>
  <c r="F1579" i="10"/>
  <c r="G1579" i="10" s="1"/>
  <c r="F1578" i="10"/>
  <c r="G1578" i="10" s="1"/>
  <c r="F1577" i="10"/>
  <c r="G1577" i="10" s="1"/>
  <c r="F1576" i="10"/>
  <c r="G1576" i="10" s="1"/>
  <c r="F1575" i="10"/>
  <c r="G1575" i="10" s="1"/>
  <c r="F1574" i="10"/>
  <c r="G1574" i="10" s="1"/>
  <c r="F1573" i="10"/>
  <c r="G1573" i="10" s="1"/>
  <c r="F1572" i="10"/>
  <c r="G1572" i="10" s="1"/>
  <c r="F1571" i="10"/>
  <c r="G1571" i="10" s="1"/>
  <c r="F1570" i="10"/>
  <c r="G1570" i="10" s="1"/>
  <c r="F1569" i="10"/>
  <c r="G1569" i="10" s="1"/>
  <c r="F1568" i="10"/>
  <c r="G1568" i="10" s="1"/>
  <c r="F1567" i="10"/>
  <c r="G1567" i="10" s="1"/>
  <c r="F1566" i="10"/>
  <c r="G1566" i="10" s="1"/>
  <c r="F1565" i="10"/>
  <c r="G1565" i="10" s="1"/>
  <c r="F1564" i="10"/>
  <c r="G1564" i="10" s="1"/>
  <c r="F1563" i="10"/>
  <c r="G1563" i="10" s="1"/>
  <c r="F1562" i="10"/>
  <c r="G1562" i="10" s="1"/>
  <c r="F1561" i="10"/>
  <c r="G1561" i="10" s="1"/>
  <c r="F1560" i="10"/>
  <c r="G1560" i="10" s="1"/>
  <c r="F1559" i="10"/>
  <c r="G1559" i="10" s="1"/>
  <c r="F1558" i="10"/>
  <c r="G1558" i="10" s="1"/>
  <c r="F1557" i="10"/>
  <c r="G1557" i="10" s="1"/>
  <c r="F1556" i="10"/>
  <c r="G1556" i="10" s="1"/>
  <c r="F1555" i="10"/>
  <c r="G1555" i="10" s="1"/>
  <c r="F1554" i="10"/>
  <c r="G1554" i="10" s="1"/>
  <c r="F1553" i="10"/>
  <c r="G1553" i="10" s="1"/>
  <c r="F1552" i="10"/>
  <c r="G1552" i="10" s="1"/>
  <c r="F1551" i="10"/>
  <c r="G1551" i="10" s="1"/>
  <c r="F1550" i="10"/>
  <c r="G1550" i="10" s="1"/>
  <c r="F1549" i="10"/>
  <c r="G1549" i="10" s="1"/>
  <c r="F1548" i="10"/>
  <c r="G1548" i="10" s="1"/>
  <c r="F1547" i="10"/>
  <c r="G1547" i="10" s="1"/>
  <c r="F1546" i="10"/>
  <c r="G1546" i="10" s="1"/>
  <c r="F1545" i="10"/>
  <c r="G1545" i="10" s="1"/>
  <c r="F1544" i="10"/>
  <c r="G1544" i="10" s="1"/>
  <c r="F1543" i="10"/>
  <c r="G1543" i="10" s="1"/>
  <c r="F1542" i="10"/>
  <c r="G1542" i="10" s="1"/>
  <c r="F1541" i="10"/>
  <c r="G1541" i="10" s="1"/>
  <c r="F1540" i="10"/>
  <c r="G1540" i="10" s="1"/>
  <c r="F1539" i="10"/>
  <c r="G1539" i="10" s="1"/>
  <c r="F1538" i="10"/>
  <c r="G1538" i="10" s="1"/>
  <c r="F1537" i="10"/>
  <c r="G1537" i="10" s="1"/>
  <c r="F1536" i="10"/>
  <c r="G1536" i="10" s="1"/>
  <c r="F1535" i="10"/>
  <c r="G1535" i="10" s="1"/>
  <c r="F1534" i="10"/>
  <c r="G1534" i="10" s="1"/>
  <c r="F1533" i="10"/>
  <c r="G1533" i="10" s="1"/>
  <c r="F1532" i="10"/>
  <c r="G1532" i="10" s="1"/>
  <c r="F1531" i="10"/>
  <c r="G1531" i="10" s="1"/>
  <c r="F1530" i="10"/>
  <c r="G1530" i="10" s="1"/>
  <c r="F1529" i="10"/>
  <c r="G1529" i="10" s="1"/>
  <c r="F1528" i="10"/>
  <c r="G1528" i="10" s="1"/>
  <c r="F1527" i="10"/>
  <c r="G1527" i="10" s="1"/>
  <c r="F1526" i="10"/>
  <c r="G1526" i="10" s="1"/>
  <c r="F1525" i="10"/>
  <c r="G1525" i="10" s="1"/>
  <c r="F1524" i="10"/>
  <c r="G1524" i="10" s="1"/>
  <c r="F1523" i="10"/>
  <c r="G1523" i="10" s="1"/>
  <c r="F1522" i="10"/>
  <c r="G1522" i="10" s="1"/>
  <c r="F1521" i="10"/>
  <c r="G1521" i="10" s="1"/>
  <c r="F1520" i="10"/>
  <c r="G1520" i="10" s="1"/>
  <c r="F1519" i="10"/>
  <c r="G1519" i="10" s="1"/>
  <c r="F1518" i="10"/>
  <c r="G1518" i="10" s="1"/>
  <c r="F1517" i="10"/>
  <c r="G1517" i="10" s="1"/>
  <c r="F1516" i="10"/>
  <c r="G1516" i="10" s="1"/>
  <c r="F1515" i="10"/>
  <c r="G1515" i="10" s="1"/>
  <c r="F1514" i="10"/>
  <c r="G1514" i="10" s="1"/>
  <c r="F1513" i="10"/>
  <c r="G1513" i="10" s="1"/>
  <c r="F1512" i="10"/>
  <c r="G1512" i="10" s="1"/>
  <c r="F1511" i="10"/>
  <c r="G1511" i="10" s="1"/>
  <c r="F1510" i="10"/>
  <c r="G1510" i="10" s="1"/>
  <c r="F1509" i="10"/>
  <c r="G1509" i="10" s="1"/>
  <c r="F1508" i="10"/>
  <c r="G1508" i="10" s="1"/>
  <c r="F1507" i="10"/>
  <c r="G1507" i="10" s="1"/>
  <c r="F1506" i="10"/>
  <c r="G1506" i="10" s="1"/>
  <c r="F1505" i="10"/>
  <c r="G1505" i="10" s="1"/>
  <c r="F1504" i="10"/>
  <c r="G1504" i="10" s="1"/>
  <c r="F1503" i="10"/>
  <c r="G1503" i="10" s="1"/>
  <c r="F1502" i="10"/>
  <c r="G1502" i="10" s="1"/>
  <c r="F1501" i="10"/>
  <c r="G1501" i="10" s="1"/>
  <c r="F1500" i="10"/>
  <c r="G1500" i="10" s="1"/>
  <c r="F1499" i="10"/>
  <c r="G1499" i="10" s="1"/>
  <c r="F1498" i="10"/>
  <c r="G1498" i="10" s="1"/>
  <c r="F1497" i="10"/>
  <c r="G1497" i="10" s="1"/>
  <c r="F1496" i="10"/>
  <c r="G1496" i="10" s="1"/>
  <c r="F1495" i="10"/>
  <c r="G1495" i="10" s="1"/>
  <c r="F1494" i="10"/>
  <c r="G1494" i="10" s="1"/>
  <c r="F1493" i="10"/>
  <c r="G1493" i="10" s="1"/>
  <c r="F1492" i="10"/>
  <c r="G1492" i="10" s="1"/>
  <c r="F1491" i="10"/>
  <c r="G1491" i="10" s="1"/>
  <c r="F1490" i="10"/>
  <c r="G1490" i="10" s="1"/>
  <c r="F1489" i="10"/>
  <c r="G1489" i="10" s="1"/>
  <c r="F1488" i="10"/>
  <c r="G1488" i="10" s="1"/>
  <c r="F1487" i="10"/>
  <c r="G1487" i="10" s="1"/>
  <c r="F1486" i="10"/>
  <c r="G1486" i="10" s="1"/>
  <c r="F1485" i="10"/>
  <c r="G1485" i="10" s="1"/>
  <c r="F1484" i="10"/>
  <c r="G1484" i="10" s="1"/>
  <c r="F1483" i="10"/>
  <c r="G1483" i="10" s="1"/>
  <c r="F1482" i="10"/>
  <c r="G1482" i="10" s="1"/>
  <c r="F1481" i="10"/>
  <c r="G1481" i="10" s="1"/>
  <c r="F1480" i="10"/>
  <c r="G1480" i="10" s="1"/>
  <c r="F1479" i="10"/>
  <c r="G1479" i="10" s="1"/>
  <c r="F1478" i="10"/>
  <c r="G1478" i="10" s="1"/>
  <c r="F1477" i="10"/>
  <c r="G1477" i="10" s="1"/>
  <c r="F1476" i="10"/>
  <c r="G1476" i="10" s="1"/>
  <c r="F1475" i="10"/>
  <c r="G1475" i="10" s="1"/>
  <c r="F1474" i="10"/>
  <c r="G1474" i="10" s="1"/>
  <c r="F1473" i="10"/>
  <c r="G1473" i="10" s="1"/>
  <c r="F1472" i="10"/>
  <c r="G1472" i="10" s="1"/>
  <c r="F1471" i="10"/>
  <c r="G1471" i="10" s="1"/>
  <c r="F1470" i="10"/>
  <c r="G1470" i="10" s="1"/>
  <c r="F1469" i="10"/>
  <c r="G1469" i="10" s="1"/>
  <c r="F1468" i="10"/>
  <c r="G1468" i="10" s="1"/>
  <c r="F1467" i="10"/>
  <c r="G1467" i="10" s="1"/>
  <c r="F1466" i="10"/>
  <c r="G1466" i="10" s="1"/>
  <c r="F1465" i="10"/>
  <c r="G1465" i="10" s="1"/>
  <c r="F1464" i="10"/>
  <c r="G1464" i="10" s="1"/>
  <c r="F1463" i="10"/>
  <c r="G1463" i="10" s="1"/>
  <c r="F1462" i="10"/>
  <c r="G1462" i="10" s="1"/>
  <c r="F1461" i="10"/>
  <c r="G1461" i="10" s="1"/>
  <c r="F1460" i="10"/>
  <c r="G1460" i="10" s="1"/>
  <c r="F1459" i="10"/>
  <c r="G1459" i="10" s="1"/>
  <c r="F1458" i="10"/>
  <c r="G1458" i="10" s="1"/>
  <c r="F1457" i="10"/>
  <c r="G1457" i="10" s="1"/>
  <c r="F1456" i="10"/>
  <c r="G1456" i="10" s="1"/>
  <c r="F1455" i="10"/>
  <c r="G1455" i="10" s="1"/>
  <c r="F1454" i="10"/>
  <c r="G1454" i="10" s="1"/>
  <c r="F1453" i="10"/>
  <c r="G1453" i="10" s="1"/>
  <c r="F1452" i="10"/>
  <c r="G1452" i="10" s="1"/>
  <c r="F1451" i="10"/>
  <c r="G1451" i="10" s="1"/>
  <c r="F1450" i="10"/>
  <c r="G1450" i="10" s="1"/>
  <c r="F1449" i="10"/>
  <c r="G1449" i="10" s="1"/>
  <c r="F1448" i="10"/>
  <c r="G1448" i="10" s="1"/>
  <c r="F1447" i="10"/>
  <c r="G1447" i="10" s="1"/>
  <c r="F1446" i="10"/>
  <c r="G1446" i="10" s="1"/>
  <c r="F1445" i="10"/>
  <c r="G1445" i="10" s="1"/>
  <c r="F1444" i="10"/>
  <c r="G1444" i="10" s="1"/>
  <c r="F1443" i="10"/>
  <c r="G1443" i="10" s="1"/>
  <c r="F1442" i="10"/>
  <c r="G1442" i="10" s="1"/>
  <c r="F1441" i="10"/>
  <c r="G1441" i="10" s="1"/>
  <c r="F1440" i="10"/>
  <c r="G1440" i="10" s="1"/>
  <c r="F1439" i="10"/>
  <c r="G1439" i="10" s="1"/>
  <c r="F1438" i="10"/>
  <c r="G1438" i="10" s="1"/>
  <c r="F1437" i="10"/>
  <c r="G1437" i="10" s="1"/>
  <c r="F1436" i="10"/>
  <c r="G1436" i="10" s="1"/>
  <c r="F1435" i="10"/>
  <c r="G1435" i="10" s="1"/>
  <c r="F1434" i="10"/>
  <c r="G1434" i="10" s="1"/>
  <c r="F1433" i="10"/>
  <c r="G1433" i="10" s="1"/>
  <c r="F1432" i="10"/>
  <c r="G1432" i="10" s="1"/>
  <c r="F1431" i="10"/>
  <c r="G1431" i="10" s="1"/>
  <c r="F1430" i="10"/>
  <c r="G1430" i="10" s="1"/>
  <c r="F1429" i="10"/>
  <c r="G1429" i="10" s="1"/>
  <c r="F1428" i="10"/>
  <c r="G1428" i="10" s="1"/>
  <c r="F1427" i="10"/>
  <c r="G1427" i="10" s="1"/>
  <c r="F1426" i="10"/>
  <c r="G1426" i="10" s="1"/>
  <c r="F1425" i="10"/>
  <c r="G1425" i="10" s="1"/>
  <c r="F1424" i="10"/>
  <c r="G1424" i="10" s="1"/>
  <c r="F1423" i="10"/>
  <c r="G1423" i="10" s="1"/>
  <c r="F1422" i="10"/>
  <c r="G1422" i="10" s="1"/>
  <c r="F1421" i="10"/>
  <c r="G1421" i="10" s="1"/>
  <c r="F1420" i="10"/>
  <c r="G1420" i="10" s="1"/>
  <c r="F1419" i="10"/>
  <c r="G1419" i="10" s="1"/>
  <c r="F1418" i="10"/>
  <c r="G1418" i="10" s="1"/>
  <c r="F1417" i="10"/>
  <c r="G1417" i="10" s="1"/>
  <c r="F1416" i="10"/>
  <c r="G1416" i="10" s="1"/>
  <c r="F1415" i="10"/>
  <c r="G1415" i="10" s="1"/>
  <c r="F1414" i="10"/>
  <c r="G1414" i="10" s="1"/>
  <c r="F1413" i="10"/>
  <c r="G1413" i="10" s="1"/>
  <c r="F1412" i="10"/>
  <c r="G1412" i="10" s="1"/>
  <c r="F1411" i="10"/>
  <c r="G1411" i="10" s="1"/>
  <c r="F1410" i="10"/>
  <c r="G1410" i="10" s="1"/>
  <c r="F1409" i="10"/>
  <c r="G1409" i="10" s="1"/>
  <c r="F1408" i="10"/>
  <c r="G1408" i="10" s="1"/>
  <c r="F1407" i="10"/>
  <c r="G1407" i="10" s="1"/>
  <c r="F1406" i="10"/>
  <c r="G1406" i="10" s="1"/>
  <c r="F1405" i="10"/>
  <c r="G1405" i="10" s="1"/>
  <c r="F1404" i="10"/>
  <c r="G1404" i="10" s="1"/>
  <c r="F1403" i="10"/>
  <c r="G1403" i="10" s="1"/>
  <c r="F1402" i="10"/>
  <c r="G1402" i="10" s="1"/>
  <c r="F1401" i="10"/>
  <c r="G1401" i="10" s="1"/>
  <c r="F1400" i="10"/>
  <c r="G1400" i="10" s="1"/>
  <c r="F1399" i="10"/>
  <c r="G1399" i="10" s="1"/>
  <c r="F1398" i="10"/>
  <c r="G1398" i="10" s="1"/>
  <c r="F1397" i="10"/>
  <c r="G1397" i="10" s="1"/>
  <c r="F1396" i="10"/>
  <c r="G1396" i="10" s="1"/>
  <c r="F1395" i="10"/>
  <c r="G1395" i="10" s="1"/>
  <c r="F1394" i="10"/>
  <c r="G1394" i="10" s="1"/>
  <c r="F1393" i="10"/>
  <c r="G1393" i="10" s="1"/>
  <c r="F1392" i="10"/>
  <c r="G1392" i="10" s="1"/>
  <c r="F1391" i="10"/>
  <c r="G1391" i="10" s="1"/>
  <c r="F1390" i="10"/>
  <c r="G1390" i="10" s="1"/>
  <c r="F1389" i="10"/>
  <c r="G1389" i="10" s="1"/>
  <c r="F1388" i="10"/>
  <c r="G1388" i="10" s="1"/>
  <c r="F1387" i="10"/>
  <c r="G1387" i="10" s="1"/>
  <c r="F1386" i="10"/>
  <c r="G1386" i="10" s="1"/>
  <c r="F1385" i="10"/>
  <c r="G1385" i="10" s="1"/>
  <c r="F1384" i="10"/>
  <c r="G1384" i="10" s="1"/>
  <c r="F1383" i="10"/>
  <c r="G1383" i="10" s="1"/>
  <c r="F1382" i="10"/>
  <c r="G1382" i="10" s="1"/>
  <c r="F1381" i="10"/>
  <c r="G1381" i="10" s="1"/>
  <c r="F1380" i="10"/>
  <c r="G1380" i="10" s="1"/>
  <c r="F1379" i="10"/>
  <c r="G1379" i="10" s="1"/>
  <c r="F1378" i="10"/>
  <c r="G1378" i="10" s="1"/>
  <c r="F1377" i="10"/>
  <c r="G1377" i="10" s="1"/>
  <c r="F1376" i="10"/>
  <c r="G1376" i="10" s="1"/>
  <c r="F1375" i="10"/>
  <c r="G1375" i="10" s="1"/>
  <c r="F1374" i="10"/>
  <c r="G1374" i="10" s="1"/>
  <c r="F1373" i="10"/>
  <c r="G1373" i="10" s="1"/>
  <c r="F1372" i="10"/>
  <c r="G1372" i="10" s="1"/>
  <c r="F1371" i="10"/>
  <c r="G1371" i="10" s="1"/>
  <c r="F1370" i="10"/>
  <c r="G1370" i="10" s="1"/>
  <c r="F1369" i="10"/>
  <c r="G1369" i="10" s="1"/>
  <c r="F1368" i="10"/>
  <c r="G1368" i="10" s="1"/>
  <c r="F1367" i="10"/>
  <c r="G1367" i="10" s="1"/>
  <c r="F1366" i="10"/>
  <c r="G1366" i="10" s="1"/>
  <c r="F1365" i="10"/>
  <c r="G1365" i="10" s="1"/>
  <c r="F1364" i="10"/>
  <c r="G1364" i="10" s="1"/>
  <c r="F1363" i="10"/>
  <c r="G1363" i="10" s="1"/>
  <c r="F1362" i="10"/>
  <c r="G1362" i="10" s="1"/>
  <c r="F1361" i="10"/>
  <c r="G1361" i="10" s="1"/>
  <c r="F1360" i="10"/>
  <c r="G1360" i="10" s="1"/>
  <c r="F1359" i="10"/>
  <c r="G1359" i="10" s="1"/>
  <c r="F1358" i="10"/>
  <c r="G1358" i="10" s="1"/>
  <c r="F1357" i="10"/>
  <c r="G1357" i="10" s="1"/>
  <c r="F1356" i="10"/>
  <c r="G1356" i="10" s="1"/>
  <c r="F1355" i="10"/>
  <c r="G1355" i="10" s="1"/>
  <c r="F1354" i="10"/>
  <c r="G1354" i="10" s="1"/>
  <c r="F1353" i="10"/>
  <c r="G1353" i="10" s="1"/>
  <c r="F1352" i="10"/>
  <c r="G1352" i="10" s="1"/>
  <c r="F1351" i="10"/>
  <c r="G1351" i="10" s="1"/>
  <c r="F1350" i="10"/>
  <c r="G1350" i="10" s="1"/>
  <c r="F1349" i="10"/>
  <c r="G1349" i="10" s="1"/>
  <c r="F1348" i="10"/>
  <c r="G1348" i="10" s="1"/>
  <c r="F1347" i="10"/>
  <c r="G1347" i="10" s="1"/>
  <c r="F1346" i="10"/>
  <c r="G1346" i="10" s="1"/>
  <c r="F1345" i="10"/>
  <c r="G1345" i="10" s="1"/>
  <c r="F1344" i="10"/>
  <c r="G1344" i="10" s="1"/>
  <c r="F1343" i="10"/>
  <c r="G1343" i="10" s="1"/>
  <c r="F1342" i="10"/>
  <c r="G1342" i="10" s="1"/>
  <c r="F1341" i="10"/>
  <c r="G1341" i="10" s="1"/>
  <c r="F1340" i="10"/>
  <c r="G1340" i="10" s="1"/>
  <c r="F1339" i="10"/>
  <c r="G1339" i="10" s="1"/>
  <c r="F1338" i="10"/>
  <c r="G1338" i="10" s="1"/>
  <c r="F1337" i="10"/>
  <c r="G1337" i="10" s="1"/>
  <c r="F1336" i="10"/>
  <c r="G1336" i="10" s="1"/>
  <c r="F1335" i="10"/>
  <c r="G1335" i="10" s="1"/>
  <c r="F1334" i="10"/>
  <c r="G1334" i="10" s="1"/>
  <c r="F1333" i="10"/>
  <c r="G1333" i="10" s="1"/>
  <c r="F1332" i="10"/>
  <c r="G1332" i="10" s="1"/>
  <c r="F1331" i="10"/>
  <c r="G1331" i="10" s="1"/>
  <c r="F1330" i="10"/>
  <c r="G1330" i="10" s="1"/>
  <c r="F1329" i="10"/>
  <c r="G1329" i="10" s="1"/>
  <c r="F1328" i="10"/>
  <c r="G1328" i="10" s="1"/>
  <c r="F1327" i="10"/>
  <c r="G1327" i="10" s="1"/>
  <c r="F1326" i="10"/>
  <c r="G1326" i="10" s="1"/>
  <c r="F1325" i="10"/>
  <c r="G1325" i="10" s="1"/>
  <c r="F1324" i="10"/>
  <c r="G1324" i="10" s="1"/>
  <c r="F1323" i="10"/>
  <c r="G1323" i="10" s="1"/>
  <c r="F1322" i="10"/>
  <c r="G1322" i="10" s="1"/>
  <c r="F1321" i="10"/>
  <c r="G1321" i="10" s="1"/>
  <c r="F1320" i="10"/>
  <c r="G1320" i="10" s="1"/>
  <c r="F1319" i="10"/>
  <c r="G1319" i="10" s="1"/>
  <c r="F1318" i="10"/>
  <c r="G1318" i="10" s="1"/>
  <c r="F1317" i="10"/>
  <c r="G1317" i="10" s="1"/>
  <c r="F1316" i="10"/>
  <c r="G1316" i="10" s="1"/>
  <c r="F1315" i="10"/>
  <c r="G1315" i="10" s="1"/>
  <c r="F1314" i="10"/>
  <c r="G1314" i="10" s="1"/>
  <c r="F1313" i="10"/>
  <c r="G1313" i="10" s="1"/>
  <c r="F1312" i="10"/>
  <c r="G1312" i="10" s="1"/>
  <c r="F1311" i="10"/>
  <c r="G1311" i="10" s="1"/>
  <c r="F1310" i="10"/>
  <c r="G1310" i="10" s="1"/>
  <c r="F1309" i="10"/>
  <c r="G1309" i="10" s="1"/>
  <c r="F1308" i="10"/>
  <c r="G1308" i="10" s="1"/>
  <c r="F1307" i="10"/>
  <c r="G1307" i="10" s="1"/>
  <c r="F1306" i="10"/>
  <c r="G1306" i="10" s="1"/>
  <c r="F1305" i="10"/>
  <c r="G1305" i="10" s="1"/>
  <c r="F1304" i="10"/>
  <c r="G1304" i="10" s="1"/>
  <c r="F1303" i="10"/>
  <c r="G1303" i="10" s="1"/>
  <c r="F1302" i="10"/>
  <c r="G1302" i="10" s="1"/>
  <c r="F1301" i="10"/>
  <c r="G1301" i="10" s="1"/>
  <c r="F1300" i="10"/>
  <c r="G1300" i="10" s="1"/>
  <c r="F1299" i="10"/>
  <c r="G1299" i="10" s="1"/>
  <c r="F1298" i="10"/>
  <c r="G1298" i="10" s="1"/>
  <c r="F1297" i="10"/>
  <c r="G1297" i="10" s="1"/>
  <c r="F1296" i="10"/>
  <c r="G1296" i="10" s="1"/>
  <c r="F1295" i="10"/>
  <c r="G1295" i="10" s="1"/>
  <c r="F1294" i="10"/>
  <c r="G1294" i="10" s="1"/>
  <c r="F1293" i="10"/>
  <c r="G1293" i="10" s="1"/>
  <c r="F1292" i="10"/>
  <c r="G1292" i="10" s="1"/>
  <c r="F1291" i="10"/>
  <c r="G1291" i="10" s="1"/>
  <c r="F1290" i="10"/>
  <c r="G1290" i="10" s="1"/>
  <c r="F1289" i="10"/>
  <c r="G1289" i="10" s="1"/>
  <c r="F1288" i="10"/>
  <c r="G1288" i="10" s="1"/>
  <c r="F1287" i="10"/>
  <c r="G1287" i="10" s="1"/>
  <c r="F1286" i="10"/>
  <c r="G1286" i="10" s="1"/>
  <c r="F1285" i="10"/>
  <c r="G1285" i="10" s="1"/>
  <c r="F1284" i="10"/>
  <c r="G1284" i="10" s="1"/>
  <c r="F1283" i="10"/>
  <c r="G1283" i="10" s="1"/>
  <c r="F1282" i="10"/>
  <c r="G1282" i="10" s="1"/>
  <c r="F1281" i="10"/>
  <c r="G1281" i="10" s="1"/>
  <c r="F1280" i="10"/>
  <c r="G1280" i="10" s="1"/>
  <c r="F1279" i="10"/>
  <c r="G1279" i="10" s="1"/>
  <c r="F1278" i="10"/>
  <c r="G1278" i="10" s="1"/>
  <c r="F1277" i="10"/>
  <c r="G1277" i="10" s="1"/>
  <c r="F1276" i="10"/>
  <c r="G1276" i="10" s="1"/>
  <c r="F1275" i="10"/>
  <c r="G1275" i="10" s="1"/>
  <c r="F1274" i="10"/>
  <c r="G1274" i="10" s="1"/>
  <c r="F1273" i="10"/>
  <c r="G1273" i="10" s="1"/>
  <c r="F1272" i="10"/>
  <c r="G1272" i="10" s="1"/>
  <c r="F1271" i="10"/>
  <c r="G1271" i="10" s="1"/>
  <c r="F1270" i="10"/>
  <c r="G1270" i="10" s="1"/>
  <c r="F1269" i="10"/>
  <c r="G1269" i="10" s="1"/>
  <c r="F1268" i="10"/>
  <c r="G1268" i="10" s="1"/>
  <c r="F1267" i="10"/>
  <c r="G1267" i="10" s="1"/>
  <c r="F1266" i="10"/>
  <c r="G1266" i="10" s="1"/>
  <c r="F1265" i="10"/>
  <c r="G1265" i="10" s="1"/>
  <c r="F1264" i="10"/>
  <c r="G1264" i="10" s="1"/>
  <c r="F1263" i="10"/>
  <c r="G1263" i="10" s="1"/>
  <c r="F1262" i="10"/>
  <c r="G1262" i="10" s="1"/>
  <c r="F1261" i="10"/>
  <c r="G1261" i="10" s="1"/>
  <c r="F1260" i="10"/>
  <c r="G1260" i="10" s="1"/>
  <c r="F1259" i="10"/>
  <c r="G1259" i="10" s="1"/>
  <c r="F1258" i="10"/>
  <c r="G1258" i="10" s="1"/>
  <c r="F1257" i="10"/>
  <c r="G1257" i="10" s="1"/>
  <c r="F1256" i="10"/>
  <c r="G1256" i="10" s="1"/>
  <c r="F1255" i="10"/>
  <c r="G1255" i="10" s="1"/>
  <c r="F1254" i="10"/>
  <c r="G1254" i="10" s="1"/>
  <c r="F1253" i="10"/>
  <c r="G1253" i="10" s="1"/>
  <c r="F1252" i="10"/>
  <c r="G1252" i="10" s="1"/>
  <c r="F1251" i="10"/>
  <c r="G1251" i="10" s="1"/>
  <c r="F1250" i="10"/>
  <c r="G1250" i="10" s="1"/>
  <c r="F1249" i="10"/>
  <c r="G1249" i="10" s="1"/>
  <c r="F1248" i="10"/>
  <c r="G1248" i="10" s="1"/>
  <c r="F1247" i="10"/>
  <c r="G1247" i="10" s="1"/>
  <c r="F1246" i="10"/>
  <c r="G1246" i="10" s="1"/>
  <c r="F1245" i="10"/>
  <c r="G1245" i="10" s="1"/>
  <c r="F1244" i="10"/>
  <c r="G1244" i="10" s="1"/>
  <c r="F1243" i="10"/>
  <c r="G1243" i="10" s="1"/>
  <c r="F1242" i="10"/>
  <c r="G1242" i="10" s="1"/>
  <c r="F1241" i="10"/>
  <c r="G1241" i="10" s="1"/>
  <c r="F1240" i="10"/>
  <c r="G1240" i="10" s="1"/>
  <c r="F1239" i="10"/>
  <c r="G1239" i="10" s="1"/>
  <c r="F1238" i="10"/>
  <c r="G1238" i="10" s="1"/>
  <c r="F1237" i="10"/>
  <c r="G1237" i="10" s="1"/>
  <c r="F1236" i="10"/>
  <c r="G1236" i="10" s="1"/>
  <c r="F1235" i="10"/>
  <c r="G1235" i="10" s="1"/>
  <c r="F1234" i="10"/>
  <c r="G1234" i="10" s="1"/>
  <c r="F1233" i="10"/>
  <c r="G1233" i="10" s="1"/>
  <c r="F1232" i="10"/>
  <c r="G1232" i="10" s="1"/>
  <c r="F1231" i="10"/>
  <c r="G1231" i="10" s="1"/>
  <c r="F1230" i="10"/>
  <c r="G1230" i="10" s="1"/>
  <c r="F1229" i="10"/>
  <c r="G1229" i="10" s="1"/>
  <c r="F1228" i="10"/>
  <c r="G1228" i="10" s="1"/>
  <c r="F1227" i="10"/>
  <c r="G1227" i="10" s="1"/>
  <c r="F1226" i="10"/>
  <c r="G1226" i="10" s="1"/>
  <c r="F1225" i="10"/>
  <c r="G1225" i="10" s="1"/>
  <c r="F1224" i="10"/>
  <c r="G1224" i="10" s="1"/>
  <c r="F1223" i="10"/>
  <c r="G1223" i="10" s="1"/>
  <c r="F1222" i="10"/>
  <c r="G1222" i="10" s="1"/>
  <c r="F1221" i="10"/>
  <c r="G1221" i="10" s="1"/>
  <c r="F1220" i="10"/>
  <c r="G1220" i="10" s="1"/>
  <c r="F1219" i="10"/>
  <c r="G1219" i="10" s="1"/>
  <c r="F1218" i="10"/>
  <c r="G1218" i="10" s="1"/>
  <c r="F1217" i="10"/>
  <c r="G1217" i="10" s="1"/>
  <c r="F1216" i="10"/>
  <c r="G1216" i="10" s="1"/>
  <c r="F1215" i="10"/>
  <c r="G1215" i="10" s="1"/>
  <c r="F1214" i="10"/>
  <c r="G1214" i="10" s="1"/>
  <c r="F1213" i="10"/>
  <c r="G1213" i="10" s="1"/>
  <c r="F1212" i="10"/>
  <c r="G1212" i="10" s="1"/>
  <c r="F1211" i="10"/>
  <c r="G1211" i="10" s="1"/>
  <c r="F1210" i="10"/>
  <c r="G1210" i="10" s="1"/>
  <c r="F1209" i="10"/>
  <c r="G1209" i="10" s="1"/>
  <c r="F1208" i="10"/>
  <c r="G1208" i="10" s="1"/>
  <c r="F1207" i="10"/>
  <c r="G1207" i="10" s="1"/>
  <c r="F1206" i="10"/>
  <c r="G1206" i="10" s="1"/>
  <c r="F1205" i="10"/>
  <c r="G1205" i="10" s="1"/>
  <c r="F1204" i="10"/>
  <c r="G1204" i="10" s="1"/>
  <c r="F1203" i="10"/>
  <c r="G1203" i="10" s="1"/>
  <c r="F1202" i="10"/>
  <c r="G1202" i="10" s="1"/>
  <c r="F1201" i="10"/>
  <c r="G1201" i="10" s="1"/>
  <c r="F1200" i="10"/>
  <c r="F1199" i="10"/>
  <c r="G1199" i="10" s="1"/>
  <c r="F1198" i="10"/>
  <c r="G1198" i="10" s="1"/>
  <c r="F1197" i="10"/>
  <c r="G1197" i="10" s="1"/>
  <c r="F1196" i="10"/>
  <c r="G1196" i="10" s="1"/>
  <c r="F1195" i="10"/>
  <c r="G1195" i="10" s="1"/>
  <c r="F1194" i="10"/>
  <c r="G1194" i="10" s="1"/>
  <c r="F1193" i="10"/>
  <c r="G1193" i="10" s="1"/>
  <c r="F1192" i="10"/>
  <c r="F1191" i="10"/>
  <c r="G1191" i="10" s="1"/>
  <c r="F1190" i="10"/>
  <c r="G1190" i="10" s="1"/>
  <c r="F1189" i="10"/>
  <c r="G1189" i="10" s="1"/>
  <c r="F1188" i="10"/>
  <c r="G1188" i="10" s="1"/>
  <c r="F1187" i="10"/>
  <c r="G1187" i="10" s="1"/>
  <c r="F1186" i="10"/>
  <c r="G1186" i="10" s="1"/>
  <c r="F1185" i="10"/>
  <c r="G1185" i="10" s="1"/>
  <c r="F1184" i="10"/>
  <c r="F1183" i="10"/>
  <c r="G1183" i="10" s="1"/>
  <c r="F1182" i="10"/>
  <c r="G1182" i="10" s="1"/>
  <c r="F1181" i="10"/>
  <c r="G1181" i="10" s="1"/>
  <c r="F1180" i="10"/>
  <c r="G1180" i="10" s="1"/>
  <c r="F1179" i="10"/>
  <c r="G1179" i="10" s="1"/>
  <c r="F1178" i="10"/>
  <c r="G1178" i="10" s="1"/>
  <c r="F1177" i="10"/>
  <c r="G1177" i="10" s="1"/>
  <c r="F1176" i="10"/>
  <c r="F1175" i="10"/>
  <c r="G1175" i="10" s="1"/>
  <c r="F1174" i="10"/>
  <c r="G1174" i="10" s="1"/>
  <c r="F1173" i="10"/>
  <c r="G1173" i="10" s="1"/>
  <c r="F1172" i="10"/>
  <c r="G1172" i="10" s="1"/>
  <c r="F1171" i="10"/>
  <c r="G1171" i="10" s="1"/>
  <c r="F1170" i="10"/>
  <c r="G1170" i="10" s="1"/>
  <c r="F1169" i="10"/>
  <c r="G1169" i="10" s="1"/>
  <c r="F1168" i="10"/>
  <c r="F1167" i="10"/>
  <c r="G1167" i="10" s="1"/>
  <c r="F1166" i="10"/>
  <c r="G1166" i="10" s="1"/>
  <c r="F1165" i="10"/>
  <c r="G1165" i="10" s="1"/>
  <c r="F1164" i="10"/>
  <c r="G1164" i="10" s="1"/>
  <c r="F1163" i="10"/>
  <c r="G1163" i="10" s="1"/>
  <c r="F1162" i="10"/>
  <c r="G1162" i="10" s="1"/>
  <c r="F1161" i="10"/>
  <c r="G1161" i="10" s="1"/>
  <c r="F1160" i="10"/>
  <c r="F1159" i="10"/>
  <c r="G1159" i="10" s="1"/>
  <c r="F1158" i="10"/>
  <c r="G1158" i="10" s="1"/>
  <c r="F1157" i="10"/>
  <c r="G1157" i="10" s="1"/>
  <c r="F1156" i="10"/>
  <c r="G1156" i="10" s="1"/>
  <c r="F1155" i="10"/>
  <c r="G1155" i="10" s="1"/>
  <c r="F1154" i="10"/>
  <c r="G1154" i="10" s="1"/>
  <c r="F1153" i="10"/>
  <c r="G1153" i="10" s="1"/>
  <c r="F1152" i="10"/>
  <c r="F1151" i="10"/>
  <c r="G1151" i="10" s="1"/>
  <c r="F1150" i="10"/>
  <c r="G1150" i="10" s="1"/>
  <c r="F1149" i="10"/>
  <c r="G1149" i="10" s="1"/>
  <c r="F1148" i="10"/>
  <c r="G1148" i="10" s="1"/>
  <c r="F1147" i="10"/>
  <c r="G1147" i="10" s="1"/>
  <c r="F1146" i="10"/>
  <c r="G1146" i="10" s="1"/>
  <c r="F1145" i="10"/>
  <c r="G1145" i="10" s="1"/>
  <c r="F1144" i="10"/>
  <c r="F1143" i="10"/>
  <c r="G1143" i="10" s="1"/>
  <c r="F1142" i="10"/>
  <c r="G1142" i="10" s="1"/>
  <c r="F1141" i="10"/>
  <c r="G1141" i="10" s="1"/>
  <c r="F1140" i="10"/>
  <c r="G1140" i="10" s="1"/>
  <c r="F1139" i="10"/>
  <c r="G1139" i="10" s="1"/>
  <c r="F1138" i="10"/>
  <c r="G1138" i="10" s="1"/>
  <c r="F1137" i="10"/>
  <c r="G1137" i="10" s="1"/>
  <c r="F1136" i="10"/>
  <c r="F1135" i="10"/>
  <c r="G1135" i="10" s="1"/>
  <c r="F1134" i="10"/>
  <c r="G1134" i="10" s="1"/>
  <c r="F1133" i="10"/>
  <c r="G1133" i="10" s="1"/>
  <c r="F1132" i="10"/>
  <c r="G1132" i="10" s="1"/>
  <c r="F1131" i="10"/>
  <c r="G1131" i="10" s="1"/>
  <c r="F1130" i="10"/>
  <c r="G1130" i="10" s="1"/>
  <c r="F1129" i="10"/>
  <c r="G1129" i="10" s="1"/>
  <c r="F1128" i="10"/>
  <c r="F1127" i="10"/>
  <c r="G1127" i="10" s="1"/>
  <c r="F1126" i="10"/>
  <c r="G1126" i="10" s="1"/>
  <c r="F1125" i="10"/>
  <c r="G1125" i="10" s="1"/>
  <c r="F1124" i="10"/>
  <c r="G1124" i="10" s="1"/>
  <c r="F1123" i="10"/>
  <c r="G1123" i="10" s="1"/>
  <c r="F1122" i="10"/>
  <c r="G1122" i="10" s="1"/>
  <c r="F1121" i="10"/>
  <c r="G1121" i="10" s="1"/>
  <c r="F1120" i="10"/>
  <c r="F1119" i="10"/>
  <c r="G1119" i="10" s="1"/>
  <c r="F1118" i="10"/>
  <c r="G1118" i="10" s="1"/>
  <c r="F1117" i="10"/>
  <c r="G1117" i="10" s="1"/>
  <c r="F1116" i="10"/>
  <c r="G1116" i="10" s="1"/>
  <c r="F1115" i="10"/>
  <c r="G1115" i="10" s="1"/>
  <c r="F1114" i="10"/>
  <c r="G1114" i="10" s="1"/>
  <c r="F1113" i="10"/>
  <c r="G1113" i="10" s="1"/>
  <c r="F1112" i="10"/>
  <c r="F1111" i="10"/>
  <c r="G1111" i="10" s="1"/>
  <c r="F1110" i="10"/>
  <c r="G1110" i="10" s="1"/>
  <c r="F1109" i="10"/>
  <c r="G1109" i="10" s="1"/>
  <c r="F1108" i="10"/>
  <c r="G1108" i="10" s="1"/>
  <c r="F1107" i="10"/>
  <c r="G1107" i="10" s="1"/>
  <c r="F1106" i="10"/>
  <c r="G1106" i="10" s="1"/>
  <c r="F1105" i="10"/>
  <c r="G1105" i="10" s="1"/>
  <c r="F1104" i="10"/>
  <c r="F1103" i="10"/>
  <c r="G1103" i="10" s="1"/>
  <c r="F1102" i="10"/>
  <c r="G1102" i="10" s="1"/>
  <c r="F1101" i="10"/>
  <c r="G1101" i="10" s="1"/>
  <c r="F1100" i="10"/>
  <c r="G1100" i="10" s="1"/>
  <c r="F1099" i="10"/>
  <c r="G1099" i="10" s="1"/>
  <c r="F1098" i="10"/>
  <c r="G1098" i="10" s="1"/>
  <c r="F1097" i="10"/>
  <c r="G1097" i="10" s="1"/>
  <c r="F1096" i="10"/>
  <c r="F1095" i="10"/>
  <c r="G1095" i="10" s="1"/>
  <c r="F1094" i="10"/>
  <c r="G1094" i="10" s="1"/>
  <c r="F1093" i="10"/>
  <c r="G1093" i="10" s="1"/>
  <c r="F1092" i="10"/>
  <c r="G1092" i="10" s="1"/>
  <c r="F1091" i="10"/>
  <c r="G1091" i="10" s="1"/>
  <c r="F1090" i="10"/>
  <c r="G1090" i="10" s="1"/>
  <c r="F1089" i="10"/>
  <c r="G1089" i="10" s="1"/>
  <c r="F1088" i="10"/>
  <c r="F1087" i="10"/>
  <c r="G1087" i="10" s="1"/>
  <c r="F1086" i="10"/>
  <c r="G1086" i="10" s="1"/>
  <c r="F1085" i="10"/>
  <c r="G1085" i="10" s="1"/>
  <c r="F1084" i="10"/>
  <c r="G1084" i="10" s="1"/>
  <c r="F1083" i="10"/>
  <c r="G1083" i="10" s="1"/>
  <c r="F1082" i="10"/>
  <c r="G1082" i="10" s="1"/>
  <c r="F1081" i="10"/>
  <c r="G1081" i="10" s="1"/>
  <c r="F1080" i="10"/>
  <c r="F1079" i="10"/>
  <c r="G1079" i="10" s="1"/>
  <c r="F1078" i="10"/>
  <c r="G1078" i="10" s="1"/>
  <c r="F1077" i="10"/>
  <c r="G1077" i="10" s="1"/>
  <c r="F1076" i="10"/>
  <c r="G1076" i="10" s="1"/>
  <c r="F1075" i="10"/>
  <c r="G1075" i="10" s="1"/>
  <c r="F1074" i="10"/>
  <c r="G1074" i="10" s="1"/>
  <c r="F1073" i="10"/>
  <c r="G1073" i="10" s="1"/>
  <c r="F1072" i="10"/>
  <c r="F1071" i="10"/>
  <c r="G1071" i="10" s="1"/>
  <c r="F1070" i="10"/>
  <c r="G1070" i="10" s="1"/>
  <c r="F1069" i="10"/>
  <c r="G1069" i="10" s="1"/>
  <c r="F1068" i="10"/>
  <c r="G1068" i="10" s="1"/>
  <c r="F1067" i="10"/>
  <c r="G1067" i="10" s="1"/>
  <c r="F1066" i="10"/>
  <c r="G1066" i="10" s="1"/>
  <c r="F1065" i="10"/>
  <c r="G1065" i="10" s="1"/>
  <c r="F1064" i="10"/>
  <c r="F1063" i="10"/>
  <c r="G1063" i="10" s="1"/>
  <c r="F1062" i="10"/>
  <c r="G1062" i="10" s="1"/>
  <c r="F1061" i="10"/>
  <c r="G1061" i="10" s="1"/>
  <c r="F1060" i="10"/>
  <c r="G1060" i="10" s="1"/>
  <c r="F1059" i="10"/>
  <c r="G1059" i="10" s="1"/>
  <c r="F1058" i="10"/>
  <c r="G1058" i="10" s="1"/>
  <c r="F1057" i="10"/>
  <c r="G1057" i="10" s="1"/>
  <c r="F1056" i="10"/>
  <c r="F1055" i="10"/>
  <c r="G1055" i="10" s="1"/>
  <c r="F1054" i="10"/>
  <c r="G1054" i="10" s="1"/>
  <c r="F1053" i="10"/>
  <c r="G1053" i="10" s="1"/>
  <c r="F1052" i="10"/>
  <c r="G1052" i="10" s="1"/>
  <c r="F1051" i="10"/>
  <c r="G1051" i="10" s="1"/>
  <c r="F1050" i="10"/>
  <c r="G1050" i="10" s="1"/>
  <c r="F1049" i="10"/>
  <c r="G1049" i="10" s="1"/>
  <c r="F1048" i="10"/>
  <c r="F1047" i="10"/>
  <c r="G1047" i="10" s="1"/>
  <c r="F1046" i="10"/>
  <c r="G1046" i="10" s="1"/>
  <c r="F1045" i="10"/>
  <c r="G1045" i="10" s="1"/>
  <c r="F1044" i="10"/>
  <c r="G1044" i="10" s="1"/>
  <c r="F1043" i="10"/>
  <c r="G1043" i="10" s="1"/>
  <c r="F1042" i="10"/>
  <c r="G1042" i="10" s="1"/>
  <c r="F1041" i="10"/>
  <c r="G1041" i="10" s="1"/>
  <c r="F1040" i="10"/>
  <c r="F1039" i="10"/>
  <c r="G1039" i="10" s="1"/>
  <c r="F1038" i="10"/>
  <c r="G1038" i="10" s="1"/>
  <c r="F1037" i="10"/>
  <c r="G1037" i="10" s="1"/>
  <c r="F1036" i="10"/>
  <c r="G1036" i="10" s="1"/>
  <c r="F1035" i="10"/>
  <c r="G1035" i="10" s="1"/>
  <c r="F1034" i="10"/>
  <c r="G1034" i="10" s="1"/>
  <c r="F1033" i="10"/>
  <c r="G1033" i="10" s="1"/>
  <c r="F1032" i="10"/>
  <c r="F1031" i="10"/>
  <c r="G1031" i="10" s="1"/>
  <c r="F1030" i="10"/>
  <c r="G1030" i="10" s="1"/>
  <c r="F1029" i="10"/>
  <c r="G1029" i="10" s="1"/>
  <c r="F1028" i="10"/>
  <c r="G1028" i="10" s="1"/>
  <c r="F1027" i="10"/>
  <c r="G1027" i="10" s="1"/>
  <c r="F1026" i="10"/>
  <c r="G1026" i="10" s="1"/>
  <c r="F1025" i="10"/>
  <c r="G1025" i="10" s="1"/>
  <c r="F1024" i="10"/>
  <c r="F1023" i="10"/>
  <c r="G1023" i="10" s="1"/>
  <c r="F1022" i="10"/>
  <c r="G1022" i="10" s="1"/>
  <c r="F1021" i="10"/>
  <c r="G1021" i="10" s="1"/>
  <c r="F1020" i="10"/>
  <c r="G1020" i="10" s="1"/>
  <c r="F1019" i="10"/>
  <c r="G1019" i="10" s="1"/>
  <c r="F1018" i="10"/>
  <c r="G1018" i="10" s="1"/>
  <c r="F1017" i="10"/>
  <c r="G1017" i="10" s="1"/>
  <c r="F1016" i="10"/>
  <c r="F1015" i="10"/>
  <c r="G1015" i="10" s="1"/>
  <c r="F1014" i="10"/>
  <c r="G1014" i="10" s="1"/>
  <c r="F1013" i="10"/>
  <c r="G1013" i="10" s="1"/>
  <c r="F1012" i="10"/>
  <c r="G1012" i="10" s="1"/>
  <c r="F1011" i="10"/>
  <c r="G1011" i="10" s="1"/>
  <c r="F1010" i="10"/>
  <c r="G1010" i="10" s="1"/>
  <c r="F1009" i="10"/>
  <c r="G1009" i="10" s="1"/>
  <c r="F1008" i="10"/>
  <c r="F1007" i="10"/>
  <c r="G1007" i="10" s="1"/>
  <c r="F1006" i="10"/>
  <c r="G1006" i="10" s="1"/>
  <c r="F1005" i="10"/>
  <c r="G1005" i="10" s="1"/>
  <c r="F1004" i="10"/>
  <c r="G1004" i="10" s="1"/>
  <c r="F1003" i="10"/>
  <c r="G1003" i="10" s="1"/>
  <c r="F1002" i="10"/>
  <c r="G1002" i="10" s="1"/>
  <c r="F1001" i="10"/>
  <c r="G1001" i="10" s="1"/>
  <c r="F1000" i="10"/>
  <c r="F999" i="10"/>
  <c r="G999" i="10" s="1"/>
  <c r="F998" i="10"/>
  <c r="G998" i="10" s="1"/>
  <c r="F997" i="10"/>
  <c r="G997" i="10" s="1"/>
  <c r="F996" i="10"/>
  <c r="G996" i="10" s="1"/>
  <c r="F995" i="10"/>
  <c r="G995" i="10" s="1"/>
  <c r="F994" i="10"/>
  <c r="G994" i="10" s="1"/>
  <c r="F993" i="10"/>
  <c r="G993" i="10" s="1"/>
  <c r="F992" i="10"/>
  <c r="F991" i="10"/>
  <c r="G991" i="10" s="1"/>
  <c r="F990" i="10"/>
  <c r="G990" i="10" s="1"/>
  <c r="F989" i="10"/>
  <c r="G989" i="10" s="1"/>
  <c r="F988" i="10"/>
  <c r="G988" i="10" s="1"/>
  <c r="F987" i="10"/>
  <c r="G987" i="10" s="1"/>
  <c r="F986" i="10"/>
  <c r="G986" i="10" s="1"/>
  <c r="F985" i="10"/>
  <c r="G985" i="10" s="1"/>
  <c r="F984" i="10"/>
  <c r="F983" i="10"/>
  <c r="G983" i="10" s="1"/>
  <c r="F982" i="10"/>
  <c r="G982" i="10" s="1"/>
  <c r="F981" i="10"/>
  <c r="G981" i="10" s="1"/>
  <c r="F980" i="10"/>
  <c r="G980" i="10" s="1"/>
  <c r="F979" i="10"/>
  <c r="G979" i="10" s="1"/>
  <c r="F978" i="10"/>
  <c r="G978" i="10" s="1"/>
  <c r="F977" i="10"/>
  <c r="G977" i="10" s="1"/>
  <c r="F976" i="10"/>
  <c r="F975" i="10"/>
  <c r="G975" i="10" s="1"/>
  <c r="F974" i="10"/>
  <c r="G974" i="10" s="1"/>
  <c r="F973" i="10"/>
  <c r="G973" i="10" s="1"/>
  <c r="F972" i="10"/>
  <c r="G972" i="10" s="1"/>
  <c r="F971" i="10"/>
  <c r="G971" i="10" s="1"/>
  <c r="F970" i="10"/>
  <c r="G970" i="10" s="1"/>
  <c r="F969" i="10"/>
  <c r="G969" i="10" s="1"/>
  <c r="F968" i="10"/>
  <c r="F967" i="10"/>
  <c r="G967" i="10" s="1"/>
  <c r="F966" i="10"/>
  <c r="G966" i="10" s="1"/>
  <c r="F965" i="10"/>
  <c r="G965" i="10" s="1"/>
  <c r="F964" i="10"/>
  <c r="G964" i="10" s="1"/>
  <c r="F963" i="10"/>
  <c r="G963" i="10" s="1"/>
  <c r="F962" i="10"/>
  <c r="G962" i="10" s="1"/>
  <c r="F961" i="10"/>
  <c r="G961" i="10" s="1"/>
  <c r="F960" i="10"/>
  <c r="F959" i="10"/>
  <c r="G959" i="10" s="1"/>
  <c r="F958" i="10"/>
  <c r="G958" i="10" s="1"/>
  <c r="F957" i="10"/>
  <c r="G957" i="10" s="1"/>
  <c r="F956" i="10"/>
  <c r="G956" i="10" s="1"/>
  <c r="F955" i="10"/>
  <c r="G955" i="10" s="1"/>
  <c r="F954" i="10"/>
  <c r="G954" i="10" s="1"/>
  <c r="F953" i="10"/>
  <c r="G953" i="10" s="1"/>
  <c r="F952" i="10"/>
  <c r="F951" i="10"/>
  <c r="G951" i="10" s="1"/>
  <c r="F950" i="10"/>
  <c r="G950" i="10" s="1"/>
  <c r="F949" i="10"/>
  <c r="G949" i="10" s="1"/>
  <c r="F948" i="10"/>
  <c r="G948" i="10" s="1"/>
  <c r="F947" i="10"/>
  <c r="G947" i="10" s="1"/>
  <c r="F946" i="10"/>
  <c r="G946" i="10" s="1"/>
  <c r="F945" i="10"/>
  <c r="G945" i="10" s="1"/>
  <c r="F944" i="10"/>
  <c r="F943" i="10"/>
  <c r="G943" i="10" s="1"/>
  <c r="F942" i="10"/>
  <c r="G942" i="10" s="1"/>
  <c r="F941" i="10"/>
  <c r="G941" i="10" s="1"/>
  <c r="F940" i="10"/>
  <c r="G940" i="10" s="1"/>
  <c r="F939" i="10"/>
  <c r="G939" i="10" s="1"/>
  <c r="F938" i="10"/>
  <c r="G938" i="10" s="1"/>
  <c r="F937" i="10"/>
  <c r="G937" i="10" s="1"/>
  <c r="F936" i="10"/>
  <c r="F935" i="10"/>
  <c r="G935" i="10" s="1"/>
  <c r="F934" i="10"/>
  <c r="G934" i="10" s="1"/>
  <c r="F933" i="10"/>
  <c r="G933" i="10" s="1"/>
  <c r="F932" i="10"/>
  <c r="G932" i="10" s="1"/>
  <c r="F931" i="10"/>
  <c r="G931" i="10" s="1"/>
  <c r="F930" i="10"/>
  <c r="G930" i="10" s="1"/>
  <c r="F929" i="10"/>
  <c r="G929" i="10" s="1"/>
  <c r="F928" i="10"/>
  <c r="F927" i="10"/>
  <c r="G927" i="10" s="1"/>
  <c r="F926" i="10"/>
  <c r="G926" i="10" s="1"/>
  <c r="F925" i="10"/>
  <c r="G925" i="10" s="1"/>
  <c r="F924" i="10"/>
  <c r="G924" i="10" s="1"/>
  <c r="F923" i="10"/>
  <c r="G923" i="10" s="1"/>
  <c r="F922" i="10"/>
  <c r="G922" i="10" s="1"/>
  <c r="F921" i="10"/>
  <c r="G921" i="10" s="1"/>
  <c r="F920" i="10"/>
  <c r="F919" i="10"/>
  <c r="G919" i="10" s="1"/>
  <c r="F918" i="10"/>
  <c r="G918" i="10" s="1"/>
  <c r="F917" i="10"/>
  <c r="G917" i="10" s="1"/>
  <c r="F916" i="10"/>
  <c r="G916" i="10" s="1"/>
  <c r="F915" i="10"/>
  <c r="G915" i="10" s="1"/>
  <c r="F914" i="10"/>
  <c r="G914" i="10" s="1"/>
  <c r="F913" i="10"/>
  <c r="G913" i="10" s="1"/>
  <c r="F912" i="10"/>
  <c r="F911" i="10"/>
  <c r="G911" i="10" s="1"/>
  <c r="F910" i="10"/>
  <c r="G910" i="10" s="1"/>
  <c r="F909" i="10"/>
  <c r="G909" i="10" s="1"/>
  <c r="F908" i="10"/>
  <c r="G908" i="10" s="1"/>
  <c r="F907" i="10"/>
  <c r="G907" i="10" s="1"/>
  <c r="F906" i="10"/>
  <c r="G906" i="10" s="1"/>
  <c r="F905" i="10"/>
  <c r="G905" i="10" s="1"/>
  <c r="F904" i="10"/>
  <c r="F903" i="10"/>
  <c r="G903" i="10" s="1"/>
  <c r="F902" i="10"/>
  <c r="G902" i="10" s="1"/>
  <c r="F901" i="10"/>
  <c r="G901" i="10" s="1"/>
  <c r="F900" i="10"/>
  <c r="G900" i="10" s="1"/>
  <c r="F899" i="10"/>
  <c r="G899" i="10" s="1"/>
  <c r="F898" i="10"/>
  <c r="G898" i="10" s="1"/>
  <c r="F897" i="10"/>
  <c r="G897" i="10" s="1"/>
  <c r="F896" i="10"/>
  <c r="F895" i="10"/>
  <c r="G895" i="10" s="1"/>
  <c r="F894" i="10"/>
  <c r="G894" i="10" s="1"/>
  <c r="F893" i="10"/>
  <c r="G893" i="10" s="1"/>
  <c r="F892" i="10"/>
  <c r="G892" i="10" s="1"/>
  <c r="F891" i="10"/>
  <c r="G891" i="10" s="1"/>
  <c r="F890" i="10"/>
  <c r="G890" i="10" s="1"/>
  <c r="F889" i="10"/>
  <c r="G889" i="10" s="1"/>
  <c r="F888" i="10"/>
  <c r="F887" i="10"/>
  <c r="G887" i="10" s="1"/>
  <c r="F886" i="10"/>
  <c r="G886" i="10" s="1"/>
  <c r="F885" i="10"/>
  <c r="G885" i="10" s="1"/>
  <c r="F884" i="10"/>
  <c r="G884" i="10" s="1"/>
  <c r="F883" i="10"/>
  <c r="G883" i="10" s="1"/>
  <c r="F882" i="10"/>
  <c r="G882" i="10" s="1"/>
  <c r="F881" i="10"/>
  <c r="G881" i="10" s="1"/>
  <c r="F880" i="10"/>
  <c r="F879" i="10"/>
  <c r="G879" i="10" s="1"/>
  <c r="F878" i="10"/>
  <c r="G878" i="10" s="1"/>
  <c r="F877" i="10"/>
  <c r="G877" i="10" s="1"/>
  <c r="F876" i="10"/>
  <c r="G876" i="10" s="1"/>
  <c r="F875" i="10"/>
  <c r="G875" i="10" s="1"/>
  <c r="F874" i="10"/>
  <c r="G874" i="10" s="1"/>
  <c r="F873" i="10"/>
  <c r="G873" i="10" s="1"/>
  <c r="F872" i="10"/>
  <c r="F871" i="10"/>
  <c r="G871" i="10" s="1"/>
  <c r="F870" i="10"/>
  <c r="G870" i="10" s="1"/>
  <c r="F869" i="10"/>
  <c r="G869" i="10" s="1"/>
  <c r="F868" i="10"/>
  <c r="G868" i="10" s="1"/>
  <c r="F867" i="10"/>
  <c r="G867" i="10" s="1"/>
  <c r="F866" i="10"/>
  <c r="G866" i="10" s="1"/>
  <c r="F865" i="10"/>
  <c r="G865" i="10" s="1"/>
  <c r="F864" i="10"/>
  <c r="F863" i="10"/>
  <c r="G863" i="10" s="1"/>
  <c r="F862" i="10"/>
  <c r="G862" i="10" s="1"/>
  <c r="F861" i="10"/>
  <c r="G861" i="10" s="1"/>
  <c r="F860" i="10"/>
  <c r="G860" i="10" s="1"/>
  <c r="F859" i="10"/>
  <c r="G859" i="10" s="1"/>
  <c r="F858" i="10"/>
  <c r="G858" i="10" s="1"/>
  <c r="F857" i="10"/>
  <c r="G857" i="10" s="1"/>
  <c r="F856" i="10"/>
  <c r="F855" i="10"/>
  <c r="G855" i="10" s="1"/>
  <c r="F854" i="10"/>
  <c r="G854" i="10" s="1"/>
  <c r="F853" i="10"/>
  <c r="G853" i="10" s="1"/>
  <c r="F852" i="10"/>
  <c r="G852" i="10" s="1"/>
  <c r="F851" i="10"/>
  <c r="G851" i="10" s="1"/>
  <c r="F850" i="10"/>
  <c r="G850" i="10" s="1"/>
  <c r="F849" i="10"/>
  <c r="G849" i="10" s="1"/>
  <c r="F848" i="10"/>
  <c r="F847" i="10"/>
  <c r="G847" i="10" s="1"/>
  <c r="F846" i="10"/>
  <c r="G846" i="10" s="1"/>
  <c r="F845" i="10"/>
  <c r="G845" i="10" s="1"/>
  <c r="F844" i="10"/>
  <c r="G844" i="10" s="1"/>
  <c r="F843" i="10"/>
  <c r="G843" i="10" s="1"/>
  <c r="F842" i="10"/>
  <c r="G842" i="10" s="1"/>
  <c r="F841" i="10"/>
  <c r="G841" i="10" s="1"/>
  <c r="F840" i="10"/>
  <c r="F839" i="10"/>
  <c r="G839" i="10" s="1"/>
  <c r="F838" i="10"/>
  <c r="G838" i="10" s="1"/>
  <c r="F837" i="10"/>
  <c r="G837" i="10" s="1"/>
  <c r="F836" i="10"/>
  <c r="G836" i="10" s="1"/>
  <c r="F835" i="10"/>
  <c r="G835" i="10" s="1"/>
  <c r="F834" i="10"/>
  <c r="G834" i="10" s="1"/>
  <c r="F833" i="10"/>
  <c r="G833" i="10" s="1"/>
  <c r="F832" i="10"/>
  <c r="F831" i="10"/>
  <c r="G831" i="10" s="1"/>
  <c r="F830" i="10"/>
  <c r="G830" i="10" s="1"/>
  <c r="F829" i="10"/>
  <c r="G829" i="10" s="1"/>
  <c r="F828" i="10"/>
  <c r="G828" i="10" s="1"/>
  <c r="F827" i="10"/>
  <c r="G827" i="10" s="1"/>
  <c r="F826" i="10"/>
  <c r="G826" i="10" s="1"/>
  <c r="F825" i="10"/>
  <c r="G825" i="10" s="1"/>
  <c r="F824" i="10"/>
  <c r="F823" i="10"/>
  <c r="G823" i="10" s="1"/>
  <c r="F822" i="10"/>
  <c r="G822" i="10" s="1"/>
  <c r="F821" i="10"/>
  <c r="G821" i="10" s="1"/>
  <c r="F820" i="10"/>
  <c r="G820" i="10" s="1"/>
  <c r="F819" i="10"/>
  <c r="G819" i="10" s="1"/>
  <c r="F818" i="10"/>
  <c r="G818" i="10" s="1"/>
  <c r="F817" i="10"/>
  <c r="G817" i="10" s="1"/>
  <c r="F816" i="10"/>
  <c r="F815" i="10"/>
  <c r="G815" i="10" s="1"/>
  <c r="F814" i="10"/>
  <c r="G814" i="10" s="1"/>
  <c r="F813" i="10"/>
  <c r="G813" i="10" s="1"/>
  <c r="F812" i="10"/>
  <c r="G812" i="10" s="1"/>
  <c r="F811" i="10"/>
  <c r="G811" i="10" s="1"/>
  <c r="F810" i="10"/>
  <c r="G810" i="10" s="1"/>
  <c r="F809" i="10"/>
  <c r="G809" i="10" s="1"/>
  <c r="F808" i="10"/>
  <c r="F807" i="10"/>
  <c r="G807" i="10" s="1"/>
  <c r="F806" i="10"/>
  <c r="G806" i="10" s="1"/>
  <c r="F805" i="10"/>
  <c r="G805" i="10" s="1"/>
  <c r="F804" i="10"/>
  <c r="G804" i="10" s="1"/>
  <c r="F803" i="10"/>
  <c r="G803" i="10" s="1"/>
  <c r="F802" i="10"/>
  <c r="G802" i="10" s="1"/>
  <c r="F801" i="10"/>
  <c r="G801" i="10" s="1"/>
  <c r="F800" i="10"/>
  <c r="F799" i="10"/>
  <c r="G799" i="10" s="1"/>
  <c r="F798" i="10"/>
  <c r="G798" i="10" s="1"/>
  <c r="F797" i="10"/>
  <c r="G797" i="10" s="1"/>
  <c r="F796" i="10"/>
  <c r="G796" i="10" s="1"/>
  <c r="F795" i="10"/>
  <c r="G795" i="10" s="1"/>
  <c r="F794" i="10"/>
  <c r="G794" i="10" s="1"/>
  <c r="F793" i="10"/>
  <c r="G793" i="10" s="1"/>
  <c r="F792" i="10"/>
  <c r="F791" i="10"/>
  <c r="G791" i="10" s="1"/>
  <c r="F790" i="10"/>
  <c r="G790" i="10" s="1"/>
  <c r="F789" i="10"/>
  <c r="G789" i="10" s="1"/>
  <c r="F788" i="10"/>
  <c r="G788" i="10" s="1"/>
  <c r="F787" i="10"/>
  <c r="G787" i="10" s="1"/>
  <c r="F786" i="10"/>
  <c r="G786" i="10" s="1"/>
  <c r="F785" i="10"/>
  <c r="G785" i="10" s="1"/>
  <c r="F784" i="10"/>
  <c r="F783" i="10"/>
  <c r="G783" i="10" s="1"/>
  <c r="F782" i="10"/>
  <c r="G782" i="10" s="1"/>
  <c r="F781" i="10"/>
  <c r="G781" i="10" s="1"/>
  <c r="F780" i="10"/>
  <c r="G780" i="10" s="1"/>
  <c r="F779" i="10"/>
  <c r="G779" i="10" s="1"/>
  <c r="F778" i="10"/>
  <c r="G778" i="10" s="1"/>
  <c r="F777" i="10"/>
  <c r="G777" i="10" s="1"/>
  <c r="F776" i="10"/>
  <c r="F775" i="10"/>
  <c r="G775" i="10" s="1"/>
  <c r="F774" i="10"/>
  <c r="G774" i="10" s="1"/>
  <c r="F773" i="10"/>
  <c r="G773" i="10" s="1"/>
  <c r="F772" i="10"/>
  <c r="G772" i="10" s="1"/>
  <c r="F771" i="10"/>
  <c r="G771" i="10" s="1"/>
  <c r="F770" i="10"/>
  <c r="G770" i="10" s="1"/>
  <c r="F769" i="10"/>
  <c r="G769" i="10" s="1"/>
  <c r="F768" i="10"/>
  <c r="F767" i="10"/>
  <c r="G767" i="10" s="1"/>
  <c r="F766" i="10"/>
  <c r="G766" i="10" s="1"/>
  <c r="F765" i="10"/>
  <c r="G765" i="10" s="1"/>
  <c r="F764" i="10"/>
  <c r="G764" i="10" s="1"/>
  <c r="F763" i="10"/>
  <c r="G763" i="10" s="1"/>
  <c r="F762" i="10"/>
  <c r="G762" i="10" s="1"/>
  <c r="F761" i="10"/>
  <c r="G761" i="10" s="1"/>
  <c r="F760" i="10"/>
  <c r="F759" i="10"/>
  <c r="G759" i="10" s="1"/>
  <c r="F758" i="10"/>
  <c r="G758" i="10" s="1"/>
  <c r="F757" i="10"/>
  <c r="G757" i="10" s="1"/>
  <c r="F756" i="10"/>
  <c r="G756" i="10" s="1"/>
  <c r="F755" i="10"/>
  <c r="G755" i="10" s="1"/>
  <c r="F754" i="10"/>
  <c r="G754" i="10" s="1"/>
  <c r="F753" i="10"/>
  <c r="G753" i="10" s="1"/>
  <c r="F752" i="10"/>
  <c r="F751" i="10"/>
  <c r="G751" i="10" s="1"/>
  <c r="F750" i="10"/>
  <c r="G750" i="10" s="1"/>
  <c r="F749" i="10"/>
  <c r="G749" i="10" s="1"/>
  <c r="F748" i="10"/>
  <c r="G748" i="10" s="1"/>
  <c r="F747" i="10"/>
  <c r="G747" i="10" s="1"/>
  <c r="F746" i="10"/>
  <c r="G746" i="10" s="1"/>
  <c r="F745" i="10"/>
  <c r="G745" i="10" s="1"/>
  <c r="F744" i="10"/>
  <c r="F743" i="10"/>
  <c r="G743" i="10" s="1"/>
  <c r="F742" i="10"/>
  <c r="G742" i="10" s="1"/>
  <c r="F741" i="10"/>
  <c r="G741" i="10" s="1"/>
  <c r="F740" i="10"/>
  <c r="G740" i="10" s="1"/>
  <c r="F739" i="10"/>
  <c r="G739" i="10" s="1"/>
  <c r="F738" i="10"/>
  <c r="G738" i="10" s="1"/>
  <c r="F737" i="10"/>
  <c r="G737" i="10" s="1"/>
  <c r="F736" i="10"/>
  <c r="F735" i="10"/>
  <c r="G735" i="10" s="1"/>
  <c r="F734" i="10"/>
  <c r="G734" i="10" s="1"/>
  <c r="F733" i="10"/>
  <c r="G733" i="10" s="1"/>
  <c r="F732" i="10"/>
  <c r="G732" i="10" s="1"/>
  <c r="F731" i="10"/>
  <c r="G731" i="10" s="1"/>
  <c r="F730" i="10"/>
  <c r="G730" i="10" s="1"/>
  <c r="F729" i="10"/>
  <c r="G729" i="10" s="1"/>
  <c r="F728" i="10"/>
  <c r="F727" i="10"/>
  <c r="G727" i="10" s="1"/>
  <c r="F726" i="10"/>
  <c r="G726" i="10" s="1"/>
  <c r="F725" i="10"/>
  <c r="G725" i="10" s="1"/>
  <c r="F724" i="10"/>
  <c r="G724" i="10" s="1"/>
  <c r="F723" i="10"/>
  <c r="G723" i="10" s="1"/>
  <c r="F722" i="10"/>
  <c r="G722" i="10" s="1"/>
  <c r="F721" i="10"/>
  <c r="G721" i="10" s="1"/>
  <c r="F720" i="10"/>
  <c r="F719" i="10"/>
  <c r="G719" i="10" s="1"/>
  <c r="F718" i="10"/>
  <c r="G718" i="10" s="1"/>
  <c r="F717" i="10"/>
  <c r="G717" i="10" s="1"/>
  <c r="F716" i="10"/>
  <c r="G716" i="10" s="1"/>
  <c r="F715" i="10"/>
  <c r="G715" i="10" s="1"/>
  <c r="F714" i="10"/>
  <c r="G714" i="10" s="1"/>
  <c r="F713" i="10"/>
  <c r="G713" i="10" s="1"/>
  <c r="F712" i="10"/>
  <c r="F711" i="10"/>
  <c r="G711" i="10" s="1"/>
  <c r="F710" i="10"/>
  <c r="G710" i="10" s="1"/>
  <c r="F709" i="10"/>
  <c r="G709" i="10" s="1"/>
  <c r="F708" i="10"/>
  <c r="G708" i="10" s="1"/>
  <c r="F707" i="10"/>
  <c r="G707" i="10" s="1"/>
  <c r="F706" i="10"/>
  <c r="G706" i="10" s="1"/>
  <c r="F705" i="10"/>
  <c r="G705" i="10" s="1"/>
  <c r="F704" i="10"/>
  <c r="F703" i="10"/>
  <c r="G703" i="10" s="1"/>
  <c r="F702" i="10"/>
  <c r="G702" i="10" s="1"/>
  <c r="F701" i="10"/>
  <c r="G701" i="10" s="1"/>
  <c r="F700" i="10"/>
  <c r="G700" i="10" s="1"/>
  <c r="F699" i="10"/>
  <c r="G699" i="10" s="1"/>
  <c r="F698" i="10"/>
  <c r="G698" i="10" s="1"/>
  <c r="F697" i="10"/>
  <c r="G697" i="10" s="1"/>
  <c r="F696" i="10"/>
  <c r="F695" i="10"/>
  <c r="G695" i="10" s="1"/>
  <c r="F694" i="10"/>
  <c r="G694" i="10" s="1"/>
  <c r="F693" i="10"/>
  <c r="G693" i="10" s="1"/>
  <c r="F692" i="10"/>
  <c r="G692" i="10" s="1"/>
  <c r="F691" i="10"/>
  <c r="G691" i="10" s="1"/>
  <c r="F690" i="10"/>
  <c r="G690" i="10" s="1"/>
  <c r="F689" i="10"/>
  <c r="G689" i="10" s="1"/>
  <c r="F688" i="10"/>
  <c r="G688" i="10" s="1"/>
  <c r="F687" i="10"/>
  <c r="G687" i="10" s="1"/>
  <c r="F686" i="10"/>
  <c r="F685" i="10"/>
  <c r="G685" i="10" s="1"/>
  <c r="F684" i="10"/>
  <c r="G684" i="10" s="1"/>
  <c r="F683" i="10"/>
  <c r="G683" i="10" s="1"/>
  <c r="F682" i="10"/>
  <c r="G682" i="10" s="1"/>
  <c r="F681" i="10"/>
  <c r="G681" i="10" s="1"/>
  <c r="F680" i="10"/>
  <c r="G680" i="10" s="1"/>
  <c r="F679" i="10"/>
  <c r="G679" i="10" s="1"/>
  <c r="F678" i="10"/>
  <c r="G678" i="10" s="1"/>
  <c r="F677" i="10"/>
  <c r="G677" i="10" s="1"/>
  <c r="F676" i="10"/>
  <c r="G676" i="10" s="1"/>
  <c r="F675" i="10"/>
  <c r="G675" i="10" s="1"/>
  <c r="F674" i="10"/>
  <c r="G674" i="10" s="1"/>
  <c r="F673" i="10"/>
  <c r="G673" i="10" s="1"/>
  <c r="F672" i="10"/>
  <c r="G672" i="10" s="1"/>
  <c r="F671" i="10"/>
  <c r="G671" i="10" s="1"/>
  <c r="F670" i="10"/>
  <c r="F669" i="10"/>
  <c r="G669" i="10" s="1"/>
  <c r="F668" i="10"/>
  <c r="G668" i="10" s="1"/>
  <c r="F667" i="10"/>
  <c r="G667" i="10" s="1"/>
  <c r="F666" i="10"/>
  <c r="G666" i="10" s="1"/>
  <c r="F665" i="10"/>
  <c r="G665" i="10" s="1"/>
  <c r="F664" i="10"/>
  <c r="G664" i="10" s="1"/>
  <c r="F663" i="10"/>
  <c r="G663" i="10" s="1"/>
  <c r="F662" i="10"/>
  <c r="G662" i="10" s="1"/>
  <c r="F661" i="10"/>
  <c r="G661" i="10" s="1"/>
  <c r="F660" i="10"/>
  <c r="G660" i="10" s="1"/>
  <c r="F659" i="10"/>
  <c r="G659" i="10" s="1"/>
  <c r="F658" i="10"/>
  <c r="G658" i="10" s="1"/>
  <c r="F657" i="10"/>
  <c r="G657" i="10" s="1"/>
  <c r="F656" i="10"/>
  <c r="G656" i="10" s="1"/>
  <c r="F655" i="10"/>
  <c r="G655" i="10" s="1"/>
  <c r="F654" i="10"/>
  <c r="F653" i="10"/>
  <c r="G653" i="10" s="1"/>
  <c r="F652" i="10"/>
  <c r="G652" i="10" s="1"/>
  <c r="F651" i="10"/>
  <c r="G651" i="10" s="1"/>
  <c r="F650" i="10"/>
  <c r="G650" i="10" s="1"/>
  <c r="F649" i="10"/>
  <c r="G649" i="10" s="1"/>
  <c r="F648" i="10"/>
  <c r="G648" i="10" s="1"/>
  <c r="F647" i="10"/>
  <c r="G647" i="10" s="1"/>
  <c r="F646" i="10"/>
  <c r="G646" i="10" s="1"/>
  <c r="F645" i="10"/>
  <c r="G645" i="10" s="1"/>
  <c r="F644" i="10"/>
  <c r="G644" i="10" s="1"/>
  <c r="F643" i="10"/>
  <c r="G643" i="10" s="1"/>
  <c r="F642" i="10"/>
  <c r="G642" i="10" s="1"/>
  <c r="F641" i="10"/>
  <c r="G641" i="10" s="1"/>
  <c r="F640" i="10"/>
  <c r="G640" i="10" s="1"/>
  <c r="F639" i="10"/>
  <c r="G639" i="10" s="1"/>
  <c r="F638" i="10"/>
  <c r="F637" i="10"/>
  <c r="G637" i="10" s="1"/>
  <c r="F636" i="10"/>
  <c r="G636" i="10" s="1"/>
  <c r="F635" i="10"/>
  <c r="G635" i="10" s="1"/>
  <c r="F634" i="10"/>
  <c r="G634" i="10" s="1"/>
  <c r="F633" i="10"/>
  <c r="G633" i="10" s="1"/>
  <c r="F632" i="10"/>
  <c r="G632" i="10" s="1"/>
  <c r="F631" i="10"/>
  <c r="G631" i="10" s="1"/>
  <c r="F630" i="10"/>
  <c r="G630" i="10" s="1"/>
  <c r="F629" i="10"/>
  <c r="G629" i="10" s="1"/>
  <c r="F628" i="10"/>
  <c r="G628" i="10" s="1"/>
  <c r="F627" i="10"/>
  <c r="G627" i="10" s="1"/>
  <c r="F626" i="10"/>
  <c r="G626" i="10" s="1"/>
  <c r="F625" i="10"/>
  <c r="G625" i="10" s="1"/>
  <c r="F624" i="10"/>
  <c r="G624" i="10" s="1"/>
  <c r="F623" i="10"/>
  <c r="G623" i="10" s="1"/>
  <c r="F622" i="10"/>
  <c r="F621" i="10"/>
  <c r="G621" i="10" s="1"/>
  <c r="F620" i="10"/>
  <c r="G620" i="10" s="1"/>
  <c r="F619" i="10"/>
  <c r="G619" i="10" s="1"/>
  <c r="F618" i="10"/>
  <c r="G618" i="10" s="1"/>
  <c r="F617" i="10"/>
  <c r="G617" i="10" s="1"/>
  <c r="F616" i="10"/>
  <c r="G616" i="10" s="1"/>
  <c r="F615" i="10"/>
  <c r="G615" i="10" s="1"/>
  <c r="F614" i="10"/>
  <c r="G614" i="10" s="1"/>
  <c r="F613" i="10"/>
  <c r="G613" i="10" s="1"/>
  <c r="F612" i="10"/>
  <c r="G612" i="10" s="1"/>
  <c r="F611" i="10"/>
  <c r="G611" i="10" s="1"/>
  <c r="F610" i="10"/>
  <c r="G610" i="10" s="1"/>
  <c r="F609" i="10"/>
  <c r="G609" i="10" s="1"/>
  <c r="F608" i="10"/>
  <c r="G608" i="10" s="1"/>
  <c r="F607" i="10"/>
  <c r="G607" i="10" s="1"/>
  <c r="F606" i="10"/>
  <c r="F605" i="10"/>
  <c r="G605" i="10" s="1"/>
  <c r="F604" i="10"/>
  <c r="G604" i="10" s="1"/>
  <c r="F603" i="10"/>
  <c r="G603" i="10" s="1"/>
  <c r="F602" i="10"/>
  <c r="G602" i="10" s="1"/>
  <c r="F601" i="10"/>
  <c r="G601" i="10" s="1"/>
  <c r="F600" i="10"/>
  <c r="G600" i="10" s="1"/>
  <c r="F599" i="10"/>
  <c r="G599" i="10" s="1"/>
  <c r="F598" i="10"/>
  <c r="G598" i="10" s="1"/>
  <c r="F597" i="10"/>
  <c r="G597" i="10" s="1"/>
  <c r="F596" i="10"/>
  <c r="G596" i="10" s="1"/>
  <c r="F595" i="10"/>
  <c r="G595" i="10" s="1"/>
  <c r="F594" i="10"/>
  <c r="G594" i="10" s="1"/>
  <c r="F593" i="10"/>
  <c r="G593" i="10" s="1"/>
  <c r="F592" i="10"/>
  <c r="G592" i="10" s="1"/>
  <c r="F591" i="10"/>
  <c r="G591" i="10" s="1"/>
  <c r="F590" i="10"/>
  <c r="F589" i="10"/>
  <c r="G589" i="10" s="1"/>
  <c r="F588" i="10"/>
  <c r="G588" i="10" s="1"/>
  <c r="F587" i="10"/>
  <c r="G587" i="10" s="1"/>
  <c r="F586" i="10"/>
  <c r="G586" i="10" s="1"/>
  <c r="F585" i="10"/>
  <c r="G585" i="10" s="1"/>
  <c r="F584" i="10"/>
  <c r="G584" i="10" s="1"/>
  <c r="F583" i="10"/>
  <c r="G583" i="10" s="1"/>
  <c r="F582" i="10"/>
  <c r="G582" i="10" s="1"/>
  <c r="F581" i="10"/>
  <c r="G581" i="10" s="1"/>
  <c r="F580" i="10"/>
  <c r="G580" i="10" s="1"/>
  <c r="F579" i="10"/>
  <c r="G579" i="10" s="1"/>
  <c r="F578" i="10"/>
  <c r="G578" i="10" s="1"/>
  <c r="F577" i="10"/>
  <c r="G577" i="10" s="1"/>
  <c r="F576" i="10"/>
  <c r="G576" i="10" s="1"/>
  <c r="F575" i="10"/>
  <c r="G575" i="10" s="1"/>
  <c r="F574" i="10"/>
  <c r="F573" i="10"/>
  <c r="G573" i="10" s="1"/>
  <c r="F572" i="10"/>
  <c r="G572" i="10" s="1"/>
  <c r="F571" i="10"/>
  <c r="G571" i="10" s="1"/>
  <c r="F570" i="10"/>
  <c r="G570" i="10" s="1"/>
  <c r="F569" i="10"/>
  <c r="G569" i="10" s="1"/>
  <c r="F568" i="10"/>
  <c r="G568" i="10" s="1"/>
  <c r="F567" i="10"/>
  <c r="G567" i="10" s="1"/>
  <c r="F566" i="10"/>
  <c r="G566" i="10" s="1"/>
  <c r="F565" i="10"/>
  <c r="G565" i="10" s="1"/>
  <c r="F564" i="10"/>
  <c r="G564" i="10" s="1"/>
  <c r="F563" i="10"/>
  <c r="G563" i="10" s="1"/>
  <c r="F562" i="10"/>
  <c r="G562" i="10" s="1"/>
  <c r="F561" i="10"/>
  <c r="G561" i="10" s="1"/>
  <c r="F560" i="10"/>
  <c r="G560" i="10" s="1"/>
  <c r="F559" i="10"/>
  <c r="G559" i="10" s="1"/>
  <c r="F558" i="10"/>
  <c r="F557" i="10"/>
  <c r="G557" i="10" s="1"/>
  <c r="F556" i="10"/>
  <c r="G556" i="10" s="1"/>
  <c r="F555" i="10"/>
  <c r="G555" i="10" s="1"/>
  <c r="F554" i="10"/>
  <c r="G554" i="10" s="1"/>
  <c r="F553" i="10"/>
  <c r="G553" i="10" s="1"/>
  <c r="F552" i="10"/>
  <c r="G552" i="10" s="1"/>
  <c r="F551" i="10"/>
  <c r="G551" i="10" s="1"/>
  <c r="F550" i="10"/>
  <c r="G550" i="10" s="1"/>
  <c r="F549" i="10"/>
  <c r="G549" i="10" s="1"/>
  <c r="F548" i="10"/>
  <c r="G548" i="10" s="1"/>
  <c r="F547" i="10"/>
  <c r="G547" i="10" s="1"/>
  <c r="F546" i="10"/>
  <c r="G546" i="10" s="1"/>
  <c r="F545" i="10"/>
  <c r="G545" i="10" s="1"/>
  <c r="F544" i="10"/>
  <c r="G544" i="10" s="1"/>
  <c r="F543" i="10"/>
  <c r="G543" i="10" s="1"/>
  <c r="F542" i="10"/>
  <c r="F541" i="10"/>
  <c r="G541" i="10" s="1"/>
  <c r="F540" i="10"/>
  <c r="G540" i="10" s="1"/>
  <c r="F539" i="10"/>
  <c r="G539" i="10" s="1"/>
  <c r="F538" i="10"/>
  <c r="G538" i="10" s="1"/>
  <c r="F537" i="10"/>
  <c r="G537" i="10" s="1"/>
  <c r="F536" i="10"/>
  <c r="G536" i="10" s="1"/>
  <c r="F535" i="10"/>
  <c r="G535" i="10" s="1"/>
  <c r="F534" i="10"/>
  <c r="G534" i="10" s="1"/>
  <c r="F533" i="10"/>
  <c r="G533" i="10" s="1"/>
  <c r="F532" i="10"/>
  <c r="G532" i="10" s="1"/>
  <c r="F531" i="10"/>
  <c r="G531" i="10" s="1"/>
  <c r="F530" i="10"/>
  <c r="G530" i="10" s="1"/>
  <c r="F529" i="10"/>
  <c r="G529" i="10" s="1"/>
  <c r="F528" i="10"/>
  <c r="G528" i="10" s="1"/>
  <c r="F527" i="10"/>
  <c r="G527" i="10" s="1"/>
  <c r="F526" i="10"/>
  <c r="F525" i="10"/>
  <c r="G525" i="10" s="1"/>
  <c r="F524" i="10"/>
  <c r="G524" i="10" s="1"/>
  <c r="F523" i="10"/>
  <c r="G523" i="10" s="1"/>
  <c r="F522" i="10"/>
  <c r="G522" i="10" s="1"/>
  <c r="F521" i="10"/>
  <c r="G521" i="10" s="1"/>
  <c r="F520" i="10"/>
  <c r="G520" i="10" s="1"/>
  <c r="F519" i="10"/>
  <c r="G519" i="10" s="1"/>
  <c r="F518" i="10"/>
  <c r="G518" i="10" s="1"/>
  <c r="F517" i="10"/>
  <c r="G517" i="10" s="1"/>
  <c r="F516" i="10"/>
  <c r="G516" i="10" s="1"/>
  <c r="F515" i="10"/>
  <c r="G515" i="10" s="1"/>
  <c r="F514" i="10"/>
  <c r="G514" i="10" s="1"/>
  <c r="F513" i="10"/>
  <c r="G513" i="10" s="1"/>
  <c r="F512" i="10"/>
  <c r="G512" i="10" s="1"/>
  <c r="F511" i="10"/>
  <c r="G511" i="10" s="1"/>
  <c r="F510" i="10"/>
  <c r="F509" i="10"/>
  <c r="G509" i="10" s="1"/>
  <c r="F508" i="10"/>
  <c r="G508" i="10" s="1"/>
  <c r="F507" i="10"/>
  <c r="G507" i="10" s="1"/>
  <c r="F506" i="10"/>
  <c r="G506" i="10" s="1"/>
  <c r="F505" i="10"/>
  <c r="G505" i="10" s="1"/>
  <c r="F504" i="10"/>
  <c r="G504" i="10" s="1"/>
  <c r="F503" i="10"/>
  <c r="G503" i="10" s="1"/>
  <c r="F502" i="10"/>
  <c r="G502" i="10" s="1"/>
  <c r="F501" i="10"/>
  <c r="G501" i="10" s="1"/>
  <c r="F500" i="10"/>
  <c r="G500" i="10" s="1"/>
  <c r="F499" i="10"/>
  <c r="G499" i="10" s="1"/>
  <c r="F498" i="10"/>
  <c r="G498" i="10" s="1"/>
  <c r="F497" i="10"/>
  <c r="G497" i="10" s="1"/>
  <c r="F496" i="10"/>
  <c r="G496" i="10" s="1"/>
  <c r="F495" i="10"/>
  <c r="G495" i="10" s="1"/>
  <c r="F494" i="10"/>
  <c r="F493" i="10"/>
  <c r="G493" i="10" s="1"/>
  <c r="F492" i="10"/>
  <c r="G492" i="10" s="1"/>
  <c r="F491" i="10"/>
  <c r="G491" i="10" s="1"/>
  <c r="F490" i="10"/>
  <c r="G490" i="10" s="1"/>
  <c r="F489" i="10"/>
  <c r="G489" i="10" s="1"/>
  <c r="F488" i="10"/>
  <c r="G488" i="10" s="1"/>
  <c r="F487" i="10"/>
  <c r="G487" i="10" s="1"/>
  <c r="F486" i="10"/>
  <c r="G486" i="10" s="1"/>
  <c r="F485" i="10"/>
  <c r="G485" i="10" s="1"/>
  <c r="F484" i="10"/>
  <c r="G484" i="10" s="1"/>
  <c r="F483" i="10"/>
  <c r="G483" i="10" s="1"/>
  <c r="F482" i="10"/>
  <c r="G482" i="10" s="1"/>
  <c r="F481" i="10"/>
  <c r="G481" i="10" s="1"/>
  <c r="F480" i="10"/>
  <c r="G480" i="10" s="1"/>
  <c r="F479" i="10"/>
  <c r="G479" i="10" s="1"/>
  <c r="F478" i="10"/>
  <c r="F477" i="10"/>
  <c r="G477" i="10" s="1"/>
  <c r="F476" i="10"/>
  <c r="G476" i="10" s="1"/>
  <c r="F475" i="10"/>
  <c r="G475" i="10" s="1"/>
  <c r="F474" i="10"/>
  <c r="G474" i="10" s="1"/>
  <c r="F473" i="10"/>
  <c r="G473" i="10" s="1"/>
  <c r="F472" i="10"/>
  <c r="G472" i="10" s="1"/>
  <c r="F471" i="10"/>
  <c r="G471" i="10" s="1"/>
  <c r="F470" i="10"/>
  <c r="G470" i="10" s="1"/>
  <c r="F469" i="10"/>
  <c r="G469" i="10" s="1"/>
  <c r="F468" i="10"/>
  <c r="G468" i="10" s="1"/>
  <c r="F467" i="10"/>
  <c r="G467" i="10" s="1"/>
  <c r="F466" i="10"/>
  <c r="G466" i="10" s="1"/>
  <c r="F465" i="10"/>
  <c r="G465" i="10" s="1"/>
  <c r="F464" i="10"/>
  <c r="G464" i="10" s="1"/>
  <c r="F463" i="10"/>
  <c r="G463" i="10" s="1"/>
  <c r="F462" i="10"/>
  <c r="F461" i="10"/>
  <c r="G461" i="10" s="1"/>
  <c r="F460" i="10"/>
  <c r="G460" i="10" s="1"/>
  <c r="F459" i="10"/>
  <c r="G459" i="10" s="1"/>
  <c r="F458" i="10"/>
  <c r="G458" i="10" s="1"/>
  <c r="F457" i="10"/>
  <c r="G457" i="10" s="1"/>
  <c r="F456" i="10"/>
  <c r="G456" i="10" s="1"/>
  <c r="F455" i="10"/>
  <c r="G455" i="10" s="1"/>
  <c r="F454" i="10"/>
  <c r="G454" i="10" s="1"/>
  <c r="F453" i="10"/>
  <c r="G453" i="10" s="1"/>
  <c r="F452" i="10"/>
  <c r="G452" i="10" s="1"/>
  <c r="F451" i="10"/>
  <c r="G451" i="10" s="1"/>
  <c r="F450" i="10"/>
  <c r="G450" i="10" s="1"/>
  <c r="F449" i="10"/>
  <c r="G449" i="10" s="1"/>
  <c r="F448" i="10"/>
  <c r="G448" i="10" s="1"/>
  <c r="F447" i="10"/>
  <c r="G447" i="10" s="1"/>
  <c r="F446" i="10"/>
  <c r="F445" i="10"/>
  <c r="G445" i="10" s="1"/>
  <c r="F444" i="10"/>
  <c r="G444" i="10" s="1"/>
  <c r="F443" i="10"/>
  <c r="G443" i="10" s="1"/>
  <c r="F442" i="10"/>
  <c r="G442" i="10" s="1"/>
  <c r="F441" i="10"/>
  <c r="G441" i="10" s="1"/>
  <c r="F440" i="10"/>
  <c r="G440" i="10" s="1"/>
  <c r="F439" i="10"/>
  <c r="G439" i="10" s="1"/>
  <c r="F438" i="10"/>
  <c r="G438" i="10" s="1"/>
  <c r="F437" i="10"/>
  <c r="G437" i="10" s="1"/>
  <c r="F436" i="10"/>
  <c r="G436" i="10" s="1"/>
  <c r="F435" i="10"/>
  <c r="G435" i="10" s="1"/>
  <c r="F434" i="10"/>
  <c r="G434" i="10" s="1"/>
  <c r="F433" i="10"/>
  <c r="G433" i="10" s="1"/>
  <c r="F432" i="10"/>
  <c r="G432" i="10" s="1"/>
  <c r="F431" i="10"/>
  <c r="G431" i="10" s="1"/>
  <c r="F430" i="10"/>
  <c r="G430" i="10" s="1"/>
  <c r="F429" i="10"/>
  <c r="G429" i="10" s="1"/>
  <c r="F428" i="10"/>
  <c r="G428" i="10" s="1"/>
  <c r="F427" i="10"/>
  <c r="G427" i="10" s="1"/>
  <c r="F426" i="10"/>
  <c r="G426" i="10" s="1"/>
  <c r="F425" i="10"/>
  <c r="G425" i="10" s="1"/>
  <c r="F424" i="10"/>
  <c r="G424" i="10" s="1"/>
  <c r="F423" i="10"/>
  <c r="G423" i="10" s="1"/>
  <c r="F422" i="10"/>
  <c r="G422" i="10" s="1"/>
  <c r="F421" i="10"/>
  <c r="G421" i="10" s="1"/>
  <c r="F420" i="10"/>
  <c r="G420" i="10" s="1"/>
  <c r="F419" i="10"/>
  <c r="G419" i="10" s="1"/>
  <c r="F418" i="10"/>
  <c r="G418" i="10" s="1"/>
  <c r="F417" i="10"/>
  <c r="G417" i="10" s="1"/>
  <c r="F416" i="10"/>
  <c r="G416" i="10" s="1"/>
  <c r="F415" i="10"/>
  <c r="G415" i="10" s="1"/>
  <c r="F414" i="10"/>
  <c r="G414" i="10" s="1"/>
  <c r="F413" i="10"/>
  <c r="G413" i="10" s="1"/>
  <c r="F412" i="10"/>
  <c r="G412" i="10" s="1"/>
  <c r="F411" i="10"/>
  <c r="G411" i="10" s="1"/>
  <c r="F410" i="10"/>
  <c r="G410" i="10" s="1"/>
  <c r="F409" i="10"/>
  <c r="G409" i="10" s="1"/>
  <c r="F408" i="10"/>
  <c r="G408" i="10" s="1"/>
  <c r="F407" i="10"/>
  <c r="G407" i="10" s="1"/>
  <c r="F406" i="10"/>
  <c r="G406" i="10" s="1"/>
  <c r="F405" i="10"/>
  <c r="G405" i="10" s="1"/>
  <c r="F404" i="10"/>
  <c r="G404" i="10" s="1"/>
  <c r="F403" i="10"/>
  <c r="G403" i="10" s="1"/>
  <c r="F402" i="10"/>
  <c r="G402" i="10" s="1"/>
  <c r="F401" i="10"/>
  <c r="G401" i="10" s="1"/>
  <c r="F400" i="10"/>
  <c r="G400" i="10" s="1"/>
  <c r="F399" i="10"/>
  <c r="G399" i="10" s="1"/>
  <c r="F398" i="10"/>
  <c r="G398" i="10" s="1"/>
  <c r="F397" i="10"/>
  <c r="G397" i="10" s="1"/>
  <c r="F396" i="10"/>
  <c r="G396" i="10" s="1"/>
  <c r="F395" i="10"/>
  <c r="G395" i="10" s="1"/>
  <c r="F394" i="10"/>
  <c r="G394" i="10" s="1"/>
  <c r="F393" i="10"/>
  <c r="G393" i="10" s="1"/>
  <c r="F392" i="10"/>
  <c r="G392" i="10" s="1"/>
  <c r="F391" i="10"/>
  <c r="G391" i="10" s="1"/>
  <c r="F390" i="10"/>
  <c r="G390" i="10" s="1"/>
  <c r="F389" i="10"/>
  <c r="G389" i="10" s="1"/>
  <c r="F388" i="10"/>
  <c r="G388" i="10" s="1"/>
  <c r="F387" i="10"/>
  <c r="G387" i="10" s="1"/>
  <c r="F386" i="10"/>
  <c r="G386" i="10" s="1"/>
  <c r="F385" i="10"/>
  <c r="G385" i="10" s="1"/>
  <c r="F384" i="10"/>
  <c r="G384" i="10" s="1"/>
  <c r="F383" i="10"/>
  <c r="G383" i="10" s="1"/>
  <c r="F382" i="10"/>
  <c r="G382" i="10" s="1"/>
  <c r="F381" i="10"/>
  <c r="G381" i="10" s="1"/>
  <c r="F380" i="10"/>
  <c r="G380" i="10" s="1"/>
  <c r="F379" i="10"/>
  <c r="G379" i="10" s="1"/>
  <c r="F378" i="10"/>
  <c r="G378" i="10" s="1"/>
  <c r="F377" i="10"/>
  <c r="G377" i="10" s="1"/>
  <c r="F376" i="10"/>
  <c r="G376" i="10" s="1"/>
  <c r="F375" i="10"/>
  <c r="G375" i="10" s="1"/>
  <c r="F374" i="10"/>
  <c r="G374" i="10" s="1"/>
  <c r="F373" i="10"/>
  <c r="G373" i="10" s="1"/>
  <c r="F372" i="10"/>
  <c r="G372" i="10" s="1"/>
  <c r="F371" i="10"/>
  <c r="G371" i="10" s="1"/>
  <c r="F370" i="10"/>
  <c r="G370" i="10" s="1"/>
  <c r="F369" i="10"/>
  <c r="G369" i="10" s="1"/>
  <c r="F368" i="10"/>
  <c r="G368" i="10" s="1"/>
  <c r="F367" i="10"/>
  <c r="G367" i="10" s="1"/>
  <c r="F366" i="10"/>
  <c r="G366" i="10" s="1"/>
  <c r="F365" i="10"/>
  <c r="G365" i="10" s="1"/>
  <c r="F364" i="10"/>
  <c r="G364" i="10" s="1"/>
  <c r="F363" i="10"/>
  <c r="G363" i="10" s="1"/>
  <c r="F362" i="10"/>
  <c r="G362" i="10" s="1"/>
  <c r="F361" i="10"/>
  <c r="G361" i="10" s="1"/>
  <c r="F360" i="10"/>
  <c r="G360" i="10" s="1"/>
  <c r="F359" i="10"/>
  <c r="G359" i="10" s="1"/>
  <c r="F358" i="10"/>
  <c r="G358" i="10" s="1"/>
  <c r="F357" i="10"/>
  <c r="G357" i="10" s="1"/>
  <c r="F356" i="10"/>
  <c r="G356" i="10" s="1"/>
  <c r="F355" i="10"/>
  <c r="G355" i="10" s="1"/>
  <c r="F354" i="10"/>
  <c r="G354" i="10" s="1"/>
  <c r="F353" i="10"/>
  <c r="G353" i="10" s="1"/>
  <c r="F352" i="10"/>
  <c r="G352" i="10" s="1"/>
  <c r="F351" i="10"/>
  <c r="G351" i="10" s="1"/>
  <c r="F350" i="10"/>
  <c r="G350" i="10" s="1"/>
  <c r="F349" i="10"/>
  <c r="G349" i="10" s="1"/>
  <c r="F348" i="10"/>
  <c r="G348" i="10" s="1"/>
  <c r="F347" i="10"/>
  <c r="G347" i="10" s="1"/>
  <c r="F346" i="10"/>
  <c r="G346" i="10" s="1"/>
  <c r="F345" i="10"/>
  <c r="G345" i="10" s="1"/>
  <c r="F344" i="10"/>
  <c r="G344" i="10" s="1"/>
  <c r="F343" i="10"/>
  <c r="G343" i="10" s="1"/>
  <c r="F342" i="10"/>
  <c r="G342" i="10" s="1"/>
  <c r="F341" i="10"/>
  <c r="G341" i="10" s="1"/>
  <c r="F340" i="10"/>
  <c r="G340" i="10" s="1"/>
  <c r="F339" i="10"/>
  <c r="G339" i="10" s="1"/>
  <c r="F338" i="10"/>
  <c r="G338" i="10" s="1"/>
  <c r="F337" i="10"/>
  <c r="G337" i="10" s="1"/>
  <c r="F336" i="10"/>
  <c r="G336" i="10" s="1"/>
  <c r="F335" i="10"/>
  <c r="G335" i="10" s="1"/>
  <c r="F334" i="10"/>
  <c r="G334" i="10" s="1"/>
  <c r="F333" i="10"/>
  <c r="G333" i="10" s="1"/>
  <c r="F332" i="10"/>
  <c r="G332" i="10" s="1"/>
  <c r="F331" i="10"/>
  <c r="G331" i="10" s="1"/>
  <c r="F330" i="10"/>
  <c r="G330" i="10" s="1"/>
  <c r="F329" i="10"/>
  <c r="G329" i="10" s="1"/>
  <c r="F328" i="10"/>
  <c r="G328" i="10" s="1"/>
  <c r="F327" i="10"/>
  <c r="G327" i="10" s="1"/>
  <c r="F326" i="10"/>
  <c r="G326" i="10" s="1"/>
  <c r="F325" i="10"/>
  <c r="G325" i="10" s="1"/>
  <c r="F324" i="10"/>
  <c r="G324" i="10" s="1"/>
  <c r="F323" i="10"/>
  <c r="G323" i="10" s="1"/>
  <c r="F322" i="10"/>
  <c r="G322" i="10" s="1"/>
  <c r="F321" i="10"/>
  <c r="G321" i="10" s="1"/>
  <c r="F320" i="10"/>
  <c r="G320" i="10" s="1"/>
  <c r="F319" i="10"/>
  <c r="G319" i="10" s="1"/>
  <c r="F318" i="10"/>
  <c r="G318" i="10" s="1"/>
  <c r="F317" i="10"/>
  <c r="G317" i="10" s="1"/>
  <c r="F316" i="10"/>
  <c r="G316" i="10" s="1"/>
  <c r="F315" i="10"/>
  <c r="G315" i="10" s="1"/>
  <c r="F314" i="10"/>
  <c r="G314" i="10" s="1"/>
  <c r="F313" i="10"/>
  <c r="G313" i="10" s="1"/>
  <c r="F312" i="10"/>
  <c r="G312" i="10" s="1"/>
  <c r="F311" i="10"/>
  <c r="G311" i="10" s="1"/>
  <c r="F310" i="10"/>
  <c r="G310" i="10" s="1"/>
  <c r="F309" i="10"/>
  <c r="G309" i="10" s="1"/>
  <c r="F308" i="10"/>
  <c r="G308" i="10" s="1"/>
  <c r="F307" i="10"/>
  <c r="G307" i="10" s="1"/>
  <c r="F306" i="10"/>
  <c r="G306" i="10" s="1"/>
  <c r="F305" i="10"/>
  <c r="G305" i="10" s="1"/>
  <c r="F304" i="10"/>
  <c r="G304" i="10" s="1"/>
  <c r="F303" i="10"/>
  <c r="G303" i="10" s="1"/>
  <c r="F302" i="10"/>
  <c r="G302" i="10" s="1"/>
  <c r="F301" i="10"/>
  <c r="G301" i="10" s="1"/>
  <c r="F300" i="10"/>
  <c r="G300" i="10" s="1"/>
  <c r="F299" i="10"/>
  <c r="G299" i="10" s="1"/>
  <c r="F298" i="10"/>
  <c r="G298" i="10" s="1"/>
  <c r="F297" i="10"/>
  <c r="G297" i="10" s="1"/>
  <c r="F296" i="10"/>
  <c r="G296" i="10" s="1"/>
  <c r="F295" i="10"/>
  <c r="G295" i="10" s="1"/>
  <c r="F294" i="10"/>
  <c r="G294" i="10" s="1"/>
  <c r="F293" i="10"/>
  <c r="G293" i="10" s="1"/>
  <c r="F292" i="10"/>
  <c r="G292" i="10" s="1"/>
  <c r="F291" i="10"/>
  <c r="G291" i="10" s="1"/>
  <c r="F290" i="10"/>
  <c r="G290" i="10" s="1"/>
  <c r="F289" i="10"/>
  <c r="G289" i="10" s="1"/>
  <c r="F288" i="10"/>
  <c r="G288" i="10" s="1"/>
  <c r="F287" i="10"/>
  <c r="G287" i="10" s="1"/>
  <c r="F286" i="10"/>
  <c r="G286" i="10" s="1"/>
  <c r="F285" i="10"/>
  <c r="G285" i="10" s="1"/>
  <c r="F284" i="10"/>
  <c r="G284" i="10" s="1"/>
  <c r="F283" i="10"/>
  <c r="G283" i="10" s="1"/>
  <c r="F282" i="10"/>
  <c r="G282" i="10" s="1"/>
  <c r="F281" i="10"/>
  <c r="G281" i="10" s="1"/>
  <c r="F280" i="10"/>
  <c r="G280" i="10" s="1"/>
  <c r="F279" i="10"/>
  <c r="G279" i="10" s="1"/>
  <c r="F278" i="10"/>
  <c r="G278" i="10" s="1"/>
  <c r="F277" i="10"/>
  <c r="G277" i="10" s="1"/>
  <c r="F276" i="10"/>
  <c r="G276" i="10" s="1"/>
  <c r="F275" i="10"/>
  <c r="G275" i="10" s="1"/>
  <c r="F274" i="10"/>
  <c r="G274" i="10" s="1"/>
  <c r="F273" i="10"/>
  <c r="G273" i="10" s="1"/>
  <c r="F272" i="10"/>
  <c r="G272" i="10" s="1"/>
  <c r="F271" i="10"/>
  <c r="G271" i="10" s="1"/>
  <c r="F270" i="10"/>
  <c r="G270" i="10" s="1"/>
  <c r="F269" i="10"/>
  <c r="G269" i="10" s="1"/>
  <c r="F268" i="10"/>
  <c r="G268" i="10" s="1"/>
  <c r="F267" i="10"/>
  <c r="G267" i="10" s="1"/>
  <c r="F266" i="10"/>
  <c r="G266" i="10" s="1"/>
  <c r="F265" i="10"/>
  <c r="G265" i="10" s="1"/>
  <c r="F264" i="10"/>
  <c r="G264" i="10" s="1"/>
  <c r="F263" i="10"/>
  <c r="G263" i="10" s="1"/>
  <c r="F262" i="10"/>
  <c r="G262" i="10" s="1"/>
  <c r="F261" i="10"/>
  <c r="G261" i="10" s="1"/>
  <c r="F260" i="10"/>
  <c r="G260" i="10" s="1"/>
  <c r="F259" i="10"/>
  <c r="G259" i="10" s="1"/>
  <c r="F258" i="10"/>
  <c r="G258" i="10" s="1"/>
  <c r="F257" i="10"/>
  <c r="G257" i="10" s="1"/>
  <c r="F256" i="10"/>
  <c r="G256" i="10" s="1"/>
  <c r="F255" i="10"/>
  <c r="G255" i="10" s="1"/>
  <c r="F254" i="10"/>
  <c r="G254" i="10" s="1"/>
  <c r="F253" i="10"/>
  <c r="G253" i="10" s="1"/>
  <c r="F252" i="10"/>
  <c r="G252" i="10" s="1"/>
  <c r="F251" i="10"/>
  <c r="G251" i="10" s="1"/>
  <c r="F250" i="10"/>
  <c r="G250" i="10" s="1"/>
  <c r="F249" i="10"/>
  <c r="G249" i="10" s="1"/>
  <c r="F248" i="10"/>
  <c r="G248" i="10" s="1"/>
  <c r="F247" i="10"/>
  <c r="G247" i="10" s="1"/>
  <c r="F246" i="10"/>
  <c r="G246" i="10" s="1"/>
  <c r="F245" i="10"/>
  <c r="G245" i="10" s="1"/>
  <c r="F244" i="10"/>
  <c r="G244" i="10" s="1"/>
  <c r="F243" i="10"/>
  <c r="G243" i="10" s="1"/>
  <c r="F242" i="10"/>
  <c r="G242" i="10" s="1"/>
  <c r="F241" i="10"/>
  <c r="G241" i="10" s="1"/>
  <c r="F240" i="10"/>
  <c r="G240" i="10" s="1"/>
  <c r="F239" i="10"/>
  <c r="G239" i="10" s="1"/>
  <c r="F238" i="10"/>
  <c r="G238" i="10" s="1"/>
  <c r="F237" i="10"/>
  <c r="G237" i="10" s="1"/>
  <c r="F236" i="10"/>
  <c r="G236" i="10" s="1"/>
  <c r="F235" i="10"/>
  <c r="G235" i="10" s="1"/>
  <c r="F234" i="10"/>
  <c r="G234" i="10" s="1"/>
  <c r="F233" i="10"/>
  <c r="G233" i="10" s="1"/>
  <c r="F232" i="10"/>
  <c r="G232" i="10" s="1"/>
  <c r="F231" i="10"/>
  <c r="G231" i="10" s="1"/>
  <c r="F230" i="10"/>
  <c r="G230" i="10" s="1"/>
  <c r="F229" i="10"/>
  <c r="G229" i="10" s="1"/>
  <c r="F228" i="10"/>
  <c r="G228" i="10" s="1"/>
  <c r="F227" i="10"/>
  <c r="G227" i="10" s="1"/>
  <c r="F226" i="10"/>
  <c r="G226" i="10" s="1"/>
  <c r="F225" i="10"/>
  <c r="G225" i="10" s="1"/>
  <c r="F224" i="10"/>
  <c r="G224" i="10" s="1"/>
  <c r="F223" i="10"/>
  <c r="G223" i="10" s="1"/>
  <c r="F222" i="10"/>
  <c r="G222" i="10" s="1"/>
  <c r="F221" i="10"/>
  <c r="G221" i="10" s="1"/>
  <c r="F220" i="10"/>
  <c r="G220" i="10" s="1"/>
  <c r="F219" i="10"/>
  <c r="G219" i="10" s="1"/>
  <c r="F218" i="10"/>
  <c r="G218" i="10" s="1"/>
  <c r="F217" i="10"/>
  <c r="G217" i="10" s="1"/>
  <c r="F216" i="10"/>
  <c r="G216" i="10" s="1"/>
  <c r="F215" i="10"/>
  <c r="G215" i="10" s="1"/>
  <c r="F214" i="10"/>
  <c r="G214" i="10" s="1"/>
  <c r="F213" i="10"/>
  <c r="G213" i="10" s="1"/>
  <c r="F212" i="10"/>
  <c r="G212" i="10" s="1"/>
  <c r="F211" i="10"/>
  <c r="G211" i="10" s="1"/>
  <c r="F210" i="10"/>
  <c r="G210" i="10" s="1"/>
  <c r="F209" i="10"/>
  <c r="G209" i="10" s="1"/>
  <c r="F208" i="10"/>
  <c r="G208" i="10" s="1"/>
  <c r="F207" i="10"/>
  <c r="G207" i="10" s="1"/>
  <c r="F206" i="10"/>
  <c r="G206" i="10" s="1"/>
  <c r="F205" i="10"/>
  <c r="G205" i="10" s="1"/>
  <c r="F204" i="10"/>
  <c r="G204" i="10" s="1"/>
  <c r="F203" i="10"/>
  <c r="G203" i="10" s="1"/>
  <c r="F202" i="10"/>
  <c r="G202" i="10" s="1"/>
  <c r="F201" i="10"/>
  <c r="G201" i="10" s="1"/>
  <c r="F200" i="10"/>
  <c r="G200" i="10" s="1"/>
  <c r="F199" i="10"/>
  <c r="G199" i="10" s="1"/>
  <c r="F198" i="10"/>
  <c r="G198" i="10" s="1"/>
  <c r="F197" i="10"/>
  <c r="G197" i="10" s="1"/>
  <c r="F196" i="10"/>
  <c r="G196" i="10" s="1"/>
  <c r="F195" i="10"/>
  <c r="G195" i="10" s="1"/>
  <c r="F194" i="10"/>
  <c r="G194" i="10" s="1"/>
  <c r="F193" i="10"/>
  <c r="G193" i="10" s="1"/>
  <c r="F192" i="10"/>
  <c r="G192" i="10" s="1"/>
  <c r="F191" i="10"/>
  <c r="G191" i="10" s="1"/>
  <c r="F190" i="10"/>
  <c r="G190" i="10" s="1"/>
  <c r="F189" i="10"/>
  <c r="G189" i="10" s="1"/>
  <c r="F188" i="10"/>
  <c r="G188" i="10" s="1"/>
  <c r="F187" i="10"/>
  <c r="G187" i="10" s="1"/>
  <c r="F186" i="10"/>
  <c r="G186" i="10" s="1"/>
  <c r="F185" i="10"/>
  <c r="G185" i="10" s="1"/>
  <c r="F184" i="10"/>
  <c r="G184" i="10" s="1"/>
  <c r="F183" i="10"/>
  <c r="G183" i="10" s="1"/>
  <c r="F182" i="10"/>
  <c r="G182" i="10" s="1"/>
  <c r="F181" i="10"/>
  <c r="G181" i="10" s="1"/>
  <c r="F180" i="10"/>
  <c r="G180" i="10" s="1"/>
  <c r="F179" i="10"/>
  <c r="G179" i="10" s="1"/>
  <c r="F178" i="10"/>
  <c r="G178" i="10" s="1"/>
  <c r="F177" i="10"/>
  <c r="G177" i="10" s="1"/>
  <c r="F176" i="10"/>
  <c r="G176" i="10" s="1"/>
  <c r="F175" i="10"/>
  <c r="G175" i="10" s="1"/>
  <c r="F174" i="10"/>
  <c r="G174" i="10" s="1"/>
  <c r="F173" i="10"/>
  <c r="G173" i="10" s="1"/>
  <c r="F172" i="10"/>
  <c r="G172" i="10" s="1"/>
  <c r="F171" i="10"/>
  <c r="G171" i="10" s="1"/>
  <c r="F170" i="10"/>
  <c r="G170" i="10" s="1"/>
  <c r="F169" i="10"/>
  <c r="G169" i="10" s="1"/>
  <c r="F168" i="10"/>
  <c r="G168" i="10" s="1"/>
  <c r="F167" i="10"/>
  <c r="G167" i="10" s="1"/>
  <c r="F166" i="10"/>
  <c r="G166" i="10" s="1"/>
  <c r="F165" i="10"/>
  <c r="G165" i="10" s="1"/>
  <c r="F164" i="10"/>
  <c r="G164" i="10" s="1"/>
  <c r="F163" i="10"/>
  <c r="G163" i="10" s="1"/>
  <c r="F162" i="10"/>
  <c r="G162" i="10" s="1"/>
  <c r="F161" i="10"/>
  <c r="G161" i="10" s="1"/>
  <c r="F160" i="10"/>
  <c r="G160" i="10" s="1"/>
  <c r="F159" i="10"/>
  <c r="G159" i="10" s="1"/>
  <c r="F158" i="10"/>
  <c r="G158" i="10" s="1"/>
  <c r="F157" i="10"/>
  <c r="G157" i="10" s="1"/>
  <c r="F156" i="10"/>
  <c r="G156" i="10" s="1"/>
  <c r="F155" i="10"/>
  <c r="G155" i="10" s="1"/>
  <c r="F154" i="10"/>
  <c r="G154" i="10" s="1"/>
  <c r="F153" i="10"/>
  <c r="G153" i="10" s="1"/>
  <c r="F152" i="10"/>
  <c r="G152" i="10" s="1"/>
  <c r="F151" i="10"/>
  <c r="G151" i="10" s="1"/>
  <c r="F150" i="10"/>
  <c r="G150" i="10" s="1"/>
  <c r="F149" i="10"/>
  <c r="G149" i="10" s="1"/>
  <c r="F148" i="10"/>
  <c r="G148" i="10" s="1"/>
  <c r="F147" i="10"/>
  <c r="G147" i="10" s="1"/>
  <c r="F146" i="10"/>
  <c r="G146" i="10" s="1"/>
  <c r="F145" i="10"/>
  <c r="G145" i="10" s="1"/>
  <c r="F144" i="10"/>
  <c r="G144" i="10" s="1"/>
  <c r="F143" i="10"/>
  <c r="G143" i="10" s="1"/>
  <c r="F142" i="10"/>
  <c r="G142" i="10" s="1"/>
  <c r="F141" i="10"/>
  <c r="G141" i="10" s="1"/>
  <c r="F140" i="10"/>
  <c r="G140" i="10" s="1"/>
  <c r="F139" i="10"/>
  <c r="G139" i="10" s="1"/>
  <c r="F138" i="10"/>
  <c r="F137" i="10"/>
  <c r="G137" i="10" s="1"/>
  <c r="F136" i="10"/>
  <c r="G136" i="10" s="1"/>
  <c r="F135" i="10"/>
  <c r="G135" i="10" s="1"/>
  <c r="F134" i="10"/>
  <c r="G134" i="10" s="1"/>
  <c r="F133" i="10"/>
  <c r="G133" i="10" s="1"/>
  <c r="F132" i="10"/>
  <c r="G132" i="10" s="1"/>
  <c r="F131" i="10"/>
  <c r="G131" i="10" s="1"/>
  <c r="F130" i="10"/>
  <c r="G130" i="10" s="1"/>
  <c r="F129" i="10"/>
  <c r="G129" i="10" s="1"/>
  <c r="F128" i="10"/>
  <c r="G128" i="10" s="1"/>
  <c r="F127" i="10"/>
  <c r="G127" i="10" s="1"/>
  <c r="F126" i="10"/>
  <c r="G126" i="10" s="1"/>
  <c r="F125" i="10"/>
  <c r="G125" i="10" s="1"/>
  <c r="F124" i="10"/>
  <c r="G124" i="10" s="1"/>
  <c r="F123" i="10"/>
  <c r="G123" i="10" s="1"/>
  <c r="F122" i="10"/>
  <c r="G122" i="10" s="1"/>
  <c r="F121" i="10"/>
  <c r="G121" i="10" s="1"/>
  <c r="F120" i="10"/>
  <c r="G120" i="10" s="1"/>
  <c r="F119" i="10"/>
  <c r="G119" i="10" s="1"/>
  <c r="F118" i="10"/>
  <c r="G118" i="10" s="1"/>
  <c r="F117" i="10"/>
  <c r="G117" i="10" s="1"/>
  <c r="F116" i="10"/>
  <c r="G116" i="10" s="1"/>
  <c r="F115" i="10"/>
  <c r="G115" i="10" s="1"/>
  <c r="F114" i="10"/>
  <c r="G114" i="10" s="1"/>
  <c r="F113" i="10"/>
  <c r="G113" i="10" s="1"/>
  <c r="F112" i="10"/>
  <c r="G112" i="10" s="1"/>
  <c r="F111" i="10"/>
  <c r="G111" i="10" s="1"/>
  <c r="F110" i="10"/>
  <c r="G110" i="10" s="1"/>
  <c r="F109" i="10"/>
  <c r="G109" i="10" s="1"/>
  <c r="F108" i="10"/>
  <c r="G108" i="10" s="1"/>
  <c r="F107" i="10"/>
  <c r="G107" i="10" s="1"/>
  <c r="F106" i="10"/>
  <c r="G106" i="10" s="1"/>
  <c r="F105" i="10"/>
  <c r="G105" i="10" s="1"/>
  <c r="F104" i="10"/>
  <c r="G104" i="10" s="1"/>
  <c r="F103" i="10"/>
  <c r="G103" i="10" s="1"/>
  <c r="F102" i="10"/>
  <c r="G102" i="10" s="1"/>
  <c r="F101" i="10"/>
  <c r="G101" i="10" s="1"/>
  <c r="F100" i="10"/>
  <c r="G100" i="10" s="1"/>
  <c r="F99" i="10"/>
  <c r="G99" i="10" s="1"/>
  <c r="F98" i="10"/>
  <c r="G98" i="10" s="1"/>
  <c r="F97" i="10"/>
  <c r="G97" i="10" s="1"/>
  <c r="F96" i="10"/>
  <c r="G96" i="10" s="1"/>
  <c r="F95" i="10"/>
  <c r="G95" i="10" s="1"/>
  <c r="F94" i="10"/>
  <c r="G94" i="10" s="1"/>
  <c r="F93" i="10"/>
  <c r="G93" i="10" s="1"/>
  <c r="F92" i="10"/>
  <c r="G92" i="10" s="1"/>
  <c r="F91" i="10"/>
  <c r="G91" i="10" s="1"/>
  <c r="F90" i="10"/>
  <c r="G90" i="10" s="1"/>
  <c r="F89" i="10"/>
  <c r="G89" i="10" s="1"/>
  <c r="F88" i="10"/>
  <c r="G88" i="10" s="1"/>
  <c r="F87" i="10"/>
  <c r="G87" i="10" s="1"/>
  <c r="F86" i="10"/>
  <c r="G86" i="10" s="1"/>
  <c r="F85" i="10"/>
  <c r="G85" i="10" s="1"/>
  <c r="F84" i="10"/>
  <c r="G84" i="10" s="1"/>
  <c r="F83" i="10"/>
  <c r="G83" i="10" s="1"/>
  <c r="F82" i="10"/>
  <c r="G82" i="10" s="1"/>
  <c r="F81" i="10"/>
  <c r="G81" i="10" s="1"/>
  <c r="F80" i="10"/>
  <c r="G80" i="10" s="1"/>
  <c r="F79" i="10"/>
  <c r="G79" i="10" s="1"/>
  <c r="F78" i="10"/>
  <c r="G78" i="10" s="1"/>
  <c r="F77" i="10"/>
  <c r="G77" i="10" s="1"/>
  <c r="F76" i="10"/>
  <c r="G76" i="10" s="1"/>
  <c r="F75" i="10"/>
  <c r="G75" i="10" s="1"/>
  <c r="F74" i="10"/>
  <c r="G74" i="10" s="1"/>
  <c r="F73" i="10"/>
  <c r="G73" i="10" s="1"/>
  <c r="F72" i="10"/>
  <c r="G72" i="10" s="1"/>
  <c r="F71" i="10"/>
  <c r="G71" i="10" s="1"/>
  <c r="F70" i="10"/>
  <c r="G70" i="10" s="1"/>
  <c r="F69" i="10"/>
  <c r="G69" i="10" s="1"/>
  <c r="F68" i="10"/>
  <c r="G68" i="10" s="1"/>
  <c r="F67" i="10"/>
  <c r="G67" i="10" s="1"/>
  <c r="F66" i="10"/>
  <c r="G66" i="10" s="1"/>
  <c r="F65" i="10"/>
  <c r="G65" i="10" s="1"/>
  <c r="F64" i="10"/>
  <c r="G64" i="10" s="1"/>
  <c r="F63" i="10"/>
  <c r="G63" i="10" s="1"/>
  <c r="F62" i="10"/>
  <c r="G62" i="10" s="1"/>
  <c r="F61" i="10"/>
  <c r="G61" i="10" s="1"/>
  <c r="F60" i="10"/>
  <c r="G60" i="10" s="1"/>
  <c r="F59" i="10"/>
  <c r="G59" i="10" s="1"/>
  <c r="F58" i="10"/>
  <c r="G58" i="10" s="1"/>
  <c r="F57" i="10"/>
  <c r="G57" i="10" s="1"/>
  <c r="F56" i="10"/>
  <c r="G56" i="10" s="1"/>
  <c r="F55" i="10"/>
  <c r="G55" i="10" s="1"/>
  <c r="F54" i="10"/>
  <c r="G54" i="10" s="1"/>
  <c r="F53" i="10"/>
  <c r="G53" i="10" s="1"/>
  <c r="F52" i="10"/>
  <c r="G52" i="10" s="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F41" i="10"/>
  <c r="G41" i="10" s="1"/>
  <c r="F40" i="10"/>
  <c r="G40" i="10" s="1"/>
  <c r="F39" i="10"/>
  <c r="G39" i="10" s="1"/>
  <c r="F38" i="10"/>
  <c r="G38" i="10" s="1"/>
  <c r="F37" i="10"/>
  <c r="G37" i="10" s="1"/>
  <c r="F36" i="10"/>
  <c r="G36" i="10" s="1"/>
  <c r="F35" i="10"/>
  <c r="G35" i="10" s="1"/>
  <c r="F34" i="10"/>
  <c r="G34" i="10" s="1"/>
  <c r="F33" i="10"/>
  <c r="G33" i="10" s="1"/>
  <c r="F32" i="10"/>
  <c r="G32" i="10" s="1"/>
  <c r="F31" i="10"/>
  <c r="G31" i="10" s="1"/>
  <c r="F30" i="10"/>
  <c r="G30" i="10" s="1"/>
  <c r="F29" i="10"/>
  <c r="G29" i="10" s="1"/>
  <c r="F28" i="10"/>
  <c r="G28" i="10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D68" i="1" l="1"/>
  <c r="E68" i="1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22" i="5" l="1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</calcChain>
</file>

<file path=xl/sharedStrings.xml><?xml version="1.0" encoding="utf-8"?>
<sst xmlns="http://schemas.openxmlformats.org/spreadsheetml/2006/main" count="7812" uniqueCount="337">
  <si>
    <t>Cliente</t>
  </si>
  <si>
    <t>Tipo</t>
  </si>
  <si>
    <t>Factura</t>
  </si>
  <si>
    <t>Valor Venta</t>
  </si>
  <si>
    <t>Valor Costo</t>
  </si>
  <si>
    <t>RI</t>
  </si>
  <si>
    <t>Todo Rep SA</t>
  </si>
  <si>
    <t>Servicios SA</t>
  </si>
  <si>
    <t>Respuesta</t>
  </si>
  <si>
    <t>Todo Rep Sa</t>
  </si>
  <si>
    <t>Sach SRL</t>
  </si>
  <si>
    <t>Todo Terreno</t>
  </si>
  <si>
    <t>Maxi y Juan SA</t>
  </si>
  <si>
    <t>00001-00000358</t>
  </si>
  <si>
    <t>00001-00000359</t>
  </si>
  <si>
    <t>00001-00000360</t>
  </si>
  <si>
    <t>00001-00000361</t>
  </si>
  <si>
    <t>00001-00000362</t>
  </si>
  <si>
    <t>00001-00000363</t>
  </si>
  <si>
    <t>00001-00000364</t>
  </si>
  <si>
    <t>00001-00000365</t>
  </si>
  <si>
    <t>00001-00000366</t>
  </si>
  <si>
    <t>00001-00000367</t>
  </si>
  <si>
    <t>00001-00000368</t>
  </si>
  <si>
    <t>00001-00000369</t>
  </si>
  <si>
    <t>00001-00000370</t>
  </si>
  <si>
    <t>00001-00000371</t>
  </si>
  <si>
    <t>00001-00000372</t>
  </si>
  <si>
    <t>00001-00000373</t>
  </si>
  <si>
    <t>00001-00000374</t>
  </si>
  <si>
    <t>00001-00000375</t>
  </si>
  <si>
    <t>00001-00000376</t>
  </si>
  <si>
    <t>00001-00000377</t>
  </si>
  <si>
    <t>00001-00000378</t>
  </si>
  <si>
    <t>00001-00000379</t>
  </si>
  <si>
    <t>00001-00000380</t>
  </si>
  <si>
    <t>00001-00000381</t>
  </si>
  <si>
    <t>00001-00000382</t>
  </si>
  <si>
    <t>00001-00000383</t>
  </si>
  <si>
    <t>00001-00000384</t>
  </si>
  <si>
    <t>00001-00000385</t>
  </si>
  <si>
    <t>00001-00000386</t>
  </si>
  <si>
    <t>00001-00000387</t>
  </si>
  <si>
    <t>00001-00000388</t>
  </si>
  <si>
    <t>00001-00000389</t>
  </si>
  <si>
    <t>00001-00000390</t>
  </si>
  <si>
    <t>00001-00000391</t>
  </si>
  <si>
    <t>00001-00000392</t>
  </si>
  <si>
    <t>00001-00000393</t>
  </si>
  <si>
    <t>00001-00000394</t>
  </si>
  <si>
    <t>00001-00000395</t>
  </si>
  <si>
    <t>00001-00000396</t>
  </si>
  <si>
    <t>00001-00000397</t>
  </si>
  <si>
    <t>00001-00000398</t>
  </si>
  <si>
    <t>00001-00000399</t>
  </si>
  <si>
    <t>00001-00000400</t>
  </si>
  <si>
    <t>00001-00000401</t>
  </si>
  <si>
    <t>00001-00000402</t>
  </si>
  <si>
    <t>00001-00000403</t>
  </si>
  <si>
    <t>00001-00000404</t>
  </si>
  <si>
    <t>00001-00000405</t>
  </si>
  <si>
    <t>00001-00000406</t>
  </si>
  <si>
    <t>00001-00000407</t>
  </si>
  <si>
    <t>00001-00000408</t>
  </si>
  <si>
    <t>00001-00000409</t>
  </si>
  <si>
    <t>00001-00000410</t>
  </si>
  <si>
    <t>00001-00000411</t>
  </si>
  <si>
    <t>00001-00000412</t>
  </si>
  <si>
    <t>00001-00000413</t>
  </si>
  <si>
    <t>00001-00000414</t>
  </si>
  <si>
    <t>CF</t>
  </si>
  <si>
    <t>Nombre Producto</t>
  </si>
  <si>
    <t>Fecha Venta</t>
  </si>
  <si>
    <t>Categoria</t>
  </si>
  <si>
    <t>Cantidad</t>
  </si>
  <si>
    <t>Precio</t>
  </si>
  <si>
    <t>Total Venta</t>
  </si>
  <si>
    <t>Pan de centeno crujiente estilo Gustaf's</t>
  </si>
  <si>
    <t>Pescado</t>
  </si>
  <si>
    <t>Caviar rojo</t>
  </si>
  <si>
    <t>Tarea</t>
  </si>
  <si>
    <t>Venta de mayor valor</t>
  </si>
  <si>
    <t>Atun</t>
  </si>
  <si>
    <t>Mortadela</t>
  </si>
  <si>
    <t>Queso cabra</t>
  </si>
  <si>
    <t>Huevos Kinder</t>
  </si>
  <si>
    <t>Galleta Sana</t>
  </si>
  <si>
    <t>Azucar</t>
  </si>
  <si>
    <t>Tomate</t>
  </si>
  <si>
    <t>Zanahoria</t>
  </si>
  <si>
    <t>Fernet</t>
  </si>
  <si>
    <t>Coca Cola</t>
  </si>
  <si>
    <t>Malibu Carne</t>
  </si>
  <si>
    <t>Pasta Italiani</t>
  </si>
  <si>
    <t>Carbonari Total</t>
  </si>
  <si>
    <t>Sarach Srl</t>
  </si>
  <si>
    <t>Todo Compra sa</t>
  </si>
  <si>
    <t>Salas Tomas</t>
  </si>
  <si>
    <t>Victoria Especial SRL</t>
  </si>
  <si>
    <t>Tomas Vermalen</t>
  </si>
  <si>
    <t>Panificacion</t>
  </si>
  <si>
    <t>Fiambre</t>
  </si>
  <si>
    <t>Golosina</t>
  </si>
  <si>
    <t>Varios</t>
  </si>
  <si>
    <t>Verdura</t>
  </si>
  <si>
    <t>Bebida</t>
  </si>
  <si>
    <t>Pa</t>
  </si>
  <si>
    <t>Pan Lactal</t>
  </si>
  <si>
    <t>Ventas menores a $30,000</t>
  </si>
  <si>
    <t>Total</t>
  </si>
  <si>
    <t>Total ventas de Cliente Sach SRL</t>
  </si>
  <si>
    <t>Fecha</t>
  </si>
  <si>
    <t>Proveedor</t>
  </si>
  <si>
    <t>Nro Factura</t>
  </si>
  <si>
    <t>Total Compra</t>
  </si>
  <si>
    <t>Pagado</t>
  </si>
  <si>
    <t>A pagar</t>
  </si>
  <si>
    <t>0001-000000001</t>
  </si>
  <si>
    <t>0001-000000002</t>
  </si>
  <si>
    <t>0001-000000003</t>
  </si>
  <si>
    <t>0001-000000004</t>
  </si>
  <si>
    <t>0001-000000005</t>
  </si>
  <si>
    <t>0001-000000006</t>
  </si>
  <si>
    <t>0001-000000007</t>
  </si>
  <si>
    <t>0001-000000008</t>
  </si>
  <si>
    <t>0001-000000009</t>
  </si>
  <si>
    <t>0001-000000010</t>
  </si>
  <si>
    <t>0001-000000011</t>
  </si>
  <si>
    <t>0001-000000012</t>
  </si>
  <si>
    <t>0001-000000013</t>
  </si>
  <si>
    <t>0001-000000014</t>
  </si>
  <si>
    <t>0001-000000015</t>
  </si>
  <si>
    <t>0001-000000016</t>
  </si>
  <si>
    <t>0001-000000017</t>
  </si>
  <si>
    <t>0001-000000018</t>
  </si>
  <si>
    <t>0001-000000019</t>
  </si>
  <si>
    <t>0001-000000020</t>
  </si>
  <si>
    <t>0001-000000021</t>
  </si>
  <si>
    <t>0001-000000022</t>
  </si>
  <si>
    <t>0001-000000023</t>
  </si>
  <si>
    <t>0001-000000024</t>
  </si>
  <si>
    <t>0001-000000025</t>
  </si>
  <si>
    <t>0001-000000026</t>
  </si>
  <si>
    <t>0001-000000027</t>
  </si>
  <si>
    <t>0001-000000028</t>
  </si>
  <si>
    <t>0001-000000029</t>
  </si>
  <si>
    <t>0001-000000030</t>
  </si>
  <si>
    <t>0001-000000031</t>
  </si>
  <si>
    <t>0001-000000032</t>
  </si>
  <si>
    <t>0001-000000033</t>
  </si>
  <si>
    <t>0001-000000034</t>
  </si>
  <si>
    <t>0001-000000035</t>
  </si>
  <si>
    <t>0001-000000036</t>
  </si>
  <si>
    <t>0001-000000037</t>
  </si>
  <si>
    <t>0001-000000038</t>
  </si>
  <si>
    <t>0001-000000039</t>
  </si>
  <si>
    <t>0001-000000040</t>
  </si>
  <si>
    <t>0001-000000041</t>
  </si>
  <si>
    <t>0001-000000042</t>
  </si>
  <si>
    <t>0001-000000043</t>
  </si>
  <si>
    <t>0001-000000044</t>
  </si>
  <si>
    <t>0001-000000045</t>
  </si>
  <si>
    <t>0001-000000046</t>
  </si>
  <si>
    <t>0001-000000047</t>
  </si>
  <si>
    <t>0001-000000048</t>
  </si>
  <si>
    <t>0001-000000049</t>
  </si>
  <si>
    <t>0001-000000050</t>
  </si>
  <si>
    <t>0001-000000051</t>
  </si>
  <si>
    <t>0001-000000052</t>
  </si>
  <si>
    <t>0001-000000053</t>
  </si>
  <si>
    <t>0001-000000054</t>
  </si>
  <si>
    <t>0001-000000055</t>
  </si>
  <si>
    <t>0001-000000056</t>
  </si>
  <si>
    <t>0001-000000057</t>
  </si>
  <si>
    <t>0001-000000058</t>
  </si>
  <si>
    <t>0001-000000059</t>
  </si>
  <si>
    <t>0001-000000060</t>
  </si>
  <si>
    <t>0001-000000061</t>
  </si>
  <si>
    <t>0001-000000062</t>
  </si>
  <si>
    <t>0001-000000063</t>
  </si>
  <si>
    <t>0001-000000064</t>
  </si>
  <si>
    <t>0001-000000065</t>
  </si>
  <si>
    <t>0001-000000066</t>
  </si>
  <si>
    <t>0001-000000067</t>
  </si>
  <si>
    <t>0001-000000068</t>
  </si>
  <si>
    <t>0001-000000069</t>
  </si>
  <si>
    <t>0001-000000070</t>
  </si>
  <si>
    <t>0001-000000071</t>
  </si>
  <si>
    <t>0001-000000072</t>
  </si>
  <si>
    <t>0001-000000073</t>
  </si>
  <si>
    <t>0001-000000074</t>
  </si>
  <si>
    <t>0001-000000075</t>
  </si>
  <si>
    <t>0001-000000076</t>
  </si>
  <si>
    <t>0001-000000077</t>
  </si>
  <si>
    <t>0001-000000078</t>
  </si>
  <si>
    <t>0001-000000079</t>
  </si>
  <si>
    <t>0001-000000080</t>
  </si>
  <si>
    <t>0001-000000081</t>
  </si>
  <si>
    <t>0001-000000082</t>
  </si>
  <si>
    <t>0001-000000083</t>
  </si>
  <si>
    <t>0001-000000084</t>
  </si>
  <si>
    <t>0001-000000085</t>
  </si>
  <si>
    <t>0001-000000086</t>
  </si>
  <si>
    <t>0001-000000087</t>
  </si>
  <si>
    <t>0001-000000088</t>
  </si>
  <si>
    <t>0001-000000089</t>
  </si>
  <si>
    <t>0001-000000090</t>
  </si>
  <si>
    <t>0001-000000091</t>
  </si>
  <si>
    <t>0001-000000092</t>
  </si>
  <si>
    <t>0001-000000093</t>
  </si>
  <si>
    <t>0001-000000094</t>
  </si>
  <si>
    <t>0001-000000095</t>
  </si>
  <si>
    <t>0001-000000096</t>
  </si>
  <si>
    <t>0001-000000097</t>
  </si>
  <si>
    <t>0001-000000098</t>
  </si>
  <si>
    <t>0001-000000099</t>
  </si>
  <si>
    <t>0001-000000100</t>
  </si>
  <si>
    <t>0001-000000101</t>
  </si>
  <si>
    <t>0001-000000102</t>
  </si>
  <si>
    <t>0001-000000103</t>
  </si>
  <si>
    <t>0001-000000104</t>
  </si>
  <si>
    <t>0001-000000105</t>
  </si>
  <si>
    <t>0001-000000106</t>
  </si>
  <si>
    <t>0001-000000107</t>
  </si>
  <si>
    <t>0001-000000108</t>
  </si>
  <si>
    <t>0001-000000109</t>
  </si>
  <si>
    <t>0001-000000110</t>
  </si>
  <si>
    <t>0001-000000111</t>
  </si>
  <si>
    <t>0001-000000112</t>
  </si>
  <si>
    <t>0001-000000113</t>
  </si>
  <si>
    <t>0001-000000114</t>
  </si>
  <si>
    <t>0001-000000115</t>
  </si>
  <si>
    <t>0001-000000116</t>
  </si>
  <si>
    <t>0001-000000117</t>
  </si>
  <si>
    <t>0001-000000118</t>
  </si>
  <si>
    <t>0001-000000119</t>
  </si>
  <si>
    <t>0001-000000120</t>
  </si>
  <si>
    <t>0001-000000121</t>
  </si>
  <si>
    <t>0001-000000122</t>
  </si>
  <si>
    <t>0001-000000123</t>
  </si>
  <si>
    <t>0001-000000124</t>
  </si>
  <si>
    <t>0001-000000125</t>
  </si>
  <si>
    <t>0001-000000126</t>
  </si>
  <si>
    <t>0001-000000127</t>
  </si>
  <si>
    <t>0001-000000128</t>
  </si>
  <si>
    <t>0001-000000129</t>
  </si>
  <si>
    <t>0001-000000130</t>
  </si>
  <si>
    <t>0001-000000131</t>
  </si>
  <si>
    <t>0001-000000132</t>
  </si>
  <si>
    <t>0001-000000133</t>
  </si>
  <si>
    <t>0001-000000134</t>
  </si>
  <si>
    <t>0001-000000135</t>
  </si>
  <si>
    <t>0001-000000136</t>
  </si>
  <si>
    <t>0001-000000137</t>
  </si>
  <si>
    <t>0001-000000138</t>
  </si>
  <si>
    <t>0001-000000139</t>
  </si>
  <si>
    <t>0001-000000140</t>
  </si>
  <si>
    <t>0001-000000141</t>
  </si>
  <si>
    <t>0001-000000142</t>
  </si>
  <si>
    <t>0001-000000143</t>
  </si>
  <si>
    <t>0001-000000144</t>
  </si>
  <si>
    <t>0001-000000145</t>
  </si>
  <si>
    <t>0001-000000146</t>
  </si>
  <si>
    <t>0001-000000147</t>
  </si>
  <si>
    <t>0001-000000148</t>
  </si>
  <si>
    <t>0001-000000149</t>
  </si>
  <si>
    <t>0001-000000150</t>
  </si>
  <si>
    <t>0001-000000151</t>
  </si>
  <si>
    <t>0001-000000152</t>
  </si>
  <si>
    <t>0001-000000153</t>
  </si>
  <si>
    <t>0001-000000154</t>
  </si>
  <si>
    <t>0001-000000155</t>
  </si>
  <si>
    <t>0001-000000156</t>
  </si>
  <si>
    <t>0001-000000157</t>
  </si>
  <si>
    <t>0001-000000158</t>
  </si>
  <si>
    <t>0001-000000159</t>
  </si>
  <si>
    <t>0001-000000160</t>
  </si>
  <si>
    <t>0001-000000161</t>
  </si>
  <si>
    <t>0001-000000162</t>
  </si>
  <si>
    <t>0001-000000163</t>
  </si>
  <si>
    <t>0001-000000164</t>
  </si>
  <si>
    <t>0001-000000165</t>
  </si>
  <si>
    <t>0001-000000166</t>
  </si>
  <si>
    <t>0001-000000167</t>
  </si>
  <si>
    <t>0001-000000168</t>
  </si>
  <si>
    <t>0001-000000169</t>
  </si>
  <si>
    <t>0001-000000170</t>
  </si>
  <si>
    <t>0001-000000171</t>
  </si>
  <si>
    <t>0001-000000172</t>
  </si>
  <si>
    <t>0001-000000173</t>
  </si>
  <si>
    <t>0001-000000174</t>
  </si>
  <si>
    <t>0001-000000175</t>
  </si>
  <si>
    <t>0001-000000176</t>
  </si>
  <si>
    <t>0001-000000177</t>
  </si>
  <si>
    <t>0001-000000178</t>
  </si>
  <si>
    <t>0001-000000179</t>
  </si>
  <si>
    <t>0001-000000180</t>
  </si>
  <si>
    <t>0001-000000181</t>
  </si>
  <si>
    <t>0001-000000182</t>
  </si>
  <si>
    <t>0001-000000183</t>
  </si>
  <si>
    <t>0001-000000184</t>
  </si>
  <si>
    <t>0001-000000185</t>
  </si>
  <si>
    <t>0001-000000186</t>
  </si>
  <si>
    <t>0001-000000187</t>
  </si>
  <si>
    <t>0001-000000188</t>
  </si>
  <si>
    <t>0001-000000189</t>
  </si>
  <si>
    <t>0001-000000190</t>
  </si>
  <si>
    <t>0001-000000191</t>
  </si>
  <si>
    <t>0001-000000192</t>
  </si>
  <si>
    <t>0001-000000193</t>
  </si>
  <si>
    <t>0001-000000194</t>
  </si>
  <si>
    <t>0001-000000195</t>
  </si>
  <si>
    <t>0001-000000196</t>
  </si>
  <si>
    <t>0001-000000197</t>
  </si>
  <si>
    <t>0001-000000198</t>
  </si>
  <si>
    <t>0001-000000199</t>
  </si>
  <si>
    <t>0001-000000200</t>
  </si>
  <si>
    <t>0001-000000201</t>
  </si>
  <si>
    <t>0001-000000202</t>
  </si>
  <si>
    <t>0001-000000203</t>
  </si>
  <si>
    <t>0001-000000204</t>
  </si>
  <si>
    <t>0001-000000205</t>
  </si>
  <si>
    <t>0001-000000206</t>
  </si>
  <si>
    <t>0001-000000207</t>
  </si>
  <si>
    <t>0001-000000208</t>
  </si>
  <si>
    <t>0001-000000209</t>
  </si>
  <si>
    <t>0001-000000210</t>
  </si>
  <si>
    <t>0001-000000211</t>
  </si>
  <si>
    <t>0001-000000212</t>
  </si>
  <si>
    <t>0001-000000213</t>
  </si>
  <si>
    <t>0001-000000214</t>
  </si>
  <si>
    <t>0001-000000215</t>
  </si>
  <si>
    <t>0001-000000216</t>
  </si>
  <si>
    <t>a pagar</t>
  </si>
  <si>
    <t>Total compra</t>
  </si>
  <si>
    <t>SUBTOTALES(num_fun;ref1;ref2)</t>
  </si>
  <si>
    <t>cuentas 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</si>
</sst>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#,##0.00\ &quot;€&quot;"/>
    <numFmt numFmtId="167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3"/>
      <color theme="1"/>
      <name val="Calibri"/>
      <family val="2"/>
      <scheme val="minor"/>
    </font>
    <font>
      <b/>
      <sz val="13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rgb="FF4472C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167" fontId="9" fillId="0" borderId="0" applyFont="0" applyFill="0" applyBorder="0" applyAlignment="0" applyProtection="0"/>
  </cellStyleXfs>
  <cellXfs count="51">
    <xf numFmtId="0" fontId="0" fillId="0" borderId="0" xfId="0"/>
    <xf numFmtId="0" fontId="4" fillId="0" borderId="2" xfId="3" applyBorder="1"/>
    <xf numFmtId="0" fontId="4" fillId="0" borderId="3" xfId="3" applyBorder="1" applyAlignment="1">
      <alignment horizontal="center"/>
    </xf>
    <xf numFmtId="0" fontId="4" fillId="0" borderId="3" xfId="3" applyBorder="1"/>
    <xf numFmtId="8" fontId="4" fillId="0" borderId="3" xfId="4" applyNumberFormat="1" applyBorder="1"/>
    <xf numFmtId="8" fontId="4" fillId="0" borderId="3" xfId="3" applyNumberFormat="1" applyBorder="1"/>
    <xf numFmtId="0" fontId="4" fillId="0" borderId="4" xfId="3" applyBorder="1"/>
    <xf numFmtId="0" fontId="4" fillId="0" borderId="5" xfId="3" applyBorder="1" applyAlignment="1">
      <alignment horizontal="center"/>
    </xf>
    <xf numFmtId="0" fontId="4" fillId="0" borderId="5" xfId="3" applyBorder="1"/>
    <xf numFmtId="0" fontId="6" fillId="0" borderId="7" xfId="0" applyFont="1" applyFill="1" applyBorder="1"/>
    <xf numFmtId="14" fontId="6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44" fontId="6" fillId="0" borderId="7" xfId="6" applyNumberFormat="1" applyFont="1" applyFill="1" applyBorder="1"/>
    <xf numFmtId="44" fontId="6" fillId="0" borderId="8" xfId="0" applyNumberFormat="1" applyFont="1" applyFill="1" applyBorder="1"/>
    <xf numFmtId="0" fontId="7" fillId="0" borderId="7" xfId="0" applyFont="1" applyBorder="1"/>
    <xf numFmtId="14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4" fontId="7" fillId="0" borderId="7" xfId="6" applyNumberFormat="1" applyFont="1" applyBorder="1"/>
    <xf numFmtId="0" fontId="2" fillId="5" borderId="11" xfId="2" applyFont="1" applyFill="1" applyBorder="1" applyAlignment="1">
      <alignment horizontal="center"/>
    </xf>
    <xf numFmtId="0" fontId="2" fillId="5" borderId="11" xfId="2" applyFont="1" applyFill="1" applyBorder="1"/>
    <xf numFmtId="0" fontId="0" fillId="4" borderId="11" xfId="0" applyFill="1" applyBorder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/>
    <xf numFmtId="8" fontId="4" fillId="0" borderId="1" xfId="0" applyNumberFormat="1" applyFont="1" applyFill="1" applyBorder="1" applyAlignment="1" applyProtection="1"/>
    <xf numFmtId="8" fontId="0" fillId="0" borderId="1" xfId="0" applyNumberFormat="1" applyBorder="1"/>
    <xf numFmtId="8" fontId="5" fillId="6" borderId="11" xfId="1" applyNumberFormat="1" applyFont="1" applyFill="1" applyBorder="1"/>
    <xf numFmtId="8" fontId="0" fillId="6" borderId="11" xfId="4" applyNumberFormat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11" fillId="0" borderId="0" xfId="0" applyFont="1"/>
    <xf numFmtId="8" fontId="0" fillId="6" borderId="11" xfId="6" applyNumberFormat="1" applyFont="1" applyFill="1" applyBorder="1" applyAlignment="1">
      <alignment horizontal="center"/>
    </xf>
    <xf numFmtId="44" fontId="7" fillId="0" borderId="12" xfId="0" applyNumberFormat="1" applyFont="1" applyBorder="1"/>
    <xf numFmtId="0" fontId="7" fillId="0" borderId="13" xfId="0" applyFont="1" applyBorder="1"/>
    <xf numFmtId="14" fontId="7" fillId="0" borderId="13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44" fontId="7" fillId="0" borderId="13" xfId="6" applyNumberFormat="1" applyFont="1" applyBorder="1"/>
    <xf numFmtId="44" fontId="7" fillId="0" borderId="14" xfId="0" applyNumberFormat="1" applyFont="1" applyBorder="1"/>
    <xf numFmtId="0" fontId="12" fillId="7" borderId="15" xfId="0" applyFont="1" applyFill="1" applyBorder="1"/>
    <xf numFmtId="0" fontId="12" fillId="7" borderId="16" xfId="0" applyFont="1" applyFill="1" applyBorder="1"/>
    <xf numFmtId="166" fontId="12" fillId="7" borderId="16" xfId="0" applyNumberFormat="1" applyFont="1" applyFill="1" applyBorder="1"/>
    <xf numFmtId="0" fontId="12" fillId="7" borderId="17" xfId="0" applyFont="1" applyFill="1" applyBorder="1"/>
    <xf numFmtId="0" fontId="12" fillId="7" borderId="6" xfId="0" applyFont="1" applyFill="1" applyBorder="1"/>
    <xf numFmtId="0" fontId="12" fillId="7" borderId="9" xfId="0" applyFont="1" applyFill="1" applyBorder="1"/>
    <xf numFmtId="166" fontId="12" fillId="7" borderId="9" xfId="0" applyNumberFormat="1" applyFont="1" applyFill="1" applyBorder="1"/>
    <xf numFmtId="0" fontId="12" fillId="7" borderId="10" xfId="0" applyFont="1" applyFill="1" applyBorder="1"/>
  </cellXfs>
  <cellStyles count="9">
    <cellStyle name="60% - Énfasis4" xfId="1" builtinId="44"/>
    <cellStyle name="Currency 2" xfId="4" xr:uid="{2EA78257-C32E-4324-B067-E1B737087B07}"/>
    <cellStyle name="Énfasis5" xfId="2" builtinId="45"/>
    <cellStyle name="Millares 2" xfId="8" xr:uid="{E0765482-0E57-4CC4-9E0F-E5AA7D6DCCF1}"/>
    <cellStyle name="Moneda" xfId="6" builtinId="4"/>
    <cellStyle name="Moneda 2" xfId="5" xr:uid="{A999CF4C-EBE3-4EB1-8B4D-98BF52353959}"/>
    <cellStyle name="Normal" xfId="0" builtinId="0"/>
    <cellStyle name="Normal 2" xfId="3" xr:uid="{D77D8D7E-E461-4093-A0D6-4DA6A55D6C6E}"/>
    <cellStyle name="Normal 3" xfId="7" xr:uid="{A8DAC390-8A15-476A-AED0-965484FA1AC1}"/>
  </cellStyles>
  <dxfs count="37">
    <dxf>
      <numFmt numFmtId="12" formatCode="&quot;$&quot;\ #,##0.00;[Red]&quot;$&quot;\ \-#,##0.00"/>
      <alignment horizontal="center" vertical="bottom" textRotation="0" wrapText="0" indent="0" justifyLastLine="0" shrinkToFit="0" readingOrder="0"/>
    </dxf>
    <dxf>
      <numFmt numFmtId="12" formatCode="&quot;$&quot;\ #,##0.00;[Red]&quot;$&quot;\ \-#,##0.00"/>
      <alignment horizontal="center" vertical="bottom" textRotation="0" wrapText="0" indent="0" justifyLastLine="0" shrinkToFit="0" readingOrder="0"/>
    </dxf>
    <dxf>
      <numFmt numFmtId="12" formatCode="&quot;$&quot;\ #,##0.00;[Red]&quot;$&quot;\ \-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\-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theme="0"/>
        </left>
        <right/>
        <top/>
        <bottom/>
      </border>
    </dxf>
    <dxf>
      <numFmt numFmtId="12" formatCode="&quot;$&quot;\ #,##0.00;[Red]&quot;$&quot;\ \-#,##0.0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numFmt numFmtId="0" formatCode="General"/>
      <border diagonalUp="0" diagonalDown="0" outline="0">
        <left style="thin">
          <color theme="0"/>
        </left>
        <right/>
        <top/>
        <bottom/>
      </border>
    </dxf>
    <dxf>
      <numFmt numFmtId="12" formatCode="&quot;$&quot;\ #,##0.00;[Red]&quot;$&quot;\ \-#,##0.0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border diagonalUp="0" diagonalDown="0" outline="0">
        <left style="thin">
          <color theme="0"/>
        </left>
        <right/>
        <top/>
        <bottom/>
      </border>
    </dxf>
    <dxf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 &quot;$&quot;\ * #,##0.00_ ;_ &quot;$&quot;\ * \-#,##0.00_ ;_ &quot;$&quot;\ * &quot;-&quot;??_ ;_ @_ 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 &quot;$&quot;\ * #,##0.00_ ;_ &quot;$&quot;\ * \-#,##0.00_ ;_ &quot;$&quot;\ * &quot;-&quot;??_ ;_ @_ 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medium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  <fill>
        <patternFill patternType="solid">
          <fgColor rgb="FF4472C4"/>
          <bgColor theme="4" tint="-0.499984740745262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left style="thin">
          <color rgb="FF4472C4"/>
        </left>
      </border>
    </dxf>
    <dxf>
      <border>
        <left style="thin">
          <color rgb="FF4472C4"/>
        </left>
      </border>
    </dxf>
    <dxf>
      <border>
        <top style="thin">
          <color rgb="FF4472C4"/>
        </top>
      </border>
    </dxf>
    <dxf>
      <border>
        <top style="thin">
          <color rgb="FF4472C4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</dxfs>
  <tableStyles count="1" defaultTableStyle="TableStyleMedium2" defaultPivotStyle="PivotStyleLight16">
    <tableStyle name="TableStyleLight9 2" pivot="0" count="9" xr9:uid="{C16C7B72-C760-4982-AD6F-08230901739B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323850</xdr:colOff>
      <xdr:row>4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DE8C89-A9CC-48D7-815B-8458B9669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104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352425</xdr:colOff>
      <xdr:row>4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E9627E-B749-4378-A4CF-4E4C74C6E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104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876300</xdr:colOff>
      <xdr:row>4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98C2CB-F052-41C3-B5F0-F10BD5BC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104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400050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3C23E9-CB57-4F46-96E8-656A48C92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104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D5875-70DF-4686-8560-8698CFA25298}" name="Tabla14" displayName="Tabla14" ref="A7:G22" totalsRowShown="0" headerRowDxfId="27" tableBorderDxfId="26">
  <autoFilter ref="A7:G22" xr:uid="{0F4F921F-A8D2-4757-8D19-D114271FE090}"/>
  <sortState ref="A8:G22">
    <sortCondition ref="B4:B22"/>
  </sortState>
  <tableColumns count="7">
    <tableColumn id="1" xr3:uid="{FC2DD8E4-3ACC-4CE6-AB6E-5BDF62BB7D05}" name="Nombre Producto" dataDxfId="25"/>
    <tableColumn id="2" xr3:uid="{BBEF0470-4234-43BF-9A2D-170C0F433DBB}" name="Fecha Venta" dataDxfId="24"/>
    <tableColumn id="3" xr3:uid="{13EF0123-370D-4D8D-BD36-CF5D6AE29E77}" name="Cliente" dataDxfId="23"/>
    <tableColumn id="4" xr3:uid="{6F938134-86B4-4C21-B51E-D0296FD01500}" name="Categoria" dataDxfId="22"/>
    <tableColumn id="5" xr3:uid="{2773A367-A565-40A1-A384-4F94F8F41E24}" name="Cantidad" dataDxfId="21"/>
    <tableColumn id="6" xr3:uid="{4518A627-C778-44BA-9126-815F130D8273}" name="Precio" dataDxfId="20" dataCellStyle="Moneda"/>
    <tableColumn id="7" xr3:uid="{69AD4B62-3D8F-47B7-8607-C517BF021A87}" name="Total Venta" dataDxfId="19">
      <calculatedColumnFormula>E8*F8</calculatedColumnFormula>
    </tableColumn>
  </tableColumns>
  <tableStyleInfo name="TableStyleLight9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AE8AC8-149D-4F4D-B764-4099E6F76622}" name="Tabla2" displayName="Tabla2" ref="A10:E68" totalsRowCount="1" headerRowDxfId="18">
  <autoFilter ref="A10:E67" xr:uid="{E0F9CF2B-0E7E-41E2-80E6-20563E3D6A11}"/>
  <sortState ref="A11:E67">
    <sortCondition ref="D10:D67"/>
  </sortState>
  <tableColumns count="5">
    <tableColumn id="1" xr3:uid="{290B3A6A-2536-4D0C-9F5A-D765150A3F32}" name="Cliente" totalsRowLabel="Total" dataDxfId="17" totalsRowDxfId="16" dataCellStyle="Normal 2" totalsRowCellStyle="Normal 2"/>
    <tableColumn id="2" xr3:uid="{8E6052BC-9C10-472C-8465-7FA5CB28D10A}" name="Tipo" dataDxfId="15" totalsRowDxfId="14" dataCellStyle="Normal 2" totalsRowCellStyle="Normal 2"/>
    <tableColumn id="3" xr3:uid="{3E5A0D6C-53FF-49CF-A2AE-3DD51B717762}" name="Factura" dataDxfId="13" totalsRowDxfId="12" dataCellStyle="Normal 2" totalsRowCellStyle="Normal 2"/>
    <tableColumn id="4" xr3:uid="{51A6E653-71D8-4F9A-AE2B-71DC7DC986FE}" name="Valor Venta" totalsRowFunction="sum" dataDxfId="11" totalsRowDxfId="10" dataCellStyle="Currency 2"/>
    <tableColumn id="5" xr3:uid="{F6AD1C3C-BDC2-4E09-90DC-DE42FCDB1F73}" name="Valor Costo" totalsRowFunction="sum" dataDxfId="9" totalsRowDxfId="8" dataCellStyle="Normal 2" totalsRow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A1960-C53D-4100-A1B9-6F7676E54901}" name="Tabla4" displayName="Tabla4" ref="B8:G3464" totalsRowShown="0" headerRowDxfId="7" dataDxfId="6">
  <autoFilter ref="B8:G3464" xr:uid="{D598CB2A-2575-4EFC-979B-3D1451E777DE}"/>
  <sortState ref="B9:G3464">
    <sortCondition ref="B8:B3464"/>
  </sortState>
  <tableColumns count="6">
    <tableColumn id="1" xr3:uid="{9627A09F-EABE-4FBF-8D94-722B85B7899C}" name="Fecha" dataDxfId="5"/>
    <tableColumn id="2" xr3:uid="{844D975E-66A9-46D2-8B79-714910CF019B}" name="Proveedor" dataDxfId="4"/>
    <tableColumn id="3" xr3:uid="{5C6EA784-7E93-4CDB-9C9E-CFF1656B25A5}" name="Nro Factura" dataDxfId="3"/>
    <tableColumn id="4" xr3:uid="{BB4F196B-86B7-4485-801A-3434AF3D68A2}" name="Total Compra" dataDxfId="2"/>
    <tableColumn id="5" xr3:uid="{35CAB78D-6F8A-4F7B-B321-7248A477A75A}" name="Pagado" dataDxfId="1">
      <calculatedColumnFormula>Tabla4[[#This Row],[Total Compra]]-E9*25%</calculatedColumnFormula>
    </tableColumn>
    <tableColumn id="6" xr3:uid="{8402876E-5353-4EEE-8DD3-776B378F2804}" name="A pagar" dataDxfId="0">
      <calculatedColumnFormula>Tabla4[[#This Row],[Total Compra]]-Tabla4[[#This Row],[Pagado]]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DD71-02D7-484D-BFBF-A1CE04036B33}">
  <dimension ref="A8:G225"/>
  <sheetViews>
    <sheetView showGridLines="0" tabSelected="1" workbookViewId="0">
      <selection activeCell="G1" sqref="G1"/>
    </sheetView>
  </sheetViews>
  <sheetFormatPr baseColWidth="10" defaultRowHeight="15" x14ac:dyDescent="0.25"/>
  <cols>
    <col min="1" max="1" width="21.5703125" bestFit="1" customWidth="1"/>
    <col min="2" max="2" width="16.5703125" customWidth="1"/>
    <col min="3" max="3" width="21.42578125" customWidth="1"/>
    <col min="4" max="7" width="16.5703125" customWidth="1"/>
    <col min="8" max="8" width="5.5703125" customWidth="1"/>
  </cols>
  <sheetData>
    <row r="8" spans="1:7" ht="15.75" thickBot="1" x14ac:dyDescent="0.3"/>
    <row r="9" spans="1:7" ht="16.5" x14ac:dyDescent="0.25">
      <c r="A9" s="43" t="s">
        <v>71</v>
      </c>
      <c r="B9" s="44" t="s">
        <v>72</v>
      </c>
      <c r="C9" s="44" t="s">
        <v>0</v>
      </c>
      <c r="D9" s="44" t="s">
        <v>73</v>
      </c>
      <c r="E9" s="44" t="s">
        <v>74</v>
      </c>
      <c r="F9" s="45" t="s">
        <v>75</v>
      </c>
      <c r="G9" s="46" t="s">
        <v>76</v>
      </c>
    </row>
    <row r="10" spans="1:7" x14ac:dyDescent="0.25">
      <c r="A10" s="14" t="s">
        <v>82</v>
      </c>
      <c r="B10" s="15">
        <v>43466</v>
      </c>
      <c r="C10" s="14" t="s">
        <v>92</v>
      </c>
      <c r="D10" s="14" t="s">
        <v>78</v>
      </c>
      <c r="E10" s="16">
        <v>124</v>
      </c>
      <c r="F10" s="17">
        <v>94</v>
      </c>
      <c r="G10" s="37">
        <f t="shared" ref="G10:G73" si="0">E10*F10</f>
        <v>11656</v>
      </c>
    </row>
    <row r="11" spans="1:7" x14ac:dyDescent="0.25">
      <c r="A11" s="14" t="s">
        <v>107</v>
      </c>
      <c r="B11" s="15">
        <v>43466</v>
      </c>
      <c r="C11" s="14" t="s">
        <v>92</v>
      </c>
      <c r="D11" s="14" t="s">
        <v>100</v>
      </c>
      <c r="E11" s="16">
        <v>147</v>
      </c>
      <c r="F11" s="17">
        <v>114</v>
      </c>
      <c r="G11" s="37">
        <f t="shared" si="0"/>
        <v>16758</v>
      </c>
    </row>
    <row r="12" spans="1:7" x14ac:dyDescent="0.25">
      <c r="A12" s="14" t="s">
        <v>83</v>
      </c>
      <c r="B12" s="15">
        <v>43466</v>
      </c>
      <c r="C12" s="14" t="s">
        <v>93</v>
      </c>
      <c r="D12" s="14" t="s">
        <v>101</v>
      </c>
      <c r="E12" s="16">
        <v>114</v>
      </c>
      <c r="F12" s="17">
        <v>61</v>
      </c>
      <c r="G12" s="37">
        <f t="shared" si="0"/>
        <v>6954</v>
      </c>
    </row>
    <row r="13" spans="1:7" x14ac:dyDescent="0.25">
      <c r="A13" s="14" t="s">
        <v>84</v>
      </c>
      <c r="B13" s="15">
        <v>43466</v>
      </c>
      <c r="C13" s="14" t="s">
        <v>93</v>
      </c>
      <c r="D13" s="14" t="s">
        <v>101</v>
      </c>
      <c r="E13" s="16">
        <v>169</v>
      </c>
      <c r="F13" s="17">
        <v>112</v>
      </c>
      <c r="G13" s="37">
        <f t="shared" si="0"/>
        <v>18928</v>
      </c>
    </row>
    <row r="14" spans="1:7" x14ac:dyDescent="0.25">
      <c r="A14" s="14" t="s">
        <v>84</v>
      </c>
      <c r="B14" s="15">
        <v>43466</v>
      </c>
      <c r="C14" s="14" t="s">
        <v>94</v>
      </c>
      <c r="D14" s="14" t="s">
        <v>101</v>
      </c>
      <c r="E14" s="16">
        <v>177</v>
      </c>
      <c r="F14" s="17">
        <v>76</v>
      </c>
      <c r="G14" s="37">
        <f t="shared" si="0"/>
        <v>13452</v>
      </c>
    </row>
    <row r="15" spans="1:7" x14ac:dyDescent="0.25">
      <c r="A15" s="14" t="s">
        <v>85</v>
      </c>
      <c r="B15" s="15">
        <v>43466</v>
      </c>
      <c r="C15" s="14" t="s">
        <v>95</v>
      </c>
      <c r="D15" s="14" t="s">
        <v>102</v>
      </c>
      <c r="E15" s="16">
        <v>150</v>
      </c>
      <c r="F15" s="17">
        <v>64</v>
      </c>
      <c r="G15" s="37">
        <f t="shared" si="0"/>
        <v>9600</v>
      </c>
    </row>
    <row r="16" spans="1:7" x14ac:dyDescent="0.25">
      <c r="A16" s="14" t="s">
        <v>85</v>
      </c>
      <c r="B16" s="15">
        <v>43466</v>
      </c>
      <c r="C16" s="14" t="s">
        <v>96</v>
      </c>
      <c r="D16" s="14" t="s">
        <v>102</v>
      </c>
      <c r="E16" s="16">
        <v>143</v>
      </c>
      <c r="F16" s="17">
        <v>115</v>
      </c>
      <c r="G16" s="37">
        <f t="shared" si="0"/>
        <v>16445</v>
      </c>
    </row>
    <row r="17" spans="1:7" x14ac:dyDescent="0.25">
      <c r="A17" s="14" t="s">
        <v>85</v>
      </c>
      <c r="B17" s="15">
        <v>43466</v>
      </c>
      <c r="C17" s="14" t="s">
        <v>96</v>
      </c>
      <c r="D17" s="14" t="s">
        <v>102</v>
      </c>
      <c r="E17" s="16">
        <v>150</v>
      </c>
      <c r="F17" s="17">
        <v>64</v>
      </c>
      <c r="G17" s="37">
        <f t="shared" si="0"/>
        <v>9600</v>
      </c>
    </row>
    <row r="18" spans="1:7" x14ac:dyDescent="0.25">
      <c r="A18" s="14" t="s">
        <v>79</v>
      </c>
      <c r="B18" s="15">
        <v>43466</v>
      </c>
      <c r="C18" s="14" t="s">
        <v>96</v>
      </c>
      <c r="D18" s="14" t="s">
        <v>78</v>
      </c>
      <c r="E18" s="16">
        <v>144</v>
      </c>
      <c r="F18" s="17">
        <v>99</v>
      </c>
      <c r="G18" s="37">
        <f t="shared" si="0"/>
        <v>14256</v>
      </c>
    </row>
    <row r="19" spans="1:7" x14ac:dyDescent="0.25">
      <c r="A19" s="14" t="s">
        <v>86</v>
      </c>
      <c r="B19" s="15">
        <v>43466</v>
      </c>
      <c r="C19" s="14" t="s">
        <v>97</v>
      </c>
      <c r="D19" s="14" t="s">
        <v>102</v>
      </c>
      <c r="E19" s="16">
        <v>131</v>
      </c>
      <c r="F19" s="17">
        <v>108</v>
      </c>
      <c r="G19" s="37">
        <f t="shared" si="0"/>
        <v>14148</v>
      </c>
    </row>
    <row r="20" spans="1:7" x14ac:dyDescent="0.25">
      <c r="A20" s="14" t="s">
        <v>87</v>
      </c>
      <c r="B20" s="15">
        <v>43466</v>
      </c>
      <c r="C20" s="14" t="s">
        <v>98</v>
      </c>
      <c r="D20" s="14" t="s">
        <v>103</v>
      </c>
      <c r="E20" s="16">
        <v>131</v>
      </c>
      <c r="F20" s="17">
        <v>106</v>
      </c>
      <c r="G20" s="37">
        <f t="shared" si="0"/>
        <v>13886</v>
      </c>
    </row>
    <row r="21" spans="1:7" x14ac:dyDescent="0.25">
      <c r="A21" s="14" t="s">
        <v>88</v>
      </c>
      <c r="B21" s="15">
        <v>43466</v>
      </c>
      <c r="C21" s="14" t="s">
        <v>98</v>
      </c>
      <c r="D21" s="14" t="s">
        <v>104</v>
      </c>
      <c r="E21" s="16">
        <v>185</v>
      </c>
      <c r="F21" s="17">
        <v>90</v>
      </c>
      <c r="G21" s="37">
        <f t="shared" si="0"/>
        <v>16650</v>
      </c>
    </row>
    <row r="22" spans="1:7" x14ac:dyDescent="0.25">
      <c r="A22" s="14" t="s">
        <v>88</v>
      </c>
      <c r="B22" s="15">
        <v>43466</v>
      </c>
      <c r="C22" s="14" t="s">
        <v>99</v>
      </c>
      <c r="D22" s="14" t="s">
        <v>104</v>
      </c>
      <c r="E22" s="16">
        <v>135</v>
      </c>
      <c r="F22" s="17">
        <v>93</v>
      </c>
      <c r="G22" s="37">
        <f t="shared" si="0"/>
        <v>12555</v>
      </c>
    </row>
    <row r="23" spans="1:7" x14ac:dyDescent="0.25">
      <c r="A23" s="14" t="s">
        <v>82</v>
      </c>
      <c r="B23" s="15">
        <v>43466</v>
      </c>
      <c r="C23" s="14" t="s">
        <v>92</v>
      </c>
      <c r="D23" s="14" t="s">
        <v>78</v>
      </c>
      <c r="E23" s="16">
        <v>177</v>
      </c>
      <c r="F23" s="17">
        <v>75</v>
      </c>
      <c r="G23" s="37">
        <f t="shared" si="0"/>
        <v>13275</v>
      </c>
    </row>
    <row r="24" spans="1:7" x14ac:dyDescent="0.25">
      <c r="A24" s="14" t="s">
        <v>106</v>
      </c>
      <c r="B24" s="15">
        <v>43467</v>
      </c>
      <c r="C24" s="14" t="s">
        <v>92</v>
      </c>
      <c r="D24" s="14" t="s">
        <v>100</v>
      </c>
      <c r="E24" s="16">
        <v>104</v>
      </c>
      <c r="F24" s="17">
        <v>66</v>
      </c>
      <c r="G24" s="37">
        <f t="shared" si="0"/>
        <v>6864</v>
      </c>
    </row>
    <row r="25" spans="1:7" x14ac:dyDescent="0.25">
      <c r="A25" s="14" t="s">
        <v>83</v>
      </c>
      <c r="B25" s="15">
        <v>43467</v>
      </c>
      <c r="C25" s="14" t="s">
        <v>93</v>
      </c>
      <c r="D25" s="14" t="s">
        <v>101</v>
      </c>
      <c r="E25" s="16">
        <v>116</v>
      </c>
      <c r="F25" s="17">
        <v>119</v>
      </c>
      <c r="G25" s="37">
        <f t="shared" si="0"/>
        <v>13804</v>
      </c>
    </row>
    <row r="26" spans="1:7" x14ac:dyDescent="0.25">
      <c r="A26" s="14" t="s">
        <v>82</v>
      </c>
      <c r="B26" s="15">
        <v>43467</v>
      </c>
      <c r="C26" s="14" t="s">
        <v>93</v>
      </c>
      <c r="D26" s="14" t="s">
        <v>78</v>
      </c>
      <c r="E26" s="16">
        <v>187</v>
      </c>
      <c r="F26" s="17">
        <v>87</v>
      </c>
      <c r="G26" s="37">
        <f t="shared" si="0"/>
        <v>16269</v>
      </c>
    </row>
    <row r="27" spans="1:7" x14ac:dyDescent="0.25">
      <c r="A27" s="14" t="s">
        <v>89</v>
      </c>
      <c r="B27" s="15">
        <v>43467</v>
      </c>
      <c r="C27" s="14" t="s">
        <v>94</v>
      </c>
      <c r="D27" s="14" t="s">
        <v>104</v>
      </c>
      <c r="E27" s="16">
        <v>156</v>
      </c>
      <c r="F27" s="17">
        <v>95</v>
      </c>
      <c r="G27" s="37">
        <f t="shared" si="0"/>
        <v>14820</v>
      </c>
    </row>
    <row r="28" spans="1:7" x14ac:dyDescent="0.25">
      <c r="A28" s="14" t="s">
        <v>89</v>
      </c>
      <c r="B28" s="15">
        <v>43467</v>
      </c>
      <c r="C28" s="14" t="s">
        <v>95</v>
      </c>
      <c r="D28" s="14" t="s">
        <v>104</v>
      </c>
      <c r="E28" s="16">
        <v>110</v>
      </c>
      <c r="F28" s="17">
        <v>98</v>
      </c>
      <c r="G28" s="37">
        <f t="shared" si="0"/>
        <v>10780</v>
      </c>
    </row>
    <row r="29" spans="1:7" x14ac:dyDescent="0.25">
      <c r="A29" s="14" t="s">
        <v>89</v>
      </c>
      <c r="B29" s="15">
        <v>43467</v>
      </c>
      <c r="C29" s="14" t="s">
        <v>96</v>
      </c>
      <c r="D29" s="14" t="s">
        <v>104</v>
      </c>
      <c r="E29" s="16">
        <v>169</v>
      </c>
      <c r="F29" s="17">
        <v>112</v>
      </c>
      <c r="G29" s="37">
        <f t="shared" si="0"/>
        <v>18928</v>
      </c>
    </row>
    <row r="30" spans="1:7" x14ac:dyDescent="0.25">
      <c r="A30" s="14" t="s">
        <v>89</v>
      </c>
      <c r="B30" s="15">
        <v>43467</v>
      </c>
      <c r="C30" s="14" t="s">
        <v>96</v>
      </c>
      <c r="D30" s="14" t="s">
        <v>104</v>
      </c>
      <c r="E30" s="16">
        <v>114</v>
      </c>
      <c r="F30" s="17">
        <v>61</v>
      </c>
      <c r="G30" s="37">
        <f t="shared" si="0"/>
        <v>6954</v>
      </c>
    </row>
    <row r="31" spans="1:7" x14ac:dyDescent="0.25">
      <c r="A31" s="14" t="s">
        <v>89</v>
      </c>
      <c r="B31" s="15">
        <v>43467</v>
      </c>
      <c r="C31" s="14" t="s">
        <v>98</v>
      </c>
      <c r="D31" s="14" t="s">
        <v>104</v>
      </c>
      <c r="E31" s="16">
        <v>169</v>
      </c>
      <c r="F31" s="17">
        <v>112</v>
      </c>
      <c r="G31" s="37">
        <f t="shared" si="0"/>
        <v>18928</v>
      </c>
    </row>
    <row r="32" spans="1:7" x14ac:dyDescent="0.25">
      <c r="A32" s="14" t="s">
        <v>85</v>
      </c>
      <c r="B32" s="15">
        <v>43467</v>
      </c>
      <c r="C32" s="14" t="s">
        <v>98</v>
      </c>
      <c r="D32" s="14" t="s">
        <v>102</v>
      </c>
      <c r="E32" s="16">
        <v>105</v>
      </c>
      <c r="F32" s="17">
        <v>81</v>
      </c>
      <c r="G32" s="37">
        <f t="shared" si="0"/>
        <v>8505</v>
      </c>
    </row>
    <row r="33" spans="1:7" x14ac:dyDescent="0.25">
      <c r="A33" s="14" t="s">
        <v>85</v>
      </c>
      <c r="B33" s="15">
        <v>43467</v>
      </c>
      <c r="C33" s="14" t="s">
        <v>99</v>
      </c>
      <c r="D33" s="14" t="s">
        <v>102</v>
      </c>
      <c r="E33" s="16">
        <v>110</v>
      </c>
      <c r="F33" s="17">
        <v>120</v>
      </c>
      <c r="G33" s="37">
        <f t="shared" si="0"/>
        <v>13200</v>
      </c>
    </row>
    <row r="34" spans="1:7" x14ac:dyDescent="0.25">
      <c r="A34" s="14" t="s">
        <v>79</v>
      </c>
      <c r="B34" s="15">
        <v>43467</v>
      </c>
      <c r="C34" s="14" t="s">
        <v>92</v>
      </c>
      <c r="D34" s="14" t="s">
        <v>78</v>
      </c>
      <c r="E34" s="16">
        <v>130</v>
      </c>
      <c r="F34" s="17">
        <v>83</v>
      </c>
      <c r="G34" s="37">
        <f t="shared" si="0"/>
        <v>10790</v>
      </c>
    </row>
    <row r="35" spans="1:7" x14ac:dyDescent="0.25">
      <c r="A35" s="14" t="s">
        <v>86</v>
      </c>
      <c r="B35" s="15">
        <v>43467</v>
      </c>
      <c r="C35" s="14" t="s">
        <v>92</v>
      </c>
      <c r="D35" s="14" t="s">
        <v>102</v>
      </c>
      <c r="E35" s="16">
        <v>107</v>
      </c>
      <c r="F35" s="17">
        <v>67</v>
      </c>
      <c r="G35" s="37">
        <f t="shared" si="0"/>
        <v>7169</v>
      </c>
    </row>
    <row r="36" spans="1:7" x14ac:dyDescent="0.25">
      <c r="A36" s="14" t="s">
        <v>87</v>
      </c>
      <c r="B36" s="15">
        <v>43467</v>
      </c>
      <c r="C36" s="14" t="s">
        <v>93</v>
      </c>
      <c r="D36" s="14" t="s">
        <v>103</v>
      </c>
      <c r="E36" s="16">
        <v>200</v>
      </c>
      <c r="F36" s="17">
        <v>120</v>
      </c>
      <c r="G36" s="37">
        <f t="shared" si="0"/>
        <v>24000</v>
      </c>
    </row>
    <row r="37" spans="1:7" x14ac:dyDescent="0.25">
      <c r="A37" s="14" t="s">
        <v>82</v>
      </c>
      <c r="B37" s="15">
        <v>43467</v>
      </c>
      <c r="C37" s="14" t="s">
        <v>93</v>
      </c>
      <c r="D37" s="14" t="s">
        <v>78</v>
      </c>
      <c r="E37" s="16">
        <v>179</v>
      </c>
      <c r="F37" s="17">
        <v>62</v>
      </c>
      <c r="G37" s="37">
        <f t="shared" si="0"/>
        <v>11098</v>
      </c>
    </row>
    <row r="38" spans="1:7" x14ac:dyDescent="0.25">
      <c r="A38" s="14" t="s">
        <v>107</v>
      </c>
      <c r="B38" s="15">
        <v>43468</v>
      </c>
      <c r="C38" s="14" t="s">
        <v>94</v>
      </c>
      <c r="D38" s="14" t="s">
        <v>100</v>
      </c>
      <c r="E38" s="16">
        <v>114</v>
      </c>
      <c r="F38" s="17">
        <v>83</v>
      </c>
      <c r="G38" s="37">
        <f t="shared" si="0"/>
        <v>9462</v>
      </c>
    </row>
    <row r="39" spans="1:7" x14ac:dyDescent="0.25">
      <c r="A39" s="14" t="s">
        <v>83</v>
      </c>
      <c r="B39" s="15">
        <v>43468</v>
      </c>
      <c r="C39" s="14" t="s">
        <v>95</v>
      </c>
      <c r="D39" s="14" t="s">
        <v>101</v>
      </c>
      <c r="E39" s="16">
        <v>144</v>
      </c>
      <c r="F39" s="17">
        <v>108</v>
      </c>
      <c r="G39" s="37">
        <f t="shared" si="0"/>
        <v>15552</v>
      </c>
    </row>
    <row r="40" spans="1:7" x14ac:dyDescent="0.25">
      <c r="A40" s="14" t="s">
        <v>83</v>
      </c>
      <c r="B40" s="15">
        <v>43468</v>
      </c>
      <c r="C40" s="14" t="s">
        <v>96</v>
      </c>
      <c r="D40" s="14" t="s">
        <v>101</v>
      </c>
      <c r="E40" s="16">
        <v>104</v>
      </c>
      <c r="F40" s="17">
        <v>69</v>
      </c>
      <c r="G40" s="37">
        <f t="shared" si="0"/>
        <v>7176</v>
      </c>
    </row>
    <row r="41" spans="1:7" x14ac:dyDescent="0.25">
      <c r="A41" s="14" t="s">
        <v>90</v>
      </c>
      <c r="B41" s="15">
        <v>43468</v>
      </c>
      <c r="C41" s="14" t="s">
        <v>96</v>
      </c>
      <c r="D41" s="14" t="s">
        <v>105</v>
      </c>
      <c r="E41" s="16">
        <v>131</v>
      </c>
      <c r="F41" s="17">
        <v>108</v>
      </c>
      <c r="G41" s="37">
        <f t="shared" si="0"/>
        <v>14148</v>
      </c>
    </row>
    <row r="42" spans="1:7" x14ac:dyDescent="0.25">
      <c r="A42" s="14" t="s">
        <v>90</v>
      </c>
      <c r="B42" s="15">
        <v>43468</v>
      </c>
      <c r="C42" s="14" t="s">
        <v>96</v>
      </c>
      <c r="D42" s="14" t="s">
        <v>105</v>
      </c>
      <c r="E42" s="16">
        <v>110</v>
      </c>
      <c r="F42" s="17">
        <v>117</v>
      </c>
      <c r="G42" s="37">
        <f t="shared" si="0"/>
        <v>12870</v>
      </c>
    </row>
    <row r="43" spans="1:7" x14ac:dyDescent="0.25">
      <c r="A43" s="14" t="s">
        <v>90</v>
      </c>
      <c r="B43" s="15">
        <v>43468</v>
      </c>
      <c r="C43" s="14" t="s">
        <v>97</v>
      </c>
      <c r="D43" s="14" t="s">
        <v>105</v>
      </c>
      <c r="E43" s="16">
        <v>156</v>
      </c>
      <c r="F43" s="17">
        <v>95</v>
      </c>
      <c r="G43" s="37">
        <f t="shared" si="0"/>
        <v>14820</v>
      </c>
    </row>
    <row r="44" spans="1:7" x14ac:dyDescent="0.25">
      <c r="A44" s="14" t="s">
        <v>90</v>
      </c>
      <c r="B44" s="15">
        <v>43468</v>
      </c>
      <c r="C44" s="14" t="s">
        <v>98</v>
      </c>
      <c r="D44" s="14" t="s">
        <v>105</v>
      </c>
      <c r="E44" s="16">
        <v>187</v>
      </c>
      <c r="F44" s="17">
        <v>87</v>
      </c>
      <c r="G44" s="37">
        <f t="shared" si="0"/>
        <v>16269</v>
      </c>
    </row>
    <row r="45" spans="1:7" x14ac:dyDescent="0.25">
      <c r="A45" s="14" t="s">
        <v>90</v>
      </c>
      <c r="B45" s="15">
        <v>43468</v>
      </c>
      <c r="C45" s="14" t="s">
        <v>98</v>
      </c>
      <c r="D45" s="14" t="s">
        <v>105</v>
      </c>
      <c r="E45" s="16">
        <v>156</v>
      </c>
      <c r="F45" s="17">
        <v>95</v>
      </c>
      <c r="G45" s="37">
        <f t="shared" si="0"/>
        <v>14820</v>
      </c>
    </row>
    <row r="46" spans="1:7" x14ac:dyDescent="0.25">
      <c r="A46" s="14" t="s">
        <v>90</v>
      </c>
      <c r="B46" s="15">
        <v>43468</v>
      </c>
      <c r="C46" s="14" t="s">
        <v>99</v>
      </c>
      <c r="D46" s="14" t="s">
        <v>105</v>
      </c>
      <c r="E46" s="16">
        <v>146</v>
      </c>
      <c r="F46" s="17">
        <v>92</v>
      </c>
      <c r="G46" s="37">
        <f t="shared" si="0"/>
        <v>13432</v>
      </c>
    </row>
    <row r="47" spans="1:7" x14ac:dyDescent="0.25">
      <c r="A47" s="14" t="s">
        <v>90</v>
      </c>
      <c r="B47" s="15">
        <v>43468</v>
      </c>
      <c r="C47" s="14" t="s">
        <v>92</v>
      </c>
      <c r="D47" s="14" t="s">
        <v>105</v>
      </c>
      <c r="E47" s="16">
        <v>132</v>
      </c>
      <c r="F47" s="17">
        <v>103</v>
      </c>
      <c r="G47" s="37">
        <f t="shared" si="0"/>
        <v>13596</v>
      </c>
    </row>
    <row r="48" spans="1:7" x14ac:dyDescent="0.25">
      <c r="A48" s="14" t="s">
        <v>88</v>
      </c>
      <c r="B48" s="15">
        <v>43468</v>
      </c>
      <c r="C48" s="14" t="s">
        <v>92</v>
      </c>
      <c r="D48" s="14" t="s">
        <v>104</v>
      </c>
      <c r="E48" s="16">
        <v>133</v>
      </c>
      <c r="F48" s="17">
        <v>111</v>
      </c>
      <c r="G48" s="37">
        <f t="shared" si="0"/>
        <v>14763</v>
      </c>
    </row>
    <row r="49" spans="1:7" x14ac:dyDescent="0.25">
      <c r="A49" s="14" t="s">
        <v>88</v>
      </c>
      <c r="B49" s="15">
        <v>43468</v>
      </c>
      <c r="C49" s="14" t="s">
        <v>93</v>
      </c>
      <c r="D49" s="14" t="s">
        <v>104</v>
      </c>
      <c r="E49" s="16">
        <v>169</v>
      </c>
      <c r="F49" s="17">
        <v>117</v>
      </c>
      <c r="G49" s="37">
        <f t="shared" si="0"/>
        <v>19773</v>
      </c>
    </row>
    <row r="50" spans="1:7" x14ac:dyDescent="0.25">
      <c r="A50" s="14" t="s">
        <v>82</v>
      </c>
      <c r="B50" s="15">
        <v>43499</v>
      </c>
      <c r="C50" s="14" t="s">
        <v>93</v>
      </c>
      <c r="D50" s="14" t="s">
        <v>78</v>
      </c>
      <c r="E50" s="16">
        <v>140</v>
      </c>
      <c r="F50" s="17">
        <v>89</v>
      </c>
      <c r="G50" s="37">
        <f t="shared" si="0"/>
        <v>12460</v>
      </c>
    </row>
    <row r="51" spans="1:7" x14ac:dyDescent="0.25">
      <c r="A51" s="14" t="s">
        <v>107</v>
      </c>
      <c r="B51" s="15">
        <v>43500</v>
      </c>
      <c r="C51" s="14" t="s">
        <v>94</v>
      </c>
      <c r="D51" s="14" t="s">
        <v>100</v>
      </c>
      <c r="E51" s="16">
        <v>171</v>
      </c>
      <c r="F51" s="17">
        <v>68</v>
      </c>
      <c r="G51" s="37">
        <f t="shared" si="0"/>
        <v>11628</v>
      </c>
    </row>
    <row r="52" spans="1:7" x14ac:dyDescent="0.25">
      <c r="A52" s="14" t="s">
        <v>83</v>
      </c>
      <c r="B52" s="15">
        <v>43501</v>
      </c>
      <c r="C52" s="14" t="s">
        <v>95</v>
      </c>
      <c r="D52" s="14" t="s">
        <v>101</v>
      </c>
      <c r="E52" s="16">
        <v>153</v>
      </c>
      <c r="F52" s="17">
        <v>77</v>
      </c>
      <c r="G52" s="37">
        <f t="shared" si="0"/>
        <v>11781</v>
      </c>
    </row>
    <row r="53" spans="1:7" x14ac:dyDescent="0.25">
      <c r="A53" s="14" t="s">
        <v>82</v>
      </c>
      <c r="B53" s="15">
        <v>43502</v>
      </c>
      <c r="C53" s="14" t="s">
        <v>96</v>
      </c>
      <c r="D53" s="14" t="s">
        <v>78</v>
      </c>
      <c r="E53" s="16">
        <v>146</v>
      </c>
      <c r="F53" s="17">
        <v>98</v>
      </c>
      <c r="G53" s="37">
        <f t="shared" si="0"/>
        <v>14308</v>
      </c>
    </row>
    <row r="54" spans="1:7" x14ac:dyDescent="0.25">
      <c r="A54" s="14" t="s">
        <v>107</v>
      </c>
      <c r="B54" s="15">
        <v>43503</v>
      </c>
      <c r="C54" s="14" t="s">
        <v>96</v>
      </c>
      <c r="D54" s="14" t="s">
        <v>100</v>
      </c>
      <c r="E54" s="16">
        <v>181</v>
      </c>
      <c r="F54" s="17">
        <v>119</v>
      </c>
      <c r="G54" s="37">
        <f t="shared" si="0"/>
        <v>21539</v>
      </c>
    </row>
    <row r="55" spans="1:7" x14ac:dyDescent="0.25">
      <c r="A55" s="14" t="s">
        <v>83</v>
      </c>
      <c r="B55" s="15">
        <v>43504</v>
      </c>
      <c r="C55" s="14" t="s">
        <v>96</v>
      </c>
      <c r="D55" s="14" t="s">
        <v>101</v>
      </c>
      <c r="E55" s="16">
        <v>110</v>
      </c>
      <c r="F55" s="17">
        <v>120</v>
      </c>
      <c r="G55" s="37">
        <f t="shared" si="0"/>
        <v>13200</v>
      </c>
    </row>
    <row r="56" spans="1:7" x14ac:dyDescent="0.25">
      <c r="A56" s="14" t="s">
        <v>84</v>
      </c>
      <c r="B56" s="15">
        <v>43505</v>
      </c>
      <c r="C56" s="14" t="s">
        <v>97</v>
      </c>
      <c r="D56" s="14" t="s">
        <v>101</v>
      </c>
      <c r="E56" s="16">
        <v>147</v>
      </c>
      <c r="F56" s="17">
        <v>114</v>
      </c>
      <c r="G56" s="37">
        <f t="shared" si="0"/>
        <v>16758</v>
      </c>
    </row>
    <row r="57" spans="1:7" x14ac:dyDescent="0.25">
      <c r="A57" s="14" t="s">
        <v>84</v>
      </c>
      <c r="B57" s="15">
        <v>43506</v>
      </c>
      <c r="C57" s="14" t="s">
        <v>98</v>
      </c>
      <c r="D57" s="14" t="s">
        <v>101</v>
      </c>
      <c r="E57" s="16">
        <v>131</v>
      </c>
      <c r="F57" s="17">
        <v>108</v>
      </c>
      <c r="G57" s="37">
        <f t="shared" si="0"/>
        <v>14148</v>
      </c>
    </row>
    <row r="58" spans="1:7" x14ac:dyDescent="0.25">
      <c r="A58" s="14" t="s">
        <v>85</v>
      </c>
      <c r="B58" s="15">
        <v>43507</v>
      </c>
      <c r="C58" s="14" t="s">
        <v>98</v>
      </c>
      <c r="D58" s="14" t="s">
        <v>102</v>
      </c>
      <c r="E58" s="16">
        <v>104</v>
      </c>
      <c r="F58" s="17">
        <v>69</v>
      </c>
      <c r="G58" s="37">
        <f t="shared" si="0"/>
        <v>7176</v>
      </c>
    </row>
    <row r="59" spans="1:7" x14ac:dyDescent="0.25">
      <c r="A59" s="14" t="s">
        <v>85</v>
      </c>
      <c r="B59" s="15">
        <v>43508</v>
      </c>
      <c r="C59" s="14" t="s">
        <v>99</v>
      </c>
      <c r="D59" s="14" t="s">
        <v>102</v>
      </c>
      <c r="E59" s="16">
        <v>131</v>
      </c>
      <c r="F59" s="17">
        <v>108</v>
      </c>
      <c r="G59" s="37">
        <f t="shared" si="0"/>
        <v>14148</v>
      </c>
    </row>
    <row r="60" spans="1:7" x14ac:dyDescent="0.25">
      <c r="A60" s="14" t="s">
        <v>85</v>
      </c>
      <c r="B60" s="15">
        <v>43509</v>
      </c>
      <c r="C60" s="14" t="s">
        <v>92</v>
      </c>
      <c r="D60" s="14" t="s">
        <v>102</v>
      </c>
      <c r="E60" s="16">
        <v>164</v>
      </c>
      <c r="F60" s="17">
        <v>110</v>
      </c>
      <c r="G60" s="37">
        <f t="shared" si="0"/>
        <v>18040</v>
      </c>
    </row>
    <row r="61" spans="1:7" x14ac:dyDescent="0.25">
      <c r="A61" s="14" t="s">
        <v>91</v>
      </c>
      <c r="B61" s="15">
        <v>43510</v>
      </c>
      <c r="C61" s="14" t="s">
        <v>92</v>
      </c>
      <c r="D61" s="14" t="s">
        <v>105</v>
      </c>
      <c r="E61" s="16">
        <v>177</v>
      </c>
      <c r="F61" s="17">
        <v>76</v>
      </c>
      <c r="G61" s="37">
        <f t="shared" si="0"/>
        <v>13452</v>
      </c>
    </row>
    <row r="62" spans="1:7" x14ac:dyDescent="0.25">
      <c r="A62" s="14" t="s">
        <v>91</v>
      </c>
      <c r="B62" s="15">
        <v>43511</v>
      </c>
      <c r="C62" s="14" t="s">
        <v>93</v>
      </c>
      <c r="D62" s="14" t="s">
        <v>105</v>
      </c>
      <c r="E62" s="16">
        <v>117</v>
      </c>
      <c r="F62" s="17">
        <v>95</v>
      </c>
      <c r="G62" s="37">
        <f t="shared" si="0"/>
        <v>11115</v>
      </c>
    </row>
    <row r="63" spans="1:7" x14ac:dyDescent="0.25">
      <c r="A63" s="14" t="s">
        <v>87</v>
      </c>
      <c r="B63" s="15">
        <v>43512</v>
      </c>
      <c r="C63" s="14" t="s">
        <v>93</v>
      </c>
      <c r="D63" s="14" t="s">
        <v>103</v>
      </c>
      <c r="E63" s="16">
        <v>169</v>
      </c>
      <c r="F63" s="17">
        <v>112</v>
      </c>
      <c r="G63" s="37">
        <f t="shared" si="0"/>
        <v>18928</v>
      </c>
    </row>
    <row r="64" spans="1:7" x14ac:dyDescent="0.25">
      <c r="A64" s="14" t="s">
        <v>82</v>
      </c>
      <c r="B64" s="15">
        <v>43513</v>
      </c>
      <c r="C64" s="14" t="s">
        <v>94</v>
      </c>
      <c r="D64" s="14" t="s">
        <v>78</v>
      </c>
      <c r="E64" s="16">
        <v>193</v>
      </c>
      <c r="F64" s="17">
        <v>89</v>
      </c>
      <c r="G64" s="37">
        <f t="shared" si="0"/>
        <v>17177</v>
      </c>
    </row>
    <row r="65" spans="1:7" x14ac:dyDescent="0.25">
      <c r="A65" s="14" t="s">
        <v>107</v>
      </c>
      <c r="B65" s="15">
        <v>43514</v>
      </c>
      <c r="C65" s="14" t="s">
        <v>95</v>
      </c>
      <c r="D65" s="14" t="s">
        <v>100</v>
      </c>
      <c r="E65" s="16">
        <v>123</v>
      </c>
      <c r="F65" s="17">
        <v>116</v>
      </c>
      <c r="G65" s="37">
        <f t="shared" si="0"/>
        <v>14268</v>
      </c>
    </row>
    <row r="66" spans="1:7" x14ac:dyDescent="0.25">
      <c r="A66" s="14" t="s">
        <v>83</v>
      </c>
      <c r="B66" s="15">
        <v>43515</v>
      </c>
      <c r="C66" s="14" t="s">
        <v>96</v>
      </c>
      <c r="D66" s="14" t="s">
        <v>101</v>
      </c>
      <c r="E66" s="16">
        <v>128</v>
      </c>
      <c r="F66" s="17">
        <v>79</v>
      </c>
      <c r="G66" s="37">
        <f t="shared" si="0"/>
        <v>10112</v>
      </c>
    </row>
    <row r="67" spans="1:7" x14ac:dyDescent="0.25">
      <c r="A67" s="14" t="s">
        <v>84</v>
      </c>
      <c r="B67" s="15">
        <v>43516</v>
      </c>
      <c r="C67" s="14" t="s">
        <v>96</v>
      </c>
      <c r="D67" s="14" t="s">
        <v>101</v>
      </c>
      <c r="E67" s="16">
        <v>149</v>
      </c>
      <c r="F67" s="17">
        <v>94</v>
      </c>
      <c r="G67" s="37">
        <f t="shared" si="0"/>
        <v>14006</v>
      </c>
    </row>
    <row r="68" spans="1:7" x14ac:dyDescent="0.25">
      <c r="A68" s="14" t="s">
        <v>84</v>
      </c>
      <c r="B68" s="15">
        <v>43517</v>
      </c>
      <c r="C68" s="14" t="s">
        <v>96</v>
      </c>
      <c r="D68" s="14" t="s">
        <v>101</v>
      </c>
      <c r="E68" s="16">
        <v>106</v>
      </c>
      <c r="F68" s="17">
        <v>98</v>
      </c>
      <c r="G68" s="37">
        <f t="shared" si="0"/>
        <v>10388</v>
      </c>
    </row>
    <row r="69" spans="1:7" x14ac:dyDescent="0.25">
      <c r="A69" s="14" t="s">
        <v>85</v>
      </c>
      <c r="B69" s="15">
        <v>43518</v>
      </c>
      <c r="C69" s="14" t="s">
        <v>92</v>
      </c>
      <c r="D69" s="14" t="s">
        <v>102</v>
      </c>
      <c r="E69" s="16">
        <v>132</v>
      </c>
      <c r="F69" s="17">
        <v>103</v>
      </c>
      <c r="G69" s="37">
        <f t="shared" si="0"/>
        <v>13596</v>
      </c>
    </row>
    <row r="70" spans="1:7" x14ac:dyDescent="0.25">
      <c r="A70" s="14" t="s">
        <v>85</v>
      </c>
      <c r="B70" s="15">
        <v>43519</v>
      </c>
      <c r="C70" s="14" t="s">
        <v>92</v>
      </c>
      <c r="D70" s="14" t="s">
        <v>102</v>
      </c>
      <c r="E70" s="16">
        <v>116</v>
      </c>
      <c r="F70" s="17">
        <v>119</v>
      </c>
      <c r="G70" s="37">
        <f t="shared" si="0"/>
        <v>13804</v>
      </c>
    </row>
    <row r="71" spans="1:7" x14ac:dyDescent="0.25">
      <c r="A71" s="14" t="s">
        <v>85</v>
      </c>
      <c r="B71" s="15">
        <v>43520</v>
      </c>
      <c r="C71" s="14" t="s">
        <v>93</v>
      </c>
      <c r="D71" s="14" t="s">
        <v>102</v>
      </c>
      <c r="E71" s="16">
        <v>110</v>
      </c>
      <c r="F71" s="17">
        <v>120</v>
      </c>
      <c r="G71" s="37">
        <f t="shared" si="0"/>
        <v>13200</v>
      </c>
    </row>
    <row r="72" spans="1:7" x14ac:dyDescent="0.25">
      <c r="A72" s="14" t="s">
        <v>79</v>
      </c>
      <c r="B72" s="15">
        <v>43521</v>
      </c>
      <c r="C72" s="14" t="s">
        <v>93</v>
      </c>
      <c r="D72" s="14" t="s">
        <v>78</v>
      </c>
      <c r="E72" s="16">
        <v>181</v>
      </c>
      <c r="F72" s="17">
        <v>119</v>
      </c>
      <c r="G72" s="37">
        <f t="shared" si="0"/>
        <v>21539</v>
      </c>
    </row>
    <row r="73" spans="1:7" x14ac:dyDescent="0.25">
      <c r="A73" s="14" t="s">
        <v>86</v>
      </c>
      <c r="B73" s="15">
        <v>43522</v>
      </c>
      <c r="C73" s="14" t="s">
        <v>94</v>
      </c>
      <c r="D73" s="14" t="s">
        <v>102</v>
      </c>
      <c r="E73" s="16">
        <v>110</v>
      </c>
      <c r="F73" s="17">
        <v>120</v>
      </c>
      <c r="G73" s="37">
        <f t="shared" si="0"/>
        <v>13200</v>
      </c>
    </row>
    <row r="74" spans="1:7" x14ac:dyDescent="0.25">
      <c r="A74" s="14" t="s">
        <v>87</v>
      </c>
      <c r="B74" s="15">
        <v>43523</v>
      </c>
      <c r="C74" s="14" t="s">
        <v>95</v>
      </c>
      <c r="D74" s="14" t="s">
        <v>103</v>
      </c>
      <c r="E74" s="16">
        <v>100</v>
      </c>
      <c r="F74" s="17">
        <v>69</v>
      </c>
      <c r="G74" s="37">
        <f t="shared" ref="G74:G137" si="1">E74*F74</f>
        <v>6900</v>
      </c>
    </row>
    <row r="75" spans="1:7" x14ac:dyDescent="0.25">
      <c r="A75" s="14" t="s">
        <v>88</v>
      </c>
      <c r="B75" s="15">
        <v>43524</v>
      </c>
      <c r="C75" s="14" t="s">
        <v>96</v>
      </c>
      <c r="D75" s="14" t="s">
        <v>104</v>
      </c>
      <c r="E75" s="16">
        <v>110</v>
      </c>
      <c r="F75" s="17">
        <v>98</v>
      </c>
      <c r="G75" s="37">
        <f t="shared" si="1"/>
        <v>10780</v>
      </c>
    </row>
    <row r="76" spans="1:7" x14ac:dyDescent="0.25">
      <c r="A76" s="14" t="s">
        <v>88</v>
      </c>
      <c r="B76" s="15">
        <v>43525</v>
      </c>
      <c r="C76" s="14" t="s">
        <v>96</v>
      </c>
      <c r="D76" s="14" t="s">
        <v>104</v>
      </c>
      <c r="E76" s="16">
        <v>125</v>
      </c>
      <c r="F76" s="17">
        <v>77</v>
      </c>
      <c r="G76" s="37">
        <f t="shared" si="1"/>
        <v>9625</v>
      </c>
    </row>
    <row r="77" spans="1:7" x14ac:dyDescent="0.25">
      <c r="A77" s="14" t="s">
        <v>82</v>
      </c>
      <c r="B77" s="15">
        <v>43526</v>
      </c>
      <c r="C77" s="14" t="s">
        <v>96</v>
      </c>
      <c r="D77" s="14" t="s">
        <v>78</v>
      </c>
      <c r="E77" s="16">
        <v>156</v>
      </c>
      <c r="F77" s="17">
        <v>95</v>
      </c>
      <c r="G77" s="37">
        <f t="shared" si="1"/>
        <v>14820</v>
      </c>
    </row>
    <row r="78" spans="1:7" x14ac:dyDescent="0.25">
      <c r="A78" s="14" t="s">
        <v>107</v>
      </c>
      <c r="B78" s="15">
        <v>43527</v>
      </c>
      <c r="C78" s="14" t="s">
        <v>97</v>
      </c>
      <c r="D78" s="14" t="s">
        <v>100</v>
      </c>
      <c r="E78" s="16">
        <v>131</v>
      </c>
      <c r="F78" s="17">
        <v>106</v>
      </c>
      <c r="G78" s="37">
        <f t="shared" si="1"/>
        <v>13886</v>
      </c>
    </row>
    <row r="79" spans="1:7" x14ac:dyDescent="0.25">
      <c r="A79" s="14" t="s">
        <v>83</v>
      </c>
      <c r="B79" s="15">
        <v>43528</v>
      </c>
      <c r="C79" s="14" t="s">
        <v>98</v>
      </c>
      <c r="D79" s="14" t="s">
        <v>101</v>
      </c>
      <c r="E79" s="16">
        <v>144</v>
      </c>
      <c r="F79" s="17">
        <v>81</v>
      </c>
      <c r="G79" s="37">
        <f t="shared" si="1"/>
        <v>11664</v>
      </c>
    </row>
    <row r="80" spans="1:7" x14ac:dyDescent="0.25">
      <c r="A80" s="14" t="s">
        <v>82</v>
      </c>
      <c r="B80" s="15">
        <v>43529</v>
      </c>
      <c r="C80" s="14" t="s">
        <v>98</v>
      </c>
      <c r="D80" s="14" t="s">
        <v>78</v>
      </c>
      <c r="E80" s="16">
        <v>128</v>
      </c>
      <c r="F80" s="17">
        <v>66</v>
      </c>
      <c r="G80" s="37">
        <f t="shared" si="1"/>
        <v>8448</v>
      </c>
    </row>
    <row r="81" spans="1:7" x14ac:dyDescent="0.25">
      <c r="A81" s="14" t="s">
        <v>89</v>
      </c>
      <c r="B81" s="15">
        <v>43530</v>
      </c>
      <c r="C81" s="14" t="s">
        <v>99</v>
      </c>
      <c r="D81" s="14" t="s">
        <v>104</v>
      </c>
      <c r="E81" s="16">
        <v>120</v>
      </c>
      <c r="F81" s="17">
        <v>82</v>
      </c>
      <c r="G81" s="37">
        <f t="shared" si="1"/>
        <v>9840</v>
      </c>
    </row>
    <row r="82" spans="1:7" x14ac:dyDescent="0.25">
      <c r="A82" s="14" t="s">
        <v>89</v>
      </c>
      <c r="B82" s="15">
        <v>43531</v>
      </c>
      <c r="C82" s="14" t="s">
        <v>92</v>
      </c>
      <c r="D82" s="14" t="s">
        <v>104</v>
      </c>
      <c r="E82" s="16">
        <v>174</v>
      </c>
      <c r="F82" s="17">
        <v>96</v>
      </c>
      <c r="G82" s="37">
        <f t="shared" si="1"/>
        <v>16704</v>
      </c>
    </row>
    <row r="83" spans="1:7" x14ac:dyDescent="0.25">
      <c r="A83" s="14" t="s">
        <v>89</v>
      </c>
      <c r="B83" s="15">
        <v>43532</v>
      </c>
      <c r="C83" s="14" t="s">
        <v>92</v>
      </c>
      <c r="D83" s="14" t="s">
        <v>104</v>
      </c>
      <c r="E83" s="16">
        <v>144</v>
      </c>
      <c r="F83" s="17">
        <v>108</v>
      </c>
      <c r="G83" s="37">
        <f t="shared" si="1"/>
        <v>15552</v>
      </c>
    </row>
    <row r="84" spans="1:7" x14ac:dyDescent="0.25">
      <c r="A84" s="14" t="s">
        <v>89</v>
      </c>
      <c r="B84" s="15">
        <v>43533</v>
      </c>
      <c r="C84" s="14" t="s">
        <v>93</v>
      </c>
      <c r="D84" s="14" t="s">
        <v>104</v>
      </c>
      <c r="E84" s="16">
        <v>132</v>
      </c>
      <c r="F84" s="17">
        <v>103</v>
      </c>
      <c r="G84" s="37">
        <f t="shared" si="1"/>
        <v>13596</v>
      </c>
    </row>
    <row r="85" spans="1:7" x14ac:dyDescent="0.25">
      <c r="A85" s="14" t="s">
        <v>89</v>
      </c>
      <c r="B85" s="15">
        <v>43534</v>
      </c>
      <c r="C85" s="14" t="s">
        <v>93</v>
      </c>
      <c r="D85" s="14" t="s">
        <v>104</v>
      </c>
      <c r="E85" s="16">
        <v>106</v>
      </c>
      <c r="F85" s="17">
        <v>98</v>
      </c>
      <c r="G85" s="37">
        <f t="shared" si="1"/>
        <v>10388</v>
      </c>
    </row>
    <row r="86" spans="1:7" x14ac:dyDescent="0.25">
      <c r="A86" s="14" t="s">
        <v>85</v>
      </c>
      <c r="B86" s="15">
        <v>43535</v>
      </c>
      <c r="C86" s="14" t="s">
        <v>94</v>
      </c>
      <c r="D86" s="14" t="s">
        <v>102</v>
      </c>
      <c r="E86" s="16">
        <v>150</v>
      </c>
      <c r="F86" s="17">
        <v>64</v>
      </c>
      <c r="G86" s="37">
        <f t="shared" si="1"/>
        <v>9600</v>
      </c>
    </row>
    <row r="87" spans="1:7" x14ac:dyDescent="0.25">
      <c r="A87" s="14" t="s">
        <v>85</v>
      </c>
      <c r="B87" s="15">
        <v>43536</v>
      </c>
      <c r="C87" s="14" t="s">
        <v>95</v>
      </c>
      <c r="D87" s="14" t="s">
        <v>102</v>
      </c>
      <c r="E87" s="16">
        <v>130</v>
      </c>
      <c r="F87" s="17">
        <v>90</v>
      </c>
      <c r="G87" s="37">
        <f t="shared" si="1"/>
        <v>11700</v>
      </c>
    </row>
    <row r="88" spans="1:7" x14ac:dyDescent="0.25">
      <c r="A88" s="14" t="s">
        <v>79</v>
      </c>
      <c r="B88" s="15">
        <v>43537</v>
      </c>
      <c r="C88" s="14" t="s">
        <v>96</v>
      </c>
      <c r="D88" s="14" t="s">
        <v>78</v>
      </c>
      <c r="E88" s="16">
        <v>110</v>
      </c>
      <c r="F88" s="17">
        <v>117</v>
      </c>
      <c r="G88" s="37">
        <f t="shared" si="1"/>
        <v>12870</v>
      </c>
    </row>
    <row r="89" spans="1:7" x14ac:dyDescent="0.25">
      <c r="A89" s="14" t="s">
        <v>86</v>
      </c>
      <c r="B89" s="15">
        <v>43538</v>
      </c>
      <c r="C89" s="14" t="s">
        <v>96</v>
      </c>
      <c r="D89" s="14" t="s">
        <v>102</v>
      </c>
      <c r="E89" s="16">
        <v>131</v>
      </c>
      <c r="F89" s="17">
        <v>108</v>
      </c>
      <c r="G89" s="37">
        <f t="shared" si="1"/>
        <v>14148</v>
      </c>
    </row>
    <row r="90" spans="1:7" x14ac:dyDescent="0.25">
      <c r="A90" s="14" t="s">
        <v>87</v>
      </c>
      <c r="B90" s="15">
        <v>43539</v>
      </c>
      <c r="C90" s="14" t="s">
        <v>96</v>
      </c>
      <c r="D90" s="14" t="s">
        <v>103</v>
      </c>
      <c r="E90" s="16">
        <v>130</v>
      </c>
      <c r="F90" s="17">
        <v>83</v>
      </c>
      <c r="G90" s="37">
        <f t="shared" si="1"/>
        <v>10790</v>
      </c>
    </row>
    <row r="91" spans="1:7" x14ac:dyDescent="0.25">
      <c r="A91" s="14" t="s">
        <v>82</v>
      </c>
      <c r="B91" s="15">
        <v>43540</v>
      </c>
      <c r="C91" s="14" t="s">
        <v>97</v>
      </c>
      <c r="D91" s="14" t="s">
        <v>78</v>
      </c>
      <c r="E91" s="16">
        <v>130</v>
      </c>
      <c r="F91" s="17">
        <v>90</v>
      </c>
      <c r="G91" s="37">
        <f t="shared" si="1"/>
        <v>11700</v>
      </c>
    </row>
    <row r="92" spans="1:7" x14ac:dyDescent="0.25">
      <c r="A92" s="14" t="s">
        <v>107</v>
      </c>
      <c r="B92" s="15">
        <v>43541</v>
      </c>
      <c r="C92" s="14" t="s">
        <v>98</v>
      </c>
      <c r="D92" s="14" t="s">
        <v>100</v>
      </c>
      <c r="E92" s="16">
        <v>144</v>
      </c>
      <c r="F92" s="17">
        <v>85</v>
      </c>
      <c r="G92" s="37">
        <f t="shared" si="1"/>
        <v>12240</v>
      </c>
    </row>
    <row r="93" spans="1:7" x14ac:dyDescent="0.25">
      <c r="A93" s="14" t="s">
        <v>83</v>
      </c>
      <c r="B93" s="15">
        <v>43542</v>
      </c>
      <c r="C93" s="14" t="s">
        <v>98</v>
      </c>
      <c r="D93" s="14" t="s">
        <v>101</v>
      </c>
      <c r="E93" s="16">
        <v>186</v>
      </c>
      <c r="F93" s="17">
        <v>85</v>
      </c>
      <c r="G93" s="37">
        <f t="shared" si="1"/>
        <v>15810</v>
      </c>
    </row>
    <row r="94" spans="1:7" x14ac:dyDescent="0.25">
      <c r="A94" s="14" t="s">
        <v>83</v>
      </c>
      <c r="B94" s="15">
        <v>43543</v>
      </c>
      <c r="C94" s="14" t="s">
        <v>99</v>
      </c>
      <c r="D94" s="14" t="s">
        <v>101</v>
      </c>
      <c r="E94" s="16">
        <v>146</v>
      </c>
      <c r="F94" s="17">
        <v>98</v>
      </c>
      <c r="G94" s="37">
        <f t="shared" si="1"/>
        <v>14308</v>
      </c>
    </row>
    <row r="95" spans="1:7" x14ac:dyDescent="0.25">
      <c r="A95" s="14" t="s">
        <v>90</v>
      </c>
      <c r="B95" s="15">
        <v>43544</v>
      </c>
      <c r="C95" s="14" t="s">
        <v>92</v>
      </c>
      <c r="D95" s="14" t="s">
        <v>105</v>
      </c>
      <c r="E95" s="16">
        <v>177</v>
      </c>
      <c r="F95" s="17">
        <v>76</v>
      </c>
      <c r="G95" s="37">
        <f t="shared" si="1"/>
        <v>13452</v>
      </c>
    </row>
    <row r="96" spans="1:7" x14ac:dyDescent="0.25">
      <c r="A96" s="14" t="s">
        <v>90</v>
      </c>
      <c r="B96" s="15">
        <v>43545</v>
      </c>
      <c r="C96" s="14" t="s">
        <v>92</v>
      </c>
      <c r="D96" s="14" t="s">
        <v>105</v>
      </c>
      <c r="E96" s="16">
        <v>174</v>
      </c>
      <c r="F96" s="17">
        <v>96</v>
      </c>
      <c r="G96" s="37">
        <f t="shared" si="1"/>
        <v>16704</v>
      </c>
    </row>
    <row r="97" spans="1:7" x14ac:dyDescent="0.25">
      <c r="A97" s="14" t="s">
        <v>90</v>
      </c>
      <c r="B97" s="15">
        <v>43546</v>
      </c>
      <c r="C97" s="14" t="s">
        <v>93</v>
      </c>
      <c r="D97" s="14" t="s">
        <v>105</v>
      </c>
      <c r="E97" s="16">
        <v>169</v>
      </c>
      <c r="F97" s="17">
        <v>112</v>
      </c>
      <c r="G97" s="37">
        <f t="shared" si="1"/>
        <v>18928</v>
      </c>
    </row>
    <row r="98" spans="1:7" x14ac:dyDescent="0.25">
      <c r="A98" s="14" t="s">
        <v>90</v>
      </c>
      <c r="B98" s="15">
        <v>43547</v>
      </c>
      <c r="C98" s="14" t="s">
        <v>93</v>
      </c>
      <c r="D98" s="14" t="s">
        <v>105</v>
      </c>
      <c r="E98" s="16">
        <v>109</v>
      </c>
      <c r="F98" s="17">
        <v>85</v>
      </c>
      <c r="G98" s="37">
        <f t="shared" si="1"/>
        <v>9265</v>
      </c>
    </row>
    <row r="99" spans="1:7" x14ac:dyDescent="0.25">
      <c r="A99" s="14" t="s">
        <v>90</v>
      </c>
      <c r="B99" s="15">
        <v>43548</v>
      </c>
      <c r="C99" s="14" t="s">
        <v>94</v>
      </c>
      <c r="D99" s="14" t="s">
        <v>105</v>
      </c>
      <c r="E99" s="16">
        <v>147</v>
      </c>
      <c r="F99" s="17">
        <v>114</v>
      </c>
      <c r="G99" s="37">
        <f t="shared" si="1"/>
        <v>16758</v>
      </c>
    </row>
    <row r="100" spans="1:7" x14ac:dyDescent="0.25">
      <c r="A100" s="14" t="s">
        <v>90</v>
      </c>
      <c r="B100" s="15">
        <v>43549</v>
      </c>
      <c r="C100" s="14" t="s">
        <v>95</v>
      </c>
      <c r="D100" s="14" t="s">
        <v>105</v>
      </c>
      <c r="E100" s="16">
        <v>110</v>
      </c>
      <c r="F100" s="17">
        <v>120</v>
      </c>
      <c r="G100" s="37">
        <f t="shared" si="1"/>
        <v>13200</v>
      </c>
    </row>
    <row r="101" spans="1:7" x14ac:dyDescent="0.25">
      <c r="A101" s="14" t="s">
        <v>90</v>
      </c>
      <c r="B101" s="15">
        <v>43550</v>
      </c>
      <c r="C101" s="14" t="s">
        <v>96</v>
      </c>
      <c r="D101" s="14" t="s">
        <v>105</v>
      </c>
      <c r="E101" s="16">
        <v>133</v>
      </c>
      <c r="F101" s="17">
        <v>111</v>
      </c>
      <c r="G101" s="37">
        <f t="shared" si="1"/>
        <v>14763</v>
      </c>
    </row>
    <row r="102" spans="1:7" x14ac:dyDescent="0.25">
      <c r="A102" s="14" t="s">
        <v>88</v>
      </c>
      <c r="B102" s="15">
        <v>43551</v>
      </c>
      <c r="C102" s="14" t="s">
        <v>96</v>
      </c>
      <c r="D102" s="14" t="s">
        <v>104</v>
      </c>
      <c r="E102" s="16">
        <v>109</v>
      </c>
      <c r="F102" s="17">
        <v>85</v>
      </c>
      <c r="G102" s="37">
        <f t="shared" si="1"/>
        <v>9265</v>
      </c>
    </row>
    <row r="103" spans="1:7" x14ac:dyDescent="0.25">
      <c r="A103" s="14" t="s">
        <v>88</v>
      </c>
      <c r="B103" s="15">
        <v>43552</v>
      </c>
      <c r="C103" s="14" t="s">
        <v>92</v>
      </c>
      <c r="D103" s="14" t="s">
        <v>104</v>
      </c>
      <c r="E103" s="16">
        <v>166</v>
      </c>
      <c r="F103" s="17">
        <v>104</v>
      </c>
      <c r="G103" s="37">
        <f t="shared" si="1"/>
        <v>17264</v>
      </c>
    </row>
    <row r="104" spans="1:7" x14ac:dyDescent="0.25">
      <c r="A104" s="14" t="s">
        <v>82</v>
      </c>
      <c r="B104" s="15">
        <v>43553</v>
      </c>
      <c r="C104" s="14" t="s">
        <v>92</v>
      </c>
      <c r="D104" s="14" t="s">
        <v>78</v>
      </c>
      <c r="E104" s="16">
        <v>193</v>
      </c>
      <c r="F104" s="17">
        <v>89</v>
      </c>
      <c r="G104" s="37">
        <f t="shared" si="1"/>
        <v>17177</v>
      </c>
    </row>
    <row r="105" spans="1:7" x14ac:dyDescent="0.25">
      <c r="A105" s="14" t="s">
        <v>107</v>
      </c>
      <c r="B105" s="15">
        <v>43554</v>
      </c>
      <c r="C105" s="14" t="s">
        <v>93</v>
      </c>
      <c r="D105" s="14" t="s">
        <v>100</v>
      </c>
      <c r="E105" s="16">
        <v>145</v>
      </c>
      <c r="F105" s="17">
        <v>120</v>
      </c>
      <c r="G105" s="37">
        <f t="shared" si="1"/>
        <v>17400</v>
      </c>
    </row>
    <row r="106" spans="1:7" x14ac:dyDescent="0.25">
      <c r="A106" s="14" t="s">
        <v>83</v>
      </c>
      <c r="B106" s="15">
        <v>43555</v>
      </c>
      <c r="C106" s="14" t="s">
        <v>93</v>
      </c>
      <c r="D106" s="14" t="s">
        <v>101</v>
      </c>
      <c r="E106" s="16">
        <v>123</v>
      </c>
      <c r="F106" s="17">
        <v>116</v>
      </c>
      <c r="G106" s="37">
        <f t="shared" si="1"/>
        <v>14268</v>
      </c>
    </row>
    <row r="107" spans="1:7" x14ac:dyDescent="0.25">
      <c r="A107" s="14" t="s">
        <v>82</v>
      </c>
      <c r="B107" s="15">
        <v>43556</v>
      </c>
      <c r="C107" s="14" t="s">
        <v>94</v>
      </c>
      <c r="D107" s="14" t="s">
        <v>78</v>
      </c>
      <c r="E107" s="16">
        <v>149</v>
      </c>
      <c r="F107" s="17">
        <v>94</v>
      </c>
      <c r="G107" s="37">
        <f t="shared" si="1"/>
        <v>14006</v>
      </c>
    </row>
    <row r="108" spans="1:7" x14ac:dyDescent="0.25">
      <c r="A108" s="14" t="s">
        <v>107</v>
      </c>
      <c r="B108" s="15">
        <v>43557</v>
      </c>
      <c r="C108" s="14" t="s">
        <v>95</v>
      </c>
      <c r="D108" s="14" t="s">
        <v>100</v>
      </c>
      <c r="E108" s="16">
        <v>144</v>
      </c>
      <c r="F108" s="17">
        <v>85</v>
      </c>
      <c r="G108" s="37">
        <f t="shared" si="1"/>
        <v>12240</v>
      </c>
    </row>
    <row r="109" spans="1:7" x14ac:dyDescent="0.25">
      <c r="A109" s="14" t="s">
        <v>83</v>
      </c>
      <c r="B109" s="15">
        <v>43558</v>
      </c>
      <c r="C109" s="14" t="s">
        <v>96</v>
      </c>
      <c r="D109" s="14" t="s">
        <v>101</v>
      </c>
      <c r="E109" s="16">
        <v>140</v>
      </c>
      <c r="F109" s="17">
        <v>89</v>
      </c>
      <c r="G109" s="37">
        <f t="shared" si="1"/>
        <v>12460</v>
      </c>
    </row>
    <row r="110" spans="1:7" x14ac:dyDescent="0.25">
      <c r="A110" s="14" t="s">
        <v>84</v>
      </c>
      <c r="B110" s="15">
        <v>43559</v>
      </c>
      <c r="C110" s="14" t="s">
        <v>96</v>
      </c>
      <c r="D110" s="14" t="s">
        <v>101</v>
      </c>
      <c r="E110" s="16">
        <v>186</v>
      </c>
      <c r="F110" s="17">
        <v>85</v>
      </c>
      <c r="G110" s="37">
        <f t="shared" si="1"/>
        <v>15810</v>
      </c>
    </row>
    <row r="111" spans="1:7" x14ac:dyDescent="0.25">
      <c r="A111" s="14" t="s">
        <v>84</v>
      </c>
      <c r="B111" s="15">
        <v>43560</v>
      </c>
      <c r="C111" s="14" t="s">
        <v>96</v>
      </c>
      <c r="D111" s="14" t="s">
        <v>101</v>
      </c>
      <c r="E111" s="16">
        <v>171</v>
      </c>
      <c r="F111" s="17">
        <v>68</v>
      </c>
      <c r="G111" s="37">
        <f t="shared" si="1"/>
        <v>11628</v>
      </c>
    </row>
    <row r="112" spans="1:7" x14ac:dyDescent="0.25">
      <c r="A112" s="14" t="s">
        <v>85</v>
      </c>
      <c r="B112" s="15">
        <v>43561</v>
      </c>
      <c r="C112" s="14" t="s">
        <v>97</v>
      </c>
      <c r="D112" s="14" t="s">
        <v>102</v>
      </c>
      <c r="E112" s="16">
        <v>156</v>
      </c>
      <c r="F112" s="17">
        <v>95</v>
      </c>
      <c r="G112" s="37">
        <f t="shared" si="1"/>
        <v>14820</v>
      </c>
    </row>
    <row r="113" spans="1:7" x14ac:dyDescent="0.25">
      <c r="A113" s="14" t="s">
        <v>85</v>
      </c>
      <c r="B113" s="15">
        <v>43562</v>
      </c>
      <c r="C113" s="14" t="s">
        <v>98</v>
      </c>
      <c r="D113" s="14" t="s">
        <v>102</v>
      </c>
      <c r="E113" s="16">
        <v>185</v>
      </c>
      <c r="F113" s="17">
        <v>90</v>
      </c>
      <c r="G113" s="37">
        <f t="shared" si="1"/>
        <v>16650</v>
      </c>
    </row>
    <row r="114" spans="1:7" x14ac:dyDescent="0.25">
      <c r="A114" s="14" t="s">
        <v>85</v>
      </c>
      <c r="B114" s="15">
        <v>43563</v>
      </c>
      <c r="C114" s="14" t="s">
        <v>98</v>
      </c>
      <c r="D114" s="14" t="s">
        <v>102</v>
      </c>
      <c r="E114" s="16">
        <v>168</v>
      </c>
      <c r="F114" s="17">
        <v>99</v>
      </c>
      <c r="G114" s="37">
        <f t="shared" si="1"/>
        <v>16632</v>
      </c>
    </row>
    <row r="115" spans="1:7" x14ac:dyDescent="0.25">
      <c r="A115" s="14" t="s">
        <v>91</v>
      </c>
      <c r="B115" s="15">
        <v>43564</v>
      </c>
      <c r="C115" s="14" t="s">
        <v>99</v>
      </c>
      <c r="D115" s="14" t="s">
        <v>105</v>
      </c>
      <c r="E115" s="16">
        <v>116</v>
      </c>
      <c r="F115" s="17">
        <v>119</v>
      </c>
      <c r="G115" s="37">
        <f t="shared" si="1"/>
        <v>13804</v>
      </c>
    </row>
    <row r="116" spans="1:7" x14ac:dyDescent="0.25">
      <c r="A116" s="14" t="s">
        <v>91</v>
      </c>
      <c r="B116" s="15">
        <v>43565</v>
      </c>
      <c r="C116" s="14" t="s">
        <v>92</v>
      </c>
      <c r="D116" s="14" t="s">
        <v>105</v>
      </c>
      <c r="E116" s="16">
        <v>197</v>
      </c>
      <c r="F116" s="17">
        <v>92</v>
      </c>
      <c r="G116" s="37">
        <f t="shared" si="1"/>
        <v>18124</v>
      </c>
    </row>
    <row r="117" spans="1:7" x14ac:dyDescent="0.25">
      <c r="A117" s="14" t="s">
        <v>87</v>
      </c>
      <c r="B117" s="15">
        <v>43566</v>
      </c>
      <c r="C117" s="14" t="s">
        <v>92</v>
      </c>
      <c r="D117" s="14" t="s">
        <v>103</v>
      </c>
      <c r="E117" s="16">
        <v>132</v>
      </c>
      <c r="F117" s="17">
        <v>103</v>
      </c>
      <c r="G117" s="37">
        <f t="shared" si="1"/>
        <v>13596</v>
      </c>
    </row>
    <row r="118" spans="1:7" x14ac:dyDescent="0.25">
      <c r="A118" s="14" t="s">
        <v>82</v>
      </c>
      <c r="B118" s="15">
        <v>43567</v>
      </c>
      <c r="C118" s="14" t="s">
        <v>93</v>
      </c>
      <c r="D118" s="14" t="s">
        <v>78</v>
      </c>
      <c r="E118" s="16">
        <v>149</v>
      </c>
      <c r="F118" s="17">
        <v>94</v>
      </c>
      <c r="G118" s="37">
        <f t="shared" si="1"/>
        <v>14006</v>
      </c>
    </row>
    <row r="119" spans="1:7" x14ac:dyDescent="0.25">
      <c r="A119" s="14" t="s">
        <v>107</v>
      </c>
      <c r="B119" s="15">
        <v>43568</v>
      </c>
      <c r="C119" s="14" t="s">
        <v>93</v>
      </c>
      <c r="D119" s="14" t="s">
        <v>100</v>
      </c>
      <c r="E119" s="16">
        <v>117</v>
      </c>
      <c r="F119" s="17">
        <v>95</v>
      </c>
      <c r="G119" s="37">
        <f t="shared" si="1"/>
        <v>11115</v>
      </c>
    </row>
    <row r="120" spans="1:7" x14ac:dyDescent="0.25">
      <c r="A120" s="14" t="s">
        <v>83</v>
      </c>
      <c r="B120" s="15">
        <v>43569</v>
      </c>
      <c r="C120" s="14" t="s">
        <v>94</v>
      </c>
      <c r="D120" s="14" t="s">
        <v>101</v>
      </c>
      <c r="E120" s="16">
        <v>193</v>
      </c>
      <c r="F120" s="17">
        <v>63</v>
      </c>
      <c r="G120" s="37">
        <f t="shared" si="1"/>
        <v>12159</v>
      </c>
    </row>
    <row r="121" spans="1:7" x14ac:dyDescent="0.25">
      <c r="A121" s="14" t="s">
        <v>84</v>
      </c>
      <c r="B121" s="15">
        <v>43570</v>
      </c>
      <c r="C121" s="14" t="s">
        <v>95</v>
      </c>
      <c r="D121" s="14" t="s">
        <v>101</v>
      </c>
      <c r="E121" s="16">
        <v>185</v>
      </c>
      <c r="F121" s="17">
        <v>90</v>
      </c>
      <c r="G121" s="37">
        <f t="shared" si="1"/>
        <v>16650</v>
      </c>
    </row>
    <row r="122" spans="1:7" x14ac:dyDescent="0.25">
      <c r="A122" s="14" t="s">
        <v>84</v>
      </c>
      <c r="B122" s="15">
        <v>43571</v>
      </c>
      <c r="C122" s="14" t="s">
        <v>96</v>
      </c>
      <c r="D122" s="14" t="s">
        <v>101</v>
      </c>
      <c r="E122" s="16">
        <v>197</v>
      </c>
      <c r="F122" s="17">
        <v>92</v>
      </c>
      <c r="G122" s="37">
        <f t="shared" si="1"/>
        <v>18124</v>
      </c>
    </row>
    <row r="123" spans="1:7" x14ac:dyDescent="0.25">
      <c r="A123" s="14" t="s">
        <v>85</v>
      </c>
      <c r="B123" s="15">
        <v>43572</v>
      </c>
      <c r="C123" s="14" t="s">
        <v>96</v>
      </c>
      <c r="D123" s="14" t="s">
        <v>102</v>
      </c>
      <c r="E123" s="16">
        <v>131</v>
      </c>
      <c r="F123" s="17">
        <v>106</v>
      </c>
      <c r="G123" s="37">
        <f t="shared" si="1"/>
        <v>13886</v>
      </c>
    </row>
    <row r="124" spans="1:7" x14ac:dyDescent="0.25">
      <c r="A124" s="14" t="s">
        <v>85</v>
      </c>
      <c r="B124" s="15">
        <v>43573</v>
      </c>
      <c r="C124" s="14" t="s">
        <v>98</v>
      </c>
      <c r="D124" s="14" t="s">
        <v>102</v>
      </c>
      <c r="E124" s="16">
        <v>126</v>
      </c>
      <c r="F124" s="17">
        <v>93</v>
      </c>
      <c r="G124" s="37">
        <f t="shared" si="1"/>
        <v>11718</v>
      </c>
    </row>
    <row r="125" spans="1:7" x14ac:dyDescent="0.25">
      <c r="A125" s="14" t="s">
        <v>85</v>
      </c>
      <c r="B125" s="15">
        <v>43574</v>
      </c>
      <c r="C125" s="14" t="s">
        <v>98</v>
      </c>
      <c r="D125" s="14" t="s">
        <v>102</v>
      </c>
      <c r="E125" s="16">
        <v>144</v>
      </c>
      <c r="F125" s="17">
        <v>81</v>
      </c>
      <c r="G125" s="37">
        <f t="shared" si="1"/>
        <v>11664</v>
      </c>
    </row>
    <row r="126" spans="1:7" x14ac:dyDescent="0.25">
      <c r="A126" s="14" t="s">
        <v>79</v>
      </c>
      <c r="B126" s="15">
        <v>43575</v>
      </c>
      <c r="C126" s="14" t="s">
        <v>99</v>
      </c>
      <c r="D126" s="14" t="s">
        <v>78</v>
      </c>
      <c r="E126" s="16">
        <v>120</v>
      </c>
      <c r="F126" s="17">
        <v>82</v>
      </c>
      <c r="G126" s="37">
        <f t="shared" si="1"/>
        <v>9840</v>
      </c>
    </row>
    <row r="127" spans="1:7" x14ac:dyDescent="0.25">
      <c r="A127" s="14" t="s">
        <v>86</v>
      </c>
      <c r="B127" s="15">
        <v>43576</v>
      </c>
      <c r="C127" s="14" t="s">
        <v>92</v>
      </c>
      <c r="D127" s="14" t="s">
        <v>102</v>
      </c>
      <c r="E127" s="16">
        <v>166</v>
      </c>
      <c r="F127" s="17">
        <v>104</v>
      </c>
      <c r="G127" s="37">
        <f t="shared" si="1"/>
        <v>17264</v>
      </c>
    </row>
    <row r="128" spans="1:7" x14ac:dyDescent="0.25">
      <c r="A128" s="14" t="s">
        <v>87</v>
      </c>
      <c r="B128" s="15">
        <v>43577</v>
      </c>
      <c r="C128" s="14" t="s">
        <v>92</v>
      </c>
      <c r="D128" s="14" t="s">
        <v>103</v>
      </c>
      <c r="E128" s="16">
        <v>193</v>
      </c>
      <c r="F128" s="17">
        <v>89</v>
      </c>
      <c r="G128" s="37">
        <f t="shared" si="1"/>
        <v>17177</v>
      </c>
    </row>
    <row r="129" spans="1:7" x14ac:dyDescent="0.25">
      <c r="A129" s="14" t="s">
        <v>88</v>
      </c>
      <c r="B129" s="15">
        <v>43578</v>
      </c>
      <c r="C129" s="14" t="s">
        <v>93</v>
      </c>
      <c r="D129" s="14" t="s">
        <v>104</v>
      </c>
      <c r="E129" s="16">
        <v>145</v>
      </c>
      <c r="F129" s="17">
        <v>120</v>
      </c>
      <c r="G129" s="37">
        <f t="shared" si="1"/>
        <v>17400</v>
      </c>
    </row>
    <row r="130" spans="1:7" x14ac:dyDescent="0.25">
      <c r="A130" s="14" t="s">
        <v>88</v>
      </c>
      <c r="B130" s="15">
        <v>43579</v>
      </c>
      <c r="C130" s="14" t="s">
        <v>93</v>
      </c>
      <c r="D130" s="14" t="s">
        <v>104</v>
      </c>
      <c r="E130" s="16">
        <v>123</v>
      </c>
      <c r="F130" s="17">
        <v>116</v>
      </c>
      <c r="G130" s="37">
        <f t="shared" si="1"/>
        <v>14268</v>
      </c>
    </row>
    <row r="131" spans="1:7" x14ac:dyDescent="0.25">
      <c r="A131" s="14" t="s">
        <v>82</v>
      </c>
      <c r="B131" s="15">
        <v>43580</v>
      </c>
      <c r="C131" s="14" t="s">
        <v>94</v>
      </c>
      <c r="D131" s="14" t="s">
        <v>78</v>
      </c>
      <c r="E131" s="16">
        <v>131</v>
      </c>
      <c r="F131" s="17">
        <v>108</v>
      </c>
      <c r="G131" s="37">
        <f t="shared" si="1"/>
        <v>14148</v>
      </c>
    </row>
    <row r="132" spans="1:7" x14ac:dyDescent="0.25">
      <c r="A132" s="14" t="s">
        <v>107</v>
      </c>
      <c r="B132" s="15">
        <v>43581</v>
      </c>
      <c r="C132" s="14" t="s">
        <v>95</v>
      </c>
      <c r="D132" s="14" t="s">
        <v>100</v>
      </c>
      <c r="E132" s="16">
        <v>107</v>
      </c>
      <c r="F132" s="17">
        <v>67</v>
      </c>
      <c r="G132" s="37">
        <f t="shared" si="1"/>
        <v>7169</v>
      </c>
    </row>
    <row r="133" spans="1:7" x14ac:dyDescent="0.25">
      <c r="A133" s="14" t="s">
        <v>83</v>
      </c>
      <c r="B133" s="15">
        <v>43582</v>
      </c>
      <c r="C133" s="14" t="s">
        <v>96</v>
      </c>
      <c r="D133" s="14" t="s">
        <v>101</v>
      </c>
      <c r="E133" s="16">
        <v>105</v>
      </c>
      <c r="F133" s="17">
        <v>68</v>
      </c>
      <c r="G133" s="37">
        <f t="shared" si="1"/>
        <v>7140</v>
      </c>
    </row>
    <row r="134" spans="1:7" x14ac:dyDescent="0.25">
      <c r="A134" s="14" t="s">
        <v>82</v>
      </c>
      <c r="B134" s="15">
        <v>43583</v>
      </c>
      <c r="C134" s="14" t="s">
        <v>96</v>
      </c>
      <c r="D134" s="14" t="s">
        <v>78</v>
      </c>
      <c r="E134" s="16">
        <v>144</v>
      </c>
      <c r="F134" s="17">
        <v>108</v>
      </c>
      <c r="G134" s="37">
        <f t="shared" si="1"/>
        <v>15552</v>
      </c>
    </row>
    <row r="135" spans="1:7" x14ac:dyDescent="0.25">
      <c r="A135" s="14" t="s">
        <v>89</v>
      </c>
      <c r="B135" s="15">
        <v>43584</v>
      </c>
      <c r="C135" s="14" t="s">
        <v>96</v>
      </c>
      <c r="D135" s="14" t="s">
        <v>104</v>
      </c>
      <c r="E135" s="16">
        <v>168</v>
      </c>
      <c r="F135" s="17">
        <v>99</v>
      </c>
      <c r="G135" s="37">
        <f t="shared" si="1"/>
        <v>16632</v>
      </c>
    </row>
    <row r="136" spans="1:7" x14ac:dyDescent="0.25">
      <c r="A136" s="14" t="s">
        <v>89</v>
      </c>
      <c r="B136" s="15">
        <v>43585</v>
      </c>
      <c r="C136" s="14" t="s">
        <v>97</v>
      </c>
      <c r="D136" s="14" t="s">
        <v>104</v>
      </c>
      <c r="E136" s="16">
        <v>116</v>
      </c>
      <c r="F136" s="17">
        <v>119</v>
      </c>
      <c r="G136" s="37">
        <f t="shared" si="1"/>
        <v>13804</v>
      </c>
    </row>
    <row r="137" spans="1:7" x14ac:dyDescent="0.25">
      <c r="A137" s="14" t="s">
        <v>89</v>
      </c>
      <c r="B137" s="15">
        <v>43586</v>
      </c>
      <c r="C137" s="14" t="s">
        <v>98</v>
      </c>
      <c r="D137" s="14" t="s">
        <v>104</v>
      </c>
      <c r="E137" s="16">
        <v>177</v>
      </c>
      <c r="F137" s="17">
        <v>76</v>
      </c>
      <c r="G137" s="37">
        <f t="shared" si="1"/>
        <v>13452</v>
      </c>
    </row>
    <row r="138" spans="1:7" x14ac:dyDescent="0.25">
      <c r="A138" s="14" t="s">
        <v>89</v>
      </c>
      <c r="B138" s="15">
        <v>43587</v>
      </c>
      <c r="C138" s="14" t="s">
        <v>98</v>
      </c>
      <c r="D138" s="14" t="s">
        <v>104</v>
      </c>
      <c r="E138" s="16">
        <v>120</v>
      </c>
      <c r="F138" s="17">
        <v>82</v>
      </c>
      <c r="G138" s="37">
        <f t="shared" ref="G138:G201" si="2">E138*F138</f>
        <v>9840</v>
      </c>
    </row>
    <row r="139" spans="1:7" x14ac:dyDescent="0.25">
      <c r="A139" s="14" t="s">
        <v>89</v>
      </c>
      <c r="B139" s="15">
        <v>43588</v>
      </c>
      <c r="C139" s="14" t="s">
        <v>99</v>
      </c>
      <c r="D139" s="14" t="s">
        <v>104</v>
      </c>
      <c r="E139" s="16">
        <v>125</v>
      </c>
      <c r="F139" s="17">
        <v>77</v>
      </c>
      <c r="G139" s="37">
        <f t="shared" si="2"/>
        <v>9625</v>
      </c>
    </row>
    <row r="140" spans="1:7" x14ac:dyDescent="0.25">
      <c r="A140" s="14" t="s">
        <v>85</v>
      </c>
      <c r="B140" s="15">
        <v>43589</v>
      </c>
      <c r="C140" s="14" t="s">
        <v>92</v>
      </c>
      <c r="D140" s="14" t="s">
        <v>102</v>
      </c>
      <c r="E140" s="16">
        <v>147</v>
      </c>
      <c r="F140" s="17">
        <v>72</v>
      </c>
      <c r="G140" s="37">
        <f t="shared" si="2"/>
        <v>10584</v>
      </c>
    </row>
    <row r="141" spans="1:7" x14ac:dyDescent="0.25">
      <c r="A141" s="14" t="s">
        <v>85</v>
      </c>
      <c r="B141" s="15">
        <v>43590</v>
      </c>
      <c r="C141" s="14" t="s">
        <v>92</v>
      </c>
      <c r="D141" s="14" t="s">
        <v>102</v>
      </c>
      <c r="E141" s="16">
        <v>107</v>
      </c>
      <c r="F141" s="17">
        <v>67</v>
      </c>
      <c r="G141" s="37">
        <f t="shared" si="2"/>
        <v>7169</v>
      </c>
    </row>
    <row r="142" spans="1:7" x14ac:dyDescent="0.25">
      <c r="A142" s="14" t="s">
        <v>79</v>
      </c>
      <c r="B142" s="15">
        <v>43591</v>
      </c>
      <c r="C142" s="14" t="s">
        <v>93</v>
      </c>
      <c r="D142" s="14" t="s">
        <v>78</v>
      </c>
      <c r="E142" s="16">
        <v>168</v>
      </c>
      <c r="F142" s="17">
        <v>99</v>
      </c>
      <c r="G142" s="37">
        <f t="shared" si="2"/>
        <v>16632</v>
      </c>
    </row>
    <row r="143" spans="1:7" x14ac:dyDescent="0.25">
      <c r="A143" s="14" t="s">
        <v>86</v>
      </c>
      <c r="B143" s="15">
        <v>43592</v>
      </c>
      <c r="C143" s="14" t="s">
        <v>93</v>
      </c>
      <c r="D143" s="14" t="s">
        <v>102</v>
      </c>
      <c r="E143" s="16">
        <v>130</v>
      </c>
      <c r="F143" s="17">
        <v>83</v>
      </c>
      <c r="G143" s="37">
        <f t="shared" si="2"/>
        <v>10790</v>
      </c>
    </row>
    <row r="144" spans="1:7" x14ac:dyDescent="0.25">
      <c r="A144" s="14" t="s">
        <v>87</v>
      </c>
      <c r="B144" s="15">
        <v>43593</v>
      </c>
      <c r="C144" s="14" t="s">
        <v>94</v>
      </c>
      <c r="D144" s="14" t="s">
        <v>103</v>
      </c>
      <c r="E144" s="16">
        <v>177</v>
      </c>
      <c r="F144" s="17">
        <v>69</v>
      </c>
      <c r="G144" s="37">
        <f t="shared" si="2"/>
        <v>12213</v>
      </c>
    </row>
    <row r="145" spans="1:7" x14ac:dyDescent="0.25">
      <c r="A145" s="14" t="s">
        <v>82</v>
      </c>
      <c r="B145" s="15">
        <v>43594</v>
      </c>
      <c r="C145" s="14" t="s">
        <v>95</v>
      </c>
      <c r="D145" s="14" t="s">
        <v>78</v>
      </c>
      <c r="E145" s="16">
        <v>144</v>
      </c>
      <c r="F145" s="17">
        <v>99</v>
      </c>
      <c r="G145" s="37">
        <f t="shared" si="2"/>
        <v>14256</v>
      </c>
    </row>
    <row r="146" spans="1:7" x14ac:dyDescent="0.25">
      <c r="A146" s="14" t="s">
        <v>107</v>
      </c>
      <c r="B146" s="15">
        <v>43595</v>
      </c>
      <c r="C146" s="14" t="s">
        <v>96</v>
      </c>
      <c r="D146" s="14" t="s">
        <v>100</v>
      </c>
      <c r="E146" s="16">
        <v>144</v>
      </c>
      <c r="F146" s="17">
        <v>81</v>
      </c>
      <c r="G146" s="37">
        <f t="shared" si="2"/>
        <v>11664</v>
      </c>
    </row>
    <row r="147" spans="1:7" x14ac:dyDescent="0.25">
      <c r="A147" s="14" t="s">
        <v>83</v>
      </c>
      <c r="B147" s="15">
        <v>43596</v>
      </c>
      <c r="C147" s="14" t="s">
        <v>96</v>
      </c>
      <c r="D147" s="14" t="s">
        <v>101</v>
      </c>
      <c r="E147" s="16">
        <v>197</v>
      </c>
      <c r="F147" s="17">
        <v>92</v>
      </c>
      <c r="G147" s="37">
        <f t="shared" si="2"/>
        <v>18124</v>
      </c>
    </row>
    <row r="148" spans="1:7" x14ac:dyDescent="0.25">
      <c r="A148" s="14" t="s">
        <v>83</v>
      </c>
      <c r="B148" s="15">
        <v>43597</v>
      </c>
      <c r="C148" s="14" t="s">
        <v>96</v>
      </c>
      <c r="D148" s="14" t="s">
        <v>101</v>
      </c>
      <c r="E148" s="16">
        <v>131</v>
      </c>
      <c r="F148" s="17">
        <v>106</v>
      </c>
      <c r="G148" s="37">
        <f t="shared" si="2"/>
        <v>13886</v>
      </c>
    </row>
    <row r="149" spans="1:7" x14ac:dyDescent="0.25">
      <c r="A149" s="14" t="s">
        <v>90</v>
      </c>
      <c r="B149" s="15">
        <v>43598</v>
      </c>
      <c r="C149" s="14" t="s">
        <v>97</v>
      </c>
      <c r="D149" s="14" t="s">
        <v>105</v>
      </c>
      <c r="E149" s="16">
        <v>126</v>
      </c>
      <c r="F149" s="17">
        <v>93</v>
      </c>
      <c r="G149" s="37">
        <f t="shared" si="2"/>
        <v>11718</v>
      </c>
    </row>
    <row r="150" spans="1:7" x14ac:dyDescent="0.25">
      <c r="A150" s="14" t="s">
        <v>90</v>
      </c>
      <c r="B150" s="15">
        <v>43599</v>
      </c>
      <c r="C150" s="14" t="s">
        <v>98</v>
      </c>
      <c r="D150" s="14" t="s">
        <v>105</v>
      </c>
      <c r="E150" s="16">
        <v>144</v>
      </c>
      <c r="F150" s="17">
        <v>81</v>
      </c>
      <c r="G150" s="37">
        <f t="shared" si="2"/>
        <v>11664</v>
      </c>
    </row>
    <row r="151" spans="1:7" x14ac:dyDescent="0.25">
      <c r="A151" s="14" t="s">
        <v>90</v>
      </c>
      <c r="B151" s="15">
        <v>43600</v>
      </c>
      <c r="C151" s="14" t="s">
        <v>98</v>
      </c>
      <c r="D151" s="14" t="s">
        <v>105</v>
      </c>
      <c r="E151" s="16">
        <v>110</v>
      </c>
      <c r="F151" s="17">
        <v>120</v>
      </c>
      <c r="G151" s="37">
        <f t="shared" si="2"/>
        <v>13200</v>
      </c>
    </row>
    <row r="152" spans="1:7" x14ac:dyDescent="0.25">
      <c r="A152" s="14" t="s">
        <v>90</v>
      </c>
      <c r="B152" s="15">
        <v>43601</v>
      </c>
      <c r="C152" s="14" t="s">
        <v>99</v>
      </c>
      <c r="D152" s="14" t="s">
        <v>105</v>
      </c>
      <c r="E152" s="16">
        <v>169</v>
      </c>
      <c r="F152" s="17">
        <v>117</v>
      </c>
      <c r="G152" s="37">
        <f t="shared" si="2"/>
        <v>19773</v>
      </c>
    </row>
    <row r="153" spans="1:7" x14ac:dyDescent="0.25">
      <c r="A153" s="14" t="s">
        <v>90</v>
      </c>
      <c r="B153" s="15">
        <v>43602</v>
      </c>
      <c r="C153" s="14" t="s">
        <v>92</v>
      </c>
      <c r="D153" s="14" t="s">
        <v>105</v>
      </c>
      <c r="E153" s="16">
        <v>163</v>
      </c>
      <c r="F153" s="17">
        <v>105</v>
      </c>
      <c r="G153" s="37">
        <f t="shared" si="2"/>
        <v>17115</v>
      </c>
    </row>
    <row r="154" spans="1:7" x14ac:dyDescent="0.25">
      <c r="A154" s="14" t="s">
        <v>90</v>
      </c>
      <c r="B154" s="15">
        <v>43603</v>
      </c>
      <c r="C154" s="14" t="s">
        <v>92</v>
      </c>
      <c r="D154" s="14" t="s">
        <v>105</v>
      </c>
      <c r="E154" s="16">
        <v>146</v>
      </c>
      <c r="F154" s="17">
        <v>98</v>
      </c>
      <c r="G154" s="37">
        <f t="shared" si="2"/>
        <v>14308</v>
      </c>
    </row>
    <row r="155" spans="1:7" x14ac:dyDescent="0.25">
      <c r="A155" s="14" t="s">
        <v>90</v>
      </c>
      <c r="B155" s="15">
        <v>43604</v>
      </c>
      <c r="C155" s="14" t="s">
        <v>93</v>
      </c>
      <c r="D155" s="14" t="s">
        <v>105</v>
      </c>
      <c r="E155" s="16">
        <v>105</v>
      </c>
      <c r="F155" s="17">
        <v>68</v>
      </c>
      <c r="G155" s="37">
        <f t="shared" si="2"/>
        <v>7140</v>
      </c>
    </row>
    <row r="156" spans="1:7" x14ac:dyDescent="0.25">
      <c r="A156" s="14" t="s">
        <v>88</v>
      </c>
      <c r="B156" s="15">
        <v>43605</v>
      </c>
      <c r="C156" s="14" t="s">
        <v>93</v>
      </c>
      <c r="D156" s="14" t="s">
        <v>104</v>
      </c>
      <c r="E156" s="16">
        <v>144</v>
      </c>
      <c r="F156" s="17">
        <v>108</v>
      </c>
      <c r="G156" s="37">
        <f t="shared" si="2"/>
        <v>15552</v>
      </c>
    </row>
    <row r="157" spans="1:7" x14ac:dyDescent="0.25">
      <c r="A157" s="14" t="s">
        <v>88</v>
      </c>
      <c r="B157" s="15">
        <v>43606</v>
      </c>
      <c r="C157" s="14" t="s">
        <v>94</v>
      </c>
      <c r="D157" s="14" t="s">
        <v>104</v>
      </c>
      <c r="E157" s="16">
        <v>110</v>
      </c>
      <c r="F157" s="17">
        <v>98</v>
      </c>
      <c r="G157" s="37">
        <f t="shared" si="2"/>
        <v>10780</v>
      </c>
    </row>
    <row r="158" spans="1:7" x14ac:dyDescent="0.25">
      <c r="A158" s="14" t="s">
        <v>82</v>
      </c>
      <c r="B158" s="15">
        <v>43607</v>
      </c>
      <c r="C158" s="14" t="s">
        <v>95</v>
      </c>
      <c r="D158" s="14" t="s">
        <v>78</v>
      </c>
      <c r="E158" s="16">
        <v>144</v>
      </c>
      <c r="F158" s="17">
        <v>85</v>
      </c>
      <c r="G158" s="37">
        <f t="shared" si="2"/>
        <v>12240</v>
      </c>
    </row>
    <row r="159" spans="1:7" x14ac:dyDescent="0.25">
      <c r="A159" s="14" t="s">
        <v>107</v>
      </c>
      <c r="B159" s="15">
        <v>43608</v>
      </c>
      <c r="C159" s="14" t="s">
        <v>96</v>
      </c>
      <c r="D159" s="14" t="s">
        <v>100</v>
      </c>
      <c r="E159" s="16">
        <v>118</v>
      </c>
      <c r="F159" s="17">
        <v>114</v>
      </c>
      <c r="G159" s="37">
        <f t="shared" si="2"/>
        <v>13452</v>
      </c>
    </row>
    <row r="160" spans="1:7" x14ac:dyDescent="0.25">
      <c r="A160" s="14" t="s">
        <v>83</v>
      </c>
      <c r="B160" s="15">
        <v>43609</v>
      </c>
      <c r="C160" s="14" t="s">
        <v>96</v>
      </c>
      <c r="D160" s="14" t="s">
        <v>101</v>
      </c>
      <c r="E160" s="16">
        <v>143</v>
      </c>
      <c r="F160" s="17">
        <v>115</v>
      </c>
      <c r="G160" s="37">
        <f t="shared" si="2"/>
        <v>16445</v>
      </c>
    </row>
    <row r="161" spans="1:7" x14ac:dyDescent="0.25">
      <c r="A161" s="14" t="s">
        <v>82</v>
      </c>
      <c r="B161" s="15">
        <v>43610</v>
      </c>
      <c r="C161" s="14" t="s">
        <v>96</v>
      </c>
      <c r="D161" s="14" t="s">
        <v>78</v>
      </c>
      <c r="E161" s="16">
        <v>169</v>
      </c>
      <c r="F161" s="17">
        <v>117</v>
      </c>
      <c r="G161" s="37">
        <f t="shared" si="2"/>
        <v>19773</v>
      </c>
    </row>
    <row r="162" spans="1:7" x14ac:dyDescent="0.25">
      <c r="A162" s="14" t="s">
        <v>107</v>
      </c>
      <c r="B162" s="15">
        <v>43611</v>
      </c>
      <c r="C162" s="14" t="s">
        <v>92</v>
      </c>
      <c r="D162" s="14" t="s">
        <v>100</v>
      </c>
      <c r="E162" s="16">
        <v>105</v>
      </c>
      <c r="F162" s="17">
        <v>68</v>
      </c>
      <c r="G162" s="37">
        <f t="shared" si="2"/>
        <v>7140</v>
      </c>
    </row>
    <row r="163" spans="1:7" x14ac:dyDescent="0.25">
      <c r="A163" s="14" t="s">
        <v>83</v>
      </c>
      <c r="B163" s="15">
        <v>43612</v>
      </c>
      <c r="C163" s="14" t="s">
        <v>92</v>
      </c>
      <c r="D163" s="14" t="s">
        <v>101</v>
      </c>
      <c r="E163" s="16">
        <v>133</v>
      </c>
      <c r="F163" s="17">
        <v>111</v>
      </c>
      <c r="G163" s="37">
        <f t="shared" si="2"/>
        <v>14763</v>
      </c>
    </row>
    <row r="164" spans="1:7" x14ac:dyDescent="0.25">
      <c r="A164" s="14" t="s">
        <v>84</v>
      </c>
      <c r="B164" s="15">
        <v>43613</v>
      </c>
      <c r="C164" s="14" t="s">
        <v>93</v>
      </c>
      <c r="D164" s="14" t="s">
        <v>101</v>
      </c>
      <c r="E164" s="16">
        <v>107</v>
      </c>
      <c r="F164" s="17">
        <v>114</v>
      </c>
      <c r="G164" s="37">
        <f t="shared" si="2"/>
        <v>12198</v>
      </c>
    </row>
    <row r="165" spans="1:7" x14ac:dyDescent="0.25">
      <c r="A165" s="14" t="s">
        <v>84</v>
      </c>
      <c r="B165" s="15">
        <v>43614</v>
      </c>
      <c r="C165" s="14" t="s">
        <v>93</v>
      </c>
      <c r="D165" s="14" t="s">
        <v>101</v>
      </c>
      <c r="E165" s="16">
        <v>105</v>
      </c>
      <c r="F165" s="17">
        <v>81</v>
      </c>
      <c r="G165" s="37">
        <f t="shared" si="2"/>
        <v>8505</v>
      </c>
    </row>
    <row r="166" spans="1:7" x14ac:dyDescent="0.25">
      <c r="A166" s="14" t="s">
        <v>85</v>
      </c>
      <c r="B166" s="15">
        <v>43615</v>
      </c>
      <c r="C166" s="14" t="s">
        <v>94</v>
      </c>
      <c r="D166" s="14" t="s">
        <v>102</v>
      </c>
      <c r="E166" s="16">
        <v>144</v>
      </c>
      <c r="F166" s="17">
        <v>99</v>
      </c>
      <c r="G166" s="37">
        <f t="shared" si="2"/>
        <v>14256</v>
      </c>
    </row>
    <row r="167" spans="1:7" x14ac:dyDescent="0.25">
      <c r="A167" s="14" t="s">
        <v>85</v>
      </c>
      <c r="B167" s="15">
        <v>43616</v>
      </c>
      <c r="C167" s="14" t="s">
        <v>95</v>
      </c>
      <c r="D167" s="14" t="s">
        <v>102</v>
      </c>
      <c r="E167" s="16">
        <v>168</v>
      </c>
      <c r="F167" s="17">
        <v>99</v>
      </c>
      <c r="G167" s="37">
        <f t="shared" si="2"/>
        <v>16632</v>
      </c>
    </row>
    <row r="168" spans="1:7" x14ac:dyDescent="0.25">
      <c r="A168" s="14" t="s">
        <v>85</v>
      </c>
      <c r="B168" s="15">
        <v>43617</v>
      </c>
      <c r="C168" s="14" t="s">
        <v>96</v>
      </c>
      <c r="D168" s="14" t="s">
        <v>102</v>
      </c>
      <c r="E168" s="16">
        <v>130</v>
      </c>
      <c r="F168" s="17">
        <v>83</v>
      </c>
      <c r="G168" s="37">
        <f t="shared" si="2"/>
        <v>10790</v>
      </c>
    </row>
    <row r="169" spans="1:7" x14ac:dyDescent="0.25">
      <c r="A169" s="14" t="s">
        <v>91</v>
      </c>
      <c r="B169" s="15">
        <v>43618</v>
      </c>
      <c r="C169" s="14" t="s">
        <v>96</v>
      </c>
      <c r="D169" s="14" t="s">
        <v>105</v>
      </c>
      <c r="E169" s="16">
        <v>177</v>
      </c>
      <c r="F169" s="17">
        <v>69</v>
      </c>
      <c r="G169" s="37">
        <f t="shared" si="2"/>
        <v>12213</v>
      </c>
    </row>
    <row r="170" spans="1:7" x14ac:dyDescent="0.25">
      <c r="A170" s="14" t="s">
        <v>91</v>
      </c>
      <c r="B170" s="15">
        <v>43619</v>
      </c>
      <c r="C170" s="14" t="s">
        <v>96</v>
      </c>
      <c r="D170" s="14" t="s">
        <v>105</v>
      </c>
      <c r="E170" s="16">
        <v>144</v>
      </c>
      <c r="F170" s="17">
        <v>99</v>
      </c>
      <c r="G170" s="37">
        <f t="shared" si="2"/>
        <v>14256</v>
      </c>
    </row>
    <row r="171" spans="1:7" x14ac:dyDescent="0.25">
      <c r="A171" s="14" t="s">
        <v>87</v>
      </c>
      <c r="B171" s="15">
        <v>43620</v>
      </c>
      <c r="C171" s="14" t="s">
        <v>97</v>
      </c>
      <c r="D171" s="14" t="s">
        <v>103</v>
      </c>
      <c r="E171" s="16">
        <v>132</v>
      </c>
      <c r="F171" s="17">
        <v>103</v>
      </c>
      <c r="G171" s="37">
        <f t="shared" si="2"/>
        <v>13596</v>
      </c>
    </row>
    <row r="172" spans="1:7" x14ac:dyDescent="0.25">
      <c r="A172" s="14" t="s">
        <v>82</v>
      </c>
      <c r="B172" s="15">
        <v>43621</v>
      </c>
      <c r="C172" s="14" t="s">
        <v>98</v>
      </c>
      <c r="D172" s="14" t="s">
        <v>78</v>
      </c>
      <c r="E172" s="16">
        <v>161</v>
      </c>
      <c r="F172" s="17">
        <v>109</v>
      </c>
      <c r="G172" s="37">
        <f t="shared" si="2"/>
        <v>17549</v>
      </c>
    </row>
    <row r="173" spans="1:7" x14ac:dyDescent="0.25">
      <c r="A173" s="14" t="s">
        <v>107</v>
      </c>
      <c r="B173" s="15">
        <v>43622</v>
      </c>
      <c r="C173" s="14" t="s">
        <v>98</v>
      </c>
      <c r="D173" s="14" t="s">
        <v>100</v>
      </c>
      <c r="E173" s="16">
        <v>118</v>
      </c>
      <c r="F173" s="17">
        <v>89</v>
      </c>
      <c r="G173" s="37">
        <f t="shared" si="2"/>
        <v>10502</v>
      </c>
    </row>
    <row r="174" spans="1:7" x14ac:dyDescent="0.25">
      <c r="A174" s="14" t="s">
        <v>83</v>
      </c>
      <c r="B174" s="15">
        <v>43623</v>
      </c>
      <c r="C174" s="14" t="s">
        <v>99</v>
      </c>
      <c r="D174" s="14" t="s">
        <v>101</v>
      </c>
      <c r="E174" s="16">
        <v>149</v>
      </c>
      <c r="F174" s="17">
        <v>94</v>
      </c>
      <c r="G174" s="37">
        <f t="shared" si="2"/>
        <v>14006</v>
      </c>
    </row>
    <row r="175" spans="1:7" x14ac:dyDescent="0.25">
      <c r="A175" s="14" t="s">
        <v>84</v>
      </c>
      <c r="B175" s="15">
        <v>43624</v>
      </c>
      <c r="C175" s="14" t="s">
        <v>92</v>
      </c>
      <c r="D175" s="14" t="s">
        <v>101</v>
      </c>
      <c r="E175" s="16">
        <v>163</v>
      </c>
      <c r="F175" s="17">
        <v>105</v>
      </c>
      <c r="G175" s="37">
        <f t="shared" si="2"/>
        <v>17115</v>
      </c>
    </row>
    <row r="176" spans="1:7" x14ac:dyDescent="0.25">
      <c r="A176" s="14" t="s">
        <v>84</v>
      </c>
      <c r="B176" s="15">
        <v>43625</v>
      </c>
      <c r="C176" s="14" t="s">
        <v>92</v>
      </c>
      <c r="D176" s="14" t="s">
        <v>101</v>
      </c>
      <c r="E176" s="16">
        <v>146</v>
      </c>
      <c r="F176" s="17">
        <v>98</v>
      </c>
      <c r="G176" s="37">
        <f t="shared" si="2"/>
        <v>14308</v>
      </c>
    </row>
    <row r="177" spans="1:7" x14ac:dyDescent="0.25">
      <c r="A177" s="14" t="s">
        <v>85</v>
      </c>
      <c r="B177" s="15">
        <v>43626</v>
      </c>
      <c r="C177" s="14" t="s">
        <v>93</v>
      </c>
      <c r="D177" s="14" t="s">
        <v>102</v>
      </c>
      <c r="E177" s="16">
        <v>110</v>
      </c>
      <c r="F177" s="17">
        <v>117</v>
      </c>
      <c r="G177" s="37">
        <f t="shared" si="2"/>
        <v>12870</v>
      </c>
    </row>
    <row r="178" spans="1:7" x14ac:dyDescent="0.25">
      <c r="A178" s="14" t="s">
        <v>85</v>
      </c>
      <c r="B178" s="15">
        <v>43627</v>
      </c>
      <c r="C178" s="14" t="s">
        <v>93</v>
      </c>
      <c r="D178" s="14" t="s">
        <v>102</v>
      </c>
      <c r="E178" s="16">
        <v>166</v>
      </c>
      <c r="F178" s="17">
        <v>104</v>
      </c>
      <c r="G178" s="37">
        <f t="shared" si="2"/>
        <v>17264</v>
      </c>
    </row>
    <row r="179" spans="1:7" x14ac:dyDescent="0.25">
      <c r="A179" s="14" t="s">
        <v>85</v>
      </c>
      <c r="B179" s="15">
        <v>43628</v>
      </c>
      <c r="C179" s="14" t="s">
        <v>94</v>
      </c>
      <c r="D179" s="14" t="s">
        <v>102</v>
      </c>
      <c r="E179" s="16">
        <v>170</v>
      </c>
      <c r="F179" s="17">
        <v>67</v>
      </c>
      <c r="G179" s="37">
        <f t="shared" si="2"/>
        <v>11390</v>
      </c>
    </row>
    <row r="180" spans="1:7" x14ac:dyDescent="0.25">
      <c r="A180" s="14" t="s">
        <v>79</v>
      </c>
      <c r="B180" s="15">
        <v>43629</v>
      </c>
      <c r="C180" s="14" t="s">
        <v>95</v>
      </c>
      <c r="D180" s="14" t="s">
        <v>78</v>
      </c>
      <c r="E180" s="16">
        <v>114</v>
      </c>
      <c r="F180" s="17">
        <v>61</v>
      </c>
      <c r="G180" s="37">
        <f t="shared" si="2"/>
        <v>6954</v>
      </c>
    </row>
    <row r="181" spans="1:7" x14ac:dyDescent="0.25">
      <c r="A181" s="14" t="s">
        <v>86</v>
      </c>
      <c r="B181" s="15">
        <v>43630</v>
      </c>
      <c r="C181" s="14" t="s">
        <v>96</v>
      </c>
      <c r="D181" s="14" t="s">
        <v>102</v>
      </c>
      <c r="E181" s="16">
        <v>161</v>
      </c>
      <c r="F181" s="17">
        <v>109</v>
      </c>
      <c r="G181" s="37">
        <f t="shared" si="2"/>
        <v>17549</v>
      </c>
    </row>
    <row r="182" spans="1:7" x14ac:dyDescent="0.25">
      <c r="A182" s="14" t="s">
        <v>87</v>
      </c>
      <c r="B182" s="15">
        <v>43631</v>
      </c>
      <c r="C182" s="14" t="s">
        <v>96</v>
      </c>
      <c r="D182" s="14" t="s">
        <v>103</v>
      </c>
      <c r="E182" s="16">
        <v>163</v>
      </c>
      <c r="F182" s="17">
        <v>105</v>
      </c>
      <c r="G182" s="37">
        <f t="shared" si="2"/>
        <v>17115</v>
      </c>
    </row>
    <row r="183" spans="1:7" x14ac:dyDescent="0.25">
      <c r="A183" s="14" t="s">
        <v>88</v>
      </c>
      <c r="B183" s="15">
        <v>43632</v>
      </c>
      <c r="C183" s="14" t="s">
        <v>96</v>
      </c>
      <c r="D183" s="14" t="s">
        <v>104</v>
      </c>
      <c r="E183" s="16">
        <v>117</v>
      </c>
      <c r="F183" s="17">
        <v>95</v>
      </c>
      <c r="G183" s="37">
        <f t="shared" si="2"/>
        <v>11115</v>
      </c>
    </row>
    <row r="184" spans="1:7" x14ac:dyDescent="0.25">
      <c r="A184" s="14" t="s">
        <v>88</v>
      </c>
      <c r="B184" s="15">
        <v>43633</v>
      </c>
      <c r="C184" s="14" t="s">
        <v>97</v>
      </c>
      <c r="D184" s="14" t="s">
        <v>104</v>
      </c>
      <c r="E184" s="16">
        <v>177</v>
      </c>
      <c r="F184" s="17">
        <v>75</v>
      </c>
      <c r="G184" s="37">
        <f t="shared" si="2"/>
        <v>13275</v>
      </c>
    </row>
    <row r="185" spans="1:7" x14ac:dyDescent="0.25">
      <c r="A185" s="14" t="s">
        <v>82</v>
      </c>
      <c r="B185" s="15">
        <v>43634</v>
      </c>
      <c r="C185" s="14" t="s">
        <v>98</v>
      </c>
      <c r="D185" s="14" t="s">
        <v>78</v>
      </c>
      <c r="E185" s="16">
        <v>146</v>
      </c>
      <c r="F185" s="17">
        <v>92</v>
      </c>
      <c r="G185" s="37">
        <f t="shared" si="2"/>
        <v>13432</v>
      </c>
    </row>
    <row r="186" spans="1:7" x14ac:dyDescent="0.25">
      <c r="A186" s="14" t="s">
        <v>107</v>
      </c>
      <c r="B186" s="15">
        <v>43635</v>
      </c>
      <c r="C186" s="14" t="s">
        <v>98</v>
      </c>
      <c r="D186" s="14" t="s">
        <v>100</v>
      </c>
      <c r="E186" s="16">
        <v>105</v>
      </c>
      <c r="F186" s="17">
        <v>81</v>
      </c>
      <c r="G186" s="37">
        <f t="shared" si="2"/>
        <v>8505</v>
      </c>
    </row>
    <row r="187" spans="1:7" x14ac:dyDescent="0.25">
      <c r="A187" s="14" t="s">
        <v>83</v>
      </c>
      <c r="B187" s="15">
        <v>43636</v>
      </c>
      <c r="C187" s="14" t="s">
        <v>99</v>
      </c>
      <c r="D187" s="14" t="s">
        <v>101</v>
      </c>
      <c r="E187" s="16">
        <v>105</v>
      </c>
      <c r="F187" s="17">
        <v>68</v>
      </c>
      <c r="G187" s="37">
        <f t="shared" si="2"/>
        <v>7140</v>
      </c>
    </row>
    <row r="188" spans="1:7" x14ac:dyDescent="0.25">
      <c r="A188" s="14" t="s">
        <v>82</v>
      </c>
      <c r="B188" s="15">
        <v>43637</v>
      </c>
      <c r="C188" s="14" t="s">
        <v>92</v>
      </c>
      <c r="D188" s="14" t="s">
        <v>78</v>
      </c>
      <c r="E188" s="16">
        <v>133</v>
      </c>
      <c r="F188" s="17">
        <v>111</v>
      </c>
      <c r="G188" s="37">
        <f t="shared" si="2"/>
        <v>14763</v>
      </c>
    </row>
    <row r="189" spans="1:7" x14ac:dyDescent="0.25">
      <c r="A189" s="14" t="s">
        <v>89</v>
      </c>
      <c r="B189" s="15">
        <v>43638</v>
      </c>
      <c r="C189" s="14" t="s">
        <v>92</v>
      </c>
      <c r="D189" s="14" t="s">
        <v>104</v>
      </c>
      <c r="E189" s="16">
        <v>107</v>
      </c>
      <c r="F189" s="17">
        <v>114</v>
      </c>
      <c r="G189" s="37">
        <f t="shared" si="2"/>
        <v>12198</v>
      </c>
    </row>
    <row r="190" spans="1:7" x14ac:dyDescent="0.25">
      <c r="A190" s="14" t="s">
        <v>89</v>
      </c>
      <c r="B190" s="15">
        <v>43639</v>
      </c>
      <c r="C190" s="14" t="s">
        <v>93</v>
      </c>
      <c r="D190" s="14" t="s">
        <v>104</v>
      </c>
      <c r="E190" s="16">
        <v>105</v>
      </c>
      <c r="F190" s="17">
        <v>81</v>
      </c>
      <c r="G190" s="37">
        <f t="shared" si="2"/>
        <v>8505</v>
      </c>
    </row>
    <row r="191" spans="1:7" x14ac:dyDescent="0.25">
      <c r="A191" s="14" t="s">
        <v>89</v>
      </c>
      <c r="B191" s="15">
        <v>43640</v>
      </c>
      <c r="C191" s="14" t="s">
        <v>93</v>
      </c>
      <c r="D191" s="14" t="s">
        <v>104</v>
      </c>
      <c r="E191" s="16">
        <v>177</v>
      </c>
      <c r="F191" s="17">
        <v>76</v>
      </c>
      <c r="G191" s="37">
        <f t="shared" si="2"/>
        <v>13452</v>
      </c>
    </row>
    <row r="192" spans="1:7" x14ac:dyDescent="0.25">
      <c r="A192" s="14" t="s">
        <v>89</v>
      </c>
      <c r="B192" s="15">
        <v>43641</v>
      </c>
      <c r="C192" s="14" t="s">
        <v>94</v>
      </c>
      <c r="D192" s="14" t="s">
        <v>104</v>
      </c>
      <c r="E192" s="16">
        <v>150</v>
      </c>
      <c r="F192" s="17">
        <v>64</v>
      </c>
      <c r="G192" s="37">
        <f t="shared" si="2"/>
        <v>9600</v>
      </c>
    </row>
    <row r="193" spans="1:7" x14ac:dyDescent="0.25">
      <c r="A193" s="14" t="s">
        <v>89</v>
      </c>
      <c r="B193" s="15">
        <v>43642</v>
      </c>
      <c r="C193" s="14" t="s">
        <v>95</v>
      </c>
      <c r="D193" s="14" t="s">
        <v>104</v>
      </c>
      <c r="E193" s="16">
        <v>128</v>
      </c>
      <c r="F193" s="17">
        <v>66</v>
      </c>
      <c r="G193" s="37">
        <f t="shared" si="2"/>
        <v>8448</v>
      </c>
    </row>
    <row r="194" spans="1:7" x14ac:dyDescent="0.25">
      <c r="A194" s="14" t="s">
        <v>85</v>
      </c>
      <c r="B194" s="15">
        <v>43643</v>
      </c>
      <c r="C194" s="14" t="s">
        <v>96</v>
      </c>
      <c r="D194" s="14" t="s">
        <v>102</v>
      </c>
      <c r="E194" s="16">
        <v>120</v>
      </c>
      <c r="F194" s="17">
        <v>82</v>
      </c>
      <c r="G194" s="37">
        <f t="shared" si="2"/>
        <v>9840</v>
      </c>
    </row>
    <row r="195" spans="1:7" x14ac:dyDescent="0.25">
      <c r="A195" s="14" t="s">
        <v>85</v>
      </c>
      <c r="B195" s="15">
        <v>43644</v>
      </c>
      <c r="C195" s="14" t="s">
        <v>96</v>
      </c>
      <c r="D195" s="14" t="s">
        <v>102</v>
      </c>
      <c r="E195" s="16">
        <v>118</v>
      </c>
      <c r="F195" s="17">
        <v>89</v>
      </c>
      <c r="G195" s="37">
        <f t="shared" si="2"/>
        <v>10502</v>
      </c>
    </row>
    <row r="196" spans="1:7" x14ac:dyDescent="0.25">
      <c r="A196" s="14" t="s">
        <v>79</v>
      </c>
      <c r="B196" s="15">
        <v>43645</v>
      </c>
      <c r="C196" s="14" t="s">
        <v>92</v>
      </c>
      <c r="D196" s="14" t="s">
        <v>78</v>
      </c>
      <c r="E196" s="16">
        <v>149</v>
      </c>
      <c r="F196" s="17">
        <v>94</v>
      </c>
      <c r="G196" s="37">
        <f t="shared" si="2"/>
        <v>14006</v>
      </c>
    </row>
    <row r="197" spans="1:7" x14ac:dyDescent="0.25">
      <c r="A197" s="14" t="s">
        <v>86</v>
      </c>
      <c r="B197" s="15">
        <v>43646</v>
      </c>
      <c r="C197" s="14" t="s">
        <v>92</v>
      </c>
      <c r="D197" s="14" t="s">
        <v>102</v>
      </c>
      <c r="E197" s="16">
        <v>147</v>
      </c>
      <c r="F197" s="17">
        <v>114</v>
      </c>
      <c r="G197" s="37">
        <f t="shared" si="2"/>
        <v>16758</v>
      </c>
    </row>
    <row r="198" spans="1:7" x14ac:dyDescent="0.25">
      <c r="A198" s="14" t="s">
        <v>87</v>
      </c>
      <c r="B198" s="15">
        <v>43647</v>
      </c>
      <c r="C198" s="14" t="s">
        <v>93</v>
      </c>
      <c r="D198" s="14" t="s">
        <v>103</v>
      </c>
      <c r="E198" s="16">
        <v>197</v>
      </c>
      <c r="F198" s="17">
        <v>92</v>
      </c>
      <c r="G198" s="37">
        <f t="shared" si="2"/>
        <v>18124</v>
      </c>
    </row>
    <row r="199" spans="1:7" x14ac:dyDescent="0.25">
      <c r="A199" s="14" t="s">
        <v>82</v>
      </c>
      <c r="B199" s="15">
        <v>43648</v>
      </c>
      <c r="C199" s="14" t="s">
        <v>93</v>
      </c>
      <c r="D199" s="14" t="s">
        <v>78</v>
      </c>
      <c r="E199" s="16">
        <v>102</v>
      </c>
      <c r="F199" s="17">
        <v>96</v>
      </c>
      <c r="G199" s="37">
        <f t="shared" si="2"/>
        <v>9792</v>
      </c>
    </row>
    <row r="200" spans="1:7" x14ac:dyDescent="0.25">
      <c r="A200" s="14" t="s">
        <v>107</v>
      </c>
      <c r="B200" s="15">
        <v>43649</v>
      </c>
      <c r="C200" s="14" t="s">
        <v>94</v>
      </c>
      <c r="D200" s="14" t="s">
        <v>100</v>
      </c>
      <c r="E200" s="16">
        <v>187</v>
      </c>
      <c r="F200" s="17">
        <v>87</v>
      </c>
      <c r="G200" s="37">
        <f t="shared" si="2"/>
        <v>16269</v>
      </c>
    </row>
    <row r="201" spans="1:7" x14ac:dyDescent="0.25">
      <c r="A201" s="14" t="s">
        <v>83</v>
      </c>
      <c r="B201" s="15">
        <v>43650</v>
      </c>
      <c r="C201" s="14" t="s">
        <v>95</v>
      </c>
      <c r="D201" s="14" t="s">
        <v>101</v>
      </c>
      <c r="E201" s="16">
        <v>150</v>
      </c>
      <c r="F201" s="17">
        <v>64</v>
      </c>
      <c r="G201" s="37">
        <f t="shared" si="2"/>
        <v>9600</v>
      </c>
    </row>
    <row r="202" spans="1:7" x14ac:dyDescent="0.25">
      <c r="A202" s="14" t="s">
        <v>83</v>
      </c>
      <c r="B202" s="15">
        <v>43651</v>
      </c>
      <c r="C202" s="14" t="s">
        <v>96</v>
      </c>
      <c r="D202" s="14" t="s">
        <v>101</v>
      </c>
      <c r="E202" s="16">
        <v>118</v>
      </c>
      <c r="F202" s="17">
        <v>89</v>
      </c>
      <c r="G202" s="37">
        <f t="shared" ref="G202:G225" si="3">E202*F202</f>
        <v>10502</v>
      </c>
    </row>
    <row r="203" spans="1:7" x14ac:dyDescent="0.25">
      <c r="A203" s="14" t="s">
        <v>90</v>
      </c>
      <c r="B203" s="15">
        <v>43652</v>
      </c>
      <c r="C203" s="14" t="s">
        <v>96</v>
      </c>
      <c r="D203" s="14" t="s">
        <v>105</v>
      </c>
      <c r="E203" s="16">
        <v>185</v>
      </c>
      <c r="F203" s="17">
        <v>90</v>
      </c>
      <c r="G203" s="37">
        <f t="shared" si="3"/>
        <v>16650</v>
      </c>
    </row>
    <row r="204" spans="1:7" x14ac:dyDescent="0.25">
      <c r="A204" s="14" t="s">
        <v>90</v>
      </c>
      <c r="B204" s="15">
        <v>43653</v>
      </c>
      <c r="C204" s="14" t="s">
        <v>96</v>
      </c>
      <c r="D204" s="14" t="s">
        <v>105</v>
      </c>
      <c r="E204" s="16">
        <v>109</v>
      </c>
      <c r="F204" s="17">
        <v>85</v>
      </c>
      <c r="G204" s="37">
        <f t="shared" si="3"/>
        <v>9265</v>
      </c>
    </row>
    <row r="205" spans="1:7" x14ac:dyDescent="0.25">
      <c r="A205" s="14" t="s">
        <v>90</v>
      </c>
      <c r="B205" s="15">
        <v>43654</v>
      </c>
      <c r="C205" s="14" t="s">
        <v>97</v>
      </c>
      <c r="D205" s="14" t="s">
        <v>105</v>
      </c>
      <c r="E205" s="16">
        <v>151</v>
      </c>
      <c r="F205" s="17">
        <v>67</v>
      </c>
      <c r="G205" s="37">
        <f t="shared" si="3"/>
        <v>10117</v>
      </c>
    </row>
    <row r="206" spans="1:7" x14ac:dyDescent="0.25">
      <c r="A206" s="14" t="s">
        <v>90</v>
      </c>
      <c r="B206" s="15">
        <v>43655</v>
      </c>
      <c r="C206" s="14" t="s">
        <v>98</v>
      </c>
      <c r="D206" s="14" t="s">
        <v>105</v>
      </c>
      <c r="E206" s="16">
        <v>102</v>
      </c>
      <c r="F206" s="17">
        <v>96</v>
      </c>
      <c r="G206" s="37">
        <f t="shared" si="3"/>
        <v>9792</v>
      </c>
    </row>
    <row r="207" spans="1:7" x14ac:dyDescent="0.25">
      <c r="A207" s="14" t="s">
        <v>90</v>
      </c>
      <c r="B207" s="15">
        <v>43656</v>
      </c>
      <c r="C207" s="14" t="s">
        <v>98</v>
      </c>
      <c r="D207" s="14" t="s">
        <v>105</v>
      </c>
      <c r="E207" s="16">
        <v>109</v>
      </c>
      <c r="F207" s="17">
        <v>85</v>
      </c>
      <c r="G207" s="37">
        <f t="shared" si="3"/>
        <v>9265</v>
      </c>
    </row>
    <row r="208" spans="1:7" x14ac:dyDescent="0.25">
      <c r="A208" s="14" t="s">
        <v>90</v>
      </c>
      <c r="B208" s="15">
        <v>43657</v>
      </c>
      <c r="C208" s="14" t="s">
        <v>99</v>
      </c>
      <c r="D208" s="14" t="s">
        <v>105</v>
      </c>
      <c r="E208" s="16">
        <v>144</v>
      </c>
      <c r="F208" s="17">
        <v>108</v>
      </c>
      <c r="G208" s="37">
        <f t="shared" si="3"/>
        <v>15552</v>
      </c>
    </row>
    <row r="209" spans="1:7" x14ac:dyDescent="0.25">
      <c r="A209" s="14" t="s">
        <v>90</v>
      </c>
      <c r="B209" s="15">
        <v>43658</v>
      </c>
      <c r="C209" s="14" t="s">
        <v>92</v>
      </c>
      <c r="D209" s="14" t="s">
        <v>105</v>
      </c>
      <c r="E209" s="16">
        <v>132</v>
      </c>
      <c r="F209" s="17">
        <v>103</v>
      </c>
      <c r="G209" s="37">
        <f t="shared" si="3"/>
        <v>13596</v>
      </c>
    </row>
    <row r="210" spans="1:7" x14ac:dyDescent="0.25">
      <c r="A210" s="14" t="s">
        <v>88</v>
      </c>
      <c r="B210" s="15">
        <v>43659</v>
      </c>
      <c r="C210" s="14" t="s">
        <v>92</v>
      </c>
      <c r="D210" s="14" t="s">
        <v>104</v>
      </c>
      <c r="E210" s="16">
        <v>169</v>
      </c>
      <c r="F210" s="17">
        <v>117</v>
      </c>
      <c r="G210" s="37">
        <f t="shared" si="3"/>
        <v>19773</v>
      </c>
    </row>
    <row r="211" spans="1:7" x14ac:dyDescent="0.25">
      <c r="A211" s="14" t="s">
        <v>88</v>
      </c>
      <c r="B211" s="15">
        <v>43660</v>
      </c>
      <c r="C211" s="14" t="s">
        <v>93</v>
      </c>
      <c r="D211" s="14" t="s">
        <v>104</v>
      </c>
      <c r="E211" s="16">
        <v>114</v>
      </c>
      <c r="F211" s="17">
        <v>105</v>
      </c>
      <c r="G211" s="37">
        <f t="shared" si="3"/>
        <v>11970</v>
      </c>
    </row>
    <row r="212" spans="1:7" x14ac:dyDescent="0.25">
      <c r="A212" s="14" t="s">
        <v>82</v>
      </c>
      <c r="B212" s="15">
        <v>43661</v>
      </c>
      <c r="C212" s="14" t="s">
        <v>93</v>
      </c>
      <c r="D212" s="14" t="s">
        <v>78</v>
      </c>
      <c r="E212" s="16">
        <v>146</v>
      </c>
      <c r="F212" s="17">
        <v>92</v>
      </c>
      <c r="G212" s="37">
        <f t="shared" si="3"/>
        <v>13432</v>
      </c>
    </row>
    <row r="213" spans="1:7" x14ac:dyDescent="0.25">
      <c r="A213" s="14" t="s">
        <v>107</v>
      </c>
      <c r="B213" s="15">
        <v>43662</v>
      </c>
      <c r="C213" s="14" t="s">
        <v>94</v>
      </c>
      <c r="D213" s="14" t="s">
        <v>100</v>
      </c>
      <c r="E213" s="16">
        <v>110</v>
      </c>
      <c r="F213" s="17">
        <v>117</v>
      </c>
      <c r="G213" s="37">
        <f t="shared" si="3"/>
        <v>12870</v>
      </c>
    </row>
    <row r="214" spans="1:7" x14ac:dyDescent="0.25">
      <c r="A214" s="14" t="s">
        <v>83</v>
      </c>
      <c r="B214" s="15">
        <v>43663</v>
      </c>
      <c r="C214" s="14" t="s">
        <v>95</v>
      </c>
      <c r="D214" s="14" t="s">
        <v>101</v>
      </c>
      <c r="E214" s="16">
        <v>136</v>
      </c>
      <c r="F214" s="17">
        <v>80</v>
      </c>
      <c r="G214" s="37">
        <f t="shared" si="3"/>
        <v>10880</v>
      </c>
    </row>
    <row r="215" spans="1:7" x14ac:dyDescent="0.25">
      <c r="A215" s="14" t="s">
        <v>82</v>
      </c>
      <c r="B215" s="15">
        <v>43664</v>
      </c>
      <c r="C215" s="14" t="s">
        <v>96</v>
      </c>
      <c r="D215" s="14" t="s">
        <v>78</v>
      </c>
      <c r="E215" s="16">
        <v>186</v>
      </c>
      <c r="F215" s="17">
        <v>85</v>
      </c>
      <c r="G215" s="37">
        <f t="shared" si="3"/>
        <v>15810</v>
      </c>
    </row>
    <row r="216" spans="1:7" x14ac:dyDescent="0.25">
      <c r="A216" s="14" t="s">
        <v>107</v>
      </c>
      <c r="B216" s="15">
        <v>43665</v>
      </c>
      <c r="C216" s="14" t="s">
        <v>96</v>
      </c>
      <c r="D216" s="14" t="s">
        <v>100</v>
      </c>
      <c r="E216" s="16">
        <v>107</v>
      </c>
      <c r="F216" s="17">
        <v>67</v>
      </c>
      <c r="G216" s="37">
        <f t="shared" si="3"/>
        <v>7169</v>
      </c>
    </row>
    <row r="217" spans="1:7" x14ac:dyDescent="0.25">
      <c r="A217" s="14" t="s">
        <v>83</v>
      </c>
      <c r="B217" s="15">
        <v>43666</v>
      </c>
      <c r="C217" s="14" t="s">
        <v>98</v>
      </c>
      <c r="D217" s="14" t="s">
        <v>101</v>
      </c>
      <c r="E217" s="16">
        <v>185</v>
      </c>
      <c r="F217" s="17">
        <v>90</v>
      </c>
      <c r="G217" s="37">
        <f t="shared" si="3"/>
        <v>16650</v>
      </c>
    </row>
    <row r="218" spans="1:7" x14ac:dyDescent="0.25">
      <c r="A218" s="14" t="s">
        <v>84</v>
      </c>
      <c r="B218" s="15">
        <v>43667</v>
      </c>
      <c r="C218" s="14" t="s">
        <v>98</v>
      </c>
      <c r="D218" s="14" t="s">
        <v>101</v>
      </c>
      <c r="E218" s="16">
        <v>137</v>
      </c>
      <c r="F218" s="17">
        <v>61</v>
      </c>
      <c r="G218" s="37">
        <f t="shared" si="3"/>
        <v>8357</v>
      </c>
    </row>
    <row r="219" spans="1:7" x14ac:dyDescent="0.25">
      <c r="A219" s="14" t="s">
        <v>84</v>
      </c>
      <c r="B219" s="15">
        <v>43668</v>
      </c>
      <c r="C219" s="14" t="s">
        <v>99</v>
      </c>
      <c r="D219" s="14" t="s">
        <v>101</v>
      </c>
      <c r="E219" s="16">
        <v>168</v>
      </c>
      <c r="F219" s="17">
        <v>99</v>
      </c>
      <c r="G219" s="37">
        <f t="shared" si="3"/>
        <v>16632</v>
      </c>
    </row>
    <row r="220" spans="1:7" x14ac:dyDescent="0.25">
      <c r="A220" s="14" t="s">
        <v>85</v>
      </c>
      <c r="B220" s="15">
        <v>43669</v>
      </c>
      <c r="C220" s="14" t="s">
        <v>92</v>
      </c>
      <c r="D220" s="14" t="s">
        <v>102</v>
      </c>
      <c r="E220" s="16">
        <v>185</v>
      </c>
      <c r="F220" s="17">
        <v>90</v>
      </c>
      <c r="G220" s="37">
        <f t="shared" si="3"/>
        <v>16650</v>
      </c>
    </row>
    <row r="221" spans="1:7" x14ac:dyDescent="0.25">
      <c r="A221" s="14" t="s">
        <v>85</v>
      </c>
      <c r="B221" s="15">
        <v>43670</v>
      </c>
      <c r="C221" s="14" t="s">
        <v>92</v>
      </c>
      <c r="D221" s="14" t="s">
        <v>102</v>
      </c>
      <c r="E221" s="16">
        <v>146</v>
      </c>
      <c r="F221" s="17">
        <v>98</v>
      </c>
      <c r="G221" s="37">
        <f t="shared" si="3"/>
        <v>14308</v>
      </c>
    </row>
    <row r="222" spans="1:7" x14ac:dyDescent="0.25">
      <c r="A222" s="14" t="s">
        <v>85</v>
      </c>
      <c r="B222" s="15">
        <v>43671</v>
      </c>
      <c r="C222" s="14" t="s">
        <v>93</v>
      </c>
      <c r="D222" s="14" t="s">
        <v>102</v>
      </c>
      <c r="E222" s="16">
        <v>177</v>
      </c>
      <c r="F222" s="17">
        <v>76</v>
      </c>
      <c r="G222" s="37">
        <f t="shared" si="3"/>
        <v>13452</v>
      </c>
    </row>
    <row r="223" spans="1:7" x14ac:dyDescent="0.25">
      <c r="A223" s="14" t="s">
        <v>91</v>
      </c>
      <c r="B223" s="15">
        <v>43672</v>
      </c>
      <c r="C223" s="14" t="s">
        <v>93</v>
      </c>
      <c r="D223" s="14" t="s">
        <v>105</v>
      </c>
      <c r="E223" s="16">
        <v>161</v>
      </c>
      <c r="F223" s="17">
        <v>109</v>
      </c>
      <c r="G223" s="37">
        <f t="shared" si="3"/>
        <v>17549</v>
      </c>
    </row>
    <row r="224" spans="1:7" x14ac:dyDescent="0.25">
      <c r="A224" s="14" t="s">
        <v>91</v>
      </c>
      <c r="B224" s="15">
        <v>43673</v>
      </c>
      <c r="C224" s="14" t="s">
        <v>94</v>
      </c>
      <c r="D224" s="14" t="s">
        <v>105</v>
      </c>
      <c r="E224" s="16">
        <v>135</v>
      </c>
      <c r="F224" s="17">
        <v>93</v>
      </c>
      <c r="G224" s="37">
        <f t="shared" si="3"/>
        <v>12555</v>
      </c>
    </row>
    <row r="225" spans="1:7" x14ac:dyDescent="0.25">
      <c r="A225" s="38" t="s">
        <v>87</v>
      </c>
      <c r="B225" s="39">
        <v>43674</v>
      </c>
      <c r="C225" s="38" t="s">
        <v>95</v>
      </c>
      <c r="D225" s="38" t="s">
        <v>103</v>
      </c>
      <c r="E225" s="40">
        <v>164</v>
      </c>
      <c r="F225" s="41">
        <v>110</v>
      </c>
      <c r="G225" s="42">
        <f t="shared" si="3"/>
        <v>18040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EF2F-E8FE-4A7D-ABF5-65F70F6DE85C}">
  <dimension ref="A6:G22"/>
  <sheetViews>
    <sheetView showGridLines="0" workbookViewId="0">
      <selection activeCell="C16" sqref="C16"/>
    </sheetView>
  </sheetViews>
  <sheetFormatPr baseColWidth="10" defaultRowHeight="15" x14ac:dyDescent="0.25"/>
  <cols>
    <col min="1" max="1" width="38" bestFit="1" customWidth="1"/>
    <col min="2" max="2" width="17.42578125" bestFit="1" customWidth="1"/>
    <col min="3" max="3" width="37.7109375" bestFit="1" customWidth="1"/>
    <col min="4" max="4" width="15.7109375" bestFit="1" customWidth="1"/>
    <col min="5" max="5" width="13.5703125" bestFit="1" customWidth="1"/>
    <col min="6" max="6" width="10.7109375" bestFit="1" customWidth="1"/>
    <col min="7" max="7" width="16.28515625" bestFit="1" customWidth="1"/>
  </cols>
  <sheetData>
    <row r="6" spans="1:7" ht="15.75" thickBot="1" x14ac:dyDescent="0.3"/>
    <row r="7" spans="1:7" ht="16.5" x14ac:dyDescent="0.25">
      <c r="A7" s="47" t="s">
        <v>71</v>
      </c>
      <c r="B7" s="48" t="s">
        <v>72</v>
      </c>
      <c r="C7" s="48" t="s">
        <v>0</v>
      </c>
      <c r="D7" s="48" t="s">
        <v>73</v>
      </c>
      <c r="E7" s="48" t="s">
        <v>74</v>
      </c>
      <c r="F7" s="49" t="s">
        <v>75</v>
      </c>
      <c r="G7" s="50" t="s">
        <v>76</v>
      </c>
    </row>
    <row r="8" spans="1:7" x14ac:dyDescent="0.25">
      <c r="A8" s="9" t="s">
        <v>82</v>
      </c>
      <c r="B8" s="10">
        <v>43466</v>
      </c>
      <c r="C8" s="9" t="s">
        <v>92</v>
      </c>
      <c r="D8" s="9" t="s">
        <v>78</v>
      </c>
      <c r="E8" s="11">
        <v>124</v>
      </c>
      <c r="F8" s="12">
        <v>94</v>
      </c>
      <c r="G8" s="13">
        <f t="shared" ref="G8:G22" si="0">E8*F8</f>
        <v>11656</v>
      </c>
    </row>
    <row r="9" spans="1:7" x14ac:dyDescent="0.25">
      <c r="A9" s="9" t="s">
        <v>77</v>
      </c>
      <c r="B9" s="10">
        <v>43466</v>
      </c>
      <c r="C9" s="9" t="s">
        <v>92</v>
      </c>
      <c r="D9" s="9" t="s">
        <v>100</v>
      </c>
      <c r="E9" s="11">
        <v>147</v>
      </c>
      <c r="F9" s="12">
        <v>114</v>
      </c>
      <c r="G9" s="13">
        <f t="shared" si="0"/>
        <v>16758</v>
      </c>
    </row>
    <row r="10" spans="1:7" x14ac:dyDescent="0.25">
      <c r="A10" s="9" t="s">
        <v>83</v>
      </c>
      <c r="B10" s="10">
        <v>43466</v>
      </c>
      <c r="C10" s="9" t="s">
        <v>93</v>
      </c>
      <c r="D10" s="9" t="s">
        <v>101</v>
      </c>
      <c r="E10" s="11">
        <v>114</v>
      </c>
      <c r="F10" s="12">
        <v>61</v>
      </c>
      <c r="G10" s="13">
        <f t="shared" si="0"/>
        <v>6954</v>
      </c>
    </row>
    <row r="11" spans="1:7" x14ac:dyDescent="0.25">
      <c r="A11" s="9" t="s">
        <v>84</v>
      </c>
      <c r="B11" s="10">
        <v>43466</v>
      </c>
      <c r="C11" s="9" t="s">
        <v>93</v>
      </c>
      <c r="D11" s="9" t="s">
        <v>101</v>
      </c>
      <c r="E11" s="11">
        <v>169</v>
      </c>
      <c r="F11" s="12">
        <v>112</v>
      </c>
      <c r="G11" s="13">
        <f t="shared" si="0"/>
        <v>18928</v>
      </c>
    </row>
    <row r="12" spans="1:7" x14ac:dyDescent="0.25">
      <c r="A12" s="9" t="s">
        <v>84</v>
      </c>
      <c r="B12" s="10">
        <v>43466</v>
      </c>
      <c r="C12" s="9" t="s">
        <v>94</v>
      </c>
      <c r="D12" s="9" t="s">
        <v>101</v>
      </c>
      <c r="E12" s="11">
        <v>177</v>
      </c>
      <c r="F12" s="12">
        <v>76</v>
      </c>
      <c r="G12" s="13">
        <f t="shared" si="0"/>
        <v>13452</v>
      </c>
    </row>
    <row r="13" spans="1:7" x14ac:dyDescent="0.25">
      <c r="A13" s="9" t="s">
        <v>85</v>
      </c>
      <c r="B13" s="10">
        <v>43466</v>
      </c>
      <c r="C13" s="9" t="s">
        <v>95</v>
      </c>
      <c r="D13" s="9" t="s">
        <v>102</v>
      </c>
      <c r="E13" s="11">
        <v>150</v>
      </c>
      <c r="F13" s="12">
        <v>64</v>
      </c>
      <c r="G13" s="13">
        <f t="shared" si="0"/>
        <v>9600</v>
      </c>
    </row>
    <row r="14" spans="1:7" x14ac:dyDescent="0.25">
      <c r="A14" s="9" t="s">
        <v>85</v>
      </c>
      <c r="B14" s="10">
        <v>43466</v>
      </c>
      <c r="C14" s="9" t="s">
        <v>96</v>
      </c>
      <c r="D14" s="9" t="s">
        <v>102</v>
      </c>
      <c r="E14" s="11">
        <v>143</v>
      </c>
      <c r="F14" s="12">
        <v>115</v>
      </c>
      <c r="G14" s="13">
        <f t="shared" si="0"/>
        <v>16445</v>
      </c>
    </row>
    <row r="15" spans="1:7" x14ac:dyDescent="0.25">
      <c r="A15" s="9" t="s">
        <v>85</v>
      </c>
      <c r="B15" s="10">
        <v>43466</v>
      </c>
      <c r="C15" s="9" t="s">
        <v>96</v>
      </c>
      <c r="D15" s="9" t="s">
        <v>102</v>
      </c>
      <c r="E15" s="11">
        <v>150</v>
      </c>
      <c r="F15" s="12">
        <v>64</v>
      </c>
      <c r="G15" s="13">
        <f t="shared" si="0"/>
        <v>9600</v>
      </c>
    </row>
    <row r="16" spans="1:7" x14ac:dyDescent="0.25">
      <c r="A16" s="9" t="s">
        <v>79</v>
      </c>
      <c r="B16" s="10">
        <v>43466</v>
      </c>
      <c r="C16" s="9" t="s">
        <v>96</v>
      </c>
      <c r="D16" s="9" t="s">
        <v>78</v>
      </c>
      <c r="E16" s="11">
        <v>144</v>
      </c>
      <c r="F16" s="12">
        <v>99</v>
      </c>
      <c r="G16" s="13">
        <f t="shared" si="0"/>
        <v>14256</v>
      </c>
    </row>
    <row r="17" spans="1:7" x14ac:dyDescent="0.25">
      <c r="A17" s="9" t="s">
        <v>86</v>
      </c>
      <c r="B17" s="10">
        <v>43466</v>
      </c>
      <c r="C17" s="9" t="s">
        <v>97</v>
      </c>
      <c r="D17" s="9" t="s">
        <v>102</v>
      </c>
      <c r="E17" s="11">
        <v>131</v>
      </c>
      <c r="F17" s="12">
        <v>108</v>
      </c>
      <c r="G17" s="13">
        <f t="shared" si="0"/>
        <v>14148</v>
      </c>
    </row>
    <row r="18" spans="1:7" x14ac:dyDescent="0.25">
      <c r="A18" s="9" t="s">
        <v>87</v>
      </c>
      <c r="B18" s="10">
        <v>43466</v>
      </c>
      <c r="C18" s="9" t="s">
        <v>98</v>
      </c>
      <c r="D18" s="9" t="s">
        <v>103</v>
      </c>
      <c r="E18" s="11">
        <v>131</v>
      </c>
      <c r="F18" s="12">
        <v>106</v>
      </c>
      <c r="G18" s="13">
        <f t="shared" si="0"/>
        <v>13886</v>
      </c>
    </row>
    <row r="19" spans="1:7" x14ac:dyDescent="0.25">
      <c r="A19" s="9" t="s">
        <v>88</v>
      </c>
      <c r="B19" s="10">
        <v>43466</v>
      </c>
      <c r="C19" s="9" t="s">
        <v>98</v>
      </c>
      <c r="D19" s="9" t="s">
        <v>104</v>
      </c>
      <c r="E19" s="11">
        <v>185</v>
      </c>
      <c r="F19" s="12">
        <v>90</v>
      </c>
      <c r="G19" s="13">
        <f t="shared" si="0"/>
        <v>16650</v>
      </c>
    </row>
    <row r="20" spans="1:7" x14ac:dyDescent="0.25">
      <c r="A20" s="9" t="s">
        <v>88</v>
      </c>
      <c r="B20" s="10">
        <v>43466</v>
      </c>
      <c r="C20" s="9" t="s">
        <v>99</v>
      </c>
      <c r="D20" s="9" t="s">
        <v>104</v>
      </c>
      <c r="E20" s="11">
        <v>135</v>
      </c>
      <c r="F20" s="12">
        <v>93</v>
      </c>
      <c r="G20" s="13">
        <f t="shared" si="0"/>
        <v>12555</v>
      </c>
    </row>
    <row r="21" spans="1:7" x14ac:dyDescent="0.25">
      <c r="A21" s="9" t="s">
        <v>82</v>
      </c>
      <c r="B21" s="10">
        <v>43466</v>
      </c>
      <c r="C21" s="9" t="s">
        <v>92</v>
      </c>
      <c r="D21" s="9" t="s">
        <v>78</v>
      </c>
      <c r="E21" s="11">
        <v>177</v>
      </c>
      <c r="F21" s="12">
        <v>75</v>
      </c>
      <c r="G21" s="13">
        <f t="shared" si="0"/>
        <v>13275</v>
      </c>
    </row>
    <row r="22" spans="1:7" x14ac:dyDescent="0.25">
      <c r="A22" s="9" t="s">
        <v>77</v>
      </c>
      <c r="B22" s="10">
        <v>43467</v>
      </c>
      <c r="C22" s="9" t="s">
        <v>92</v>
      </c>
      <c r="D22" s="9" t="s">
        <v>100</v>
      </c>
      <c r="E22" s="11">
        <v>104</v>
      </c>
      <c r="F22" s="12">
        <v>66</v>
      </c>
      <c r="G22" s="13">
        <f t="shared" si="0"/>
        <v>6864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5E90-4562-4F8B-99F5-2DA6A501DC22}">
  <dimension ref="A5:J68"/>
  <sheetViews>
    <sheetView showGridLines="0" workbookViewId="0">
      <selection activeCell="C16" sqref="C16"/>
    </sheetView>
  </sheetViews>
  <sheetFormatPr baseColWidth="10" defaultRowHeight="15" x14ac:dyDescent="0.25"/>
  <cols>
    <col min="1" max="1" width="12" bestFit="1" customWidth="1"/>
    <col min="3" max="3" width="14.5703125" bestFit="1" customWidth="1"/>
    <col min="4" max="4" width="18" bestFit="1" customWidth="1"/>
    <col min="5" max="5" width="15.85546875" customWidth="1"/>
    <col min="7" max="7" width="6.28515625" customWidth="1"/>
    <col min="9" max="9" width="55.140625" bestFit="1" customWidth="1"/>
    <col min="10" max="10" width="12.28515625" customWidth="1"/>
  </cols>
  <sheetData>
    <row r="5" spans="1:10" ht="9.75" customHeight="1" x14ac:dyDescent="0.25"/>
    <row r="6" spans="1:10" x14ac:dyDescent="0.25">
      <c r="I6" s="18" t="s">
        <v>80</v>
      </c>
      <c r="J6" s="19" t="s">
        <v>8</v>
      </c>
    </row>
    <row r="7" spans="1:10" x14ac:dyDescent="0.25">
      <c r="I7" s="20" t="s">
        <v>110</v>
      </c>
      <c r="J7" s="29"/>
    </row>
    <row r="8" spans="1:10" x14ac:dyDescent="0.25">
      <c r="I8" s="20" t="s">
        <v>81</v>
      </c>
      <c r="J8" s="30"/>
    </row>
    <row r="9" spans="1:10" ht="15.75" thickBot="1" x14ac:dyDescent="0.3">
      <c r="I9" s="20" t="s">
        <v>108</v>
      </c>
      <c r="J9" s="29"/>
    </row>
    <row r="10" spans="1:10" ht="16.5" thickTop="1" thickBot="1" x14ac:dyDescent="0.3">
      <c r="A10" s="21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G10" s="3"/>
    </row>
    <row r="11" spans="1:10" ht="16.5" thickTop="1" thickBot="1" x14ac:dyDescent="0.3">
      <c r="A11" s="1" t="s">
        <v>9</v>
      </c>
      <c r="B11" s="2" t="s">
        <v>5</v>
      </c>
      <c r="C11" s="3" t="s">
        <v>13</v>
      </c>
      <c r="D11" s="4">
        <v>11272</v>
      </c>
      <c r="E11" s="5">
        <v>6763.2</v>
      </c>
      <c r="G11" s="8"/>
    </row>
    <row r="12" spans="1:10" ht="16.5" thickTop="1" thickBot="1" x14ac:dyDescent="0.3">
      <c r="A12" s="6" t="s">
        <v>11</v>
      </c>
      <c r="B12" s="7" t="s">
        <v>70</v>
      </c>
      <c r="C12" s="3" t="s">
        <v>54</v>
      </c>
      <c r="D12" s="4">
        <v>12394</v>
      </c>
      <c r="E12" s="5">
        <v>7436.4</v>
      </c>
      <c r="G12" s="8"/>
    </row>
    <row r="13" spans="1:10" ht="16.5" thickTop="1" thickBot="1" x14ac:dyDescent="0.3">
      <c r="A13" s="6" t="s">
        <v>7</v>
      </c>
      <c r="B13" s="7" t="s">
        <v>5</v>
      </c>
      <c r="C13" s="3" t="s">
        <v>44</v>
      </c>
      <c r="D13" s="4">
        <v>12773</v>
      </c>
      <c r="E13" s="5">
        <v>7663.7999999999993</v>
      </c>
      <c r="G13" s="8"/>
    </row>
    <row r="14" spans="1:10" ht="16.5" thickTop="1" thickBot="1" x14ac:dyDescent="0.3">
      <c r="A14" s="6" t="s">
        <v>6</v>
      </c>
      <c r="B14" s="7" t="s">
        <v>5</v>
      </c>
      <c r="C14" s="3" t="s">
        <v>60</v>
      </c>
      <c r="D14" s="4">
        <v>12969</v>
      </c>
      <c r="E14" s="5">
        <v>7781.4</v>
      </c>
      <c r="G14" s="8"/>
    </row>
    <row r="15" spans="1:10" ht="16.5" thickTop="1" thickBot="1" x14ac:dyDescent="0.3">
      <c r="A15" s="6" t="s">
        <v>6</v>
      </c>
      <c r="B15" s="7" t="s">
        <v>5</v>
      </c>
      <c r="C15" s="3" t="s">
        <v>29</v>
      </c>
      <c r="D15" s="4">
        <v>13968</v>
      </c>
      <c r="E15" s="5">
        <v>8380.7999999999993</v>
      </c>
      <c r="G15" s="8"/>
    </row>
    <row r="16" spans="1:10" ht="16.5" thickTop="1" thickBot="1" x14ac:dyDescent="0.3">
      <c r="A16" s="6" t="s">
        <v>6</v>
      </c>
      <c r="B16" s="7" t="s">
        <v>5</v>
      </c>
      <c r="C16" s="3" t="s">
        <v>69</v>
      </c>
      <c r="D16" s="4">
        <v>18252</v>
      </c>
      <c r="E16" s="5">
        <v>10951.2</v>
      </c>
    </row>
    <row r="17" spans="1:5" ht="16.5" thickTop="1" thickBot="1" x14ac:dyDescent="0.3">
      <c r="A17" s="6" t="s">
        <v>6</v>
      </c>
      <c r="B17" s="7" t="s">
        <v>5</v>
      </c>
      <c r="C17" s="3" t="s">
        <v>32</v>
      </c>
      <c r="D17" s="4">
        <v>19099</v>
      </c>
      <c r="E17" s="5">
        <v>11459.4</v>
      </c>
    </row>
    <row r="18" spans="1:5" ht="16.5" thickTop="1" thickBot="1" x14ac:dyDescent="0.3">
      <c r="A18" s="6" t="s">
        <v>10</v>
      </c>
      <c r="B18" s="7" t="s">
        <v>5</v>
      </c>
      <c r="C18" s="3" t="s">
        <v>26</v>
      </c>
      <c r="D18" s="4">
        <v>19104</v>
      </c>
      <c r="E18" s="5">
        <v>11462.4</v>
      </c>
    </row>
    <row r="19" spans="1:5" ht="16.5" thickTop="1" thickBot="1" x14ac:dyDescent="0.3">
      <c r="A19" s="6" t="s">
        <v>6</v>
      </c>
      <c r="B19" s="7" t="s">
        <v>5</v>
      </c>
      <c r="C19" s="3" t="s">
        <v>40</v>
      </c>
      <c r="D19" s="4">
        <v>20507</v>
      </c>
      <c r="E19" s="5">
        <v>12304.199999999999</v>
      </c>
    </row>
    <row r="20" spans="1:5" ht="16.5" thickTop="1" thickBot="1" x14ac:dyDescent="0.3">
      <c r="A20" s="6" t="s">
        <v>10</v>
      </c>
      <c r="B20" s="7" t="s">
        <v>5</v>
      </c>
      <c r="C20" s="3" t="s">
        <v>68</v>
      </c>
      <c r="D20" s="4">
        <v>20860</v>
      </c>
      <c r="E20" s="5">
        <v>12516</v>
      </c>
    </row>
    <row r="21" spans="1:5" ht="16.5" thickTop="1" thickBot="1" x14ac:dyDescent="0.3">
      <c r="A21" s="6" t="s">
        <v>9</v>
      </c>
      <c r="B21" s="7" t="s">
        <v>5</v>
      </c>
      <c r="C21" s="3" t="s">
        <v>28</v>
      </c>
      <c r="D21" s="4">
        <v>21812</v>
      </c>
      <c r="E21" s="5">
        <v>13087.199999999999</v>
      </c>
    </row>
    <row r="22" spans="1:5" ht="16.5" thickTop="1" thickBot="1" x14ac:dyDescent="0.3">
      <c r="A22" s="6" t="s">
        <v>9</v>
      </c>
      <c r="B22" s="7" t="s">
        <v>5</v>
      </c>
      <c r="C22" s="3" t="s">
        <v>37</v>
      </c>
      <c r="D22" s="4">
        <v>23978</v>
      </c>
      <c r="E22" s="5">
        <v>14386.8</v>
      </c>
    </row>
    <row r="23" spans="1:5" ht="16.5" thickTop="1" thickBot="1" x14ac:dyDescent="0.3">
      <c r="A23" s="6" t="s">
        <v>9</v>
      </c>
      <c r="B23" s="7" t="s">
        <v>5</v>
      </c>
      <c r="C23" s="3" t="s">
        <v>47</v>
      </c>
      <c r="D23" s="4">
        <v>24107</v>
      </c>
      <c r="E23" s="5">
        <v>14464.199999999999</v>
      </c>
    </row>
    <row r="24" spans="1:5" ht="16.5" thickTop="1" thickBot="1" x14ac:dyDescent="0.3">
      <c r="A24" s="6" t="s">
        <v>7</v>
      </c>
      <c r="B24" s="7" t="s">
        <v>5</v>
      </c>
      <c r="C24" s="3" t="s">
        <v>64</v>
      </c>
      <c r="D24" s="4">
        <v>24480</v>
      </c>
      <c r="E24" s="5">
        <v>14688</v>
      </c>
    </row>
    <row r="25" spans="1:5" ht="16.5" thickTop="1" thickBot="1" x14ac:dyDescent="0.3">
      <c r="A25" s="6" t="s">
        <v>7</v>
      </c>
      <c r="B25" s="7" t="s">
        <v>5</v>
      </c>
      <c r="C25" s="3" t="s">
        <v>42</v>
      </c>
      <c r="D25" s="4">
        <v>25030</v>
      </c>
      <c r="E25" s="5">
        <v>15018</v>
      </c>
    </row>
    <row r="26" spans="1:5" ht="16.5" thickTop="1" thickBot="1" x14ac:dyDescent="0.3">
      <c r="A26" s="6" t="s">
        <v>9</v>
      </c>
      <c r="B26" s="7" t="s">
        <v>5</v>
      </c>
      <c r="C26" s="3" t="s">
        <v>35</v>
      </c>
      <c r="D26" s="4">
        <v>26074</v>
      </c>
      <c r="E26" s="5">
        <v>15644.4</v>
      </c>
    </row>
    <row r="27" spans="1:5" ht="16.5" thickTop="1" thickBot="1" x14ac:dyDescent="0.3">
      <c r="A27" s="6" t="s">
        <v>7</v>
      </c>
      <c r="B27" s="7" t="s">
        <v>5</v>
      </c>
      <c r="C27" s="3" t="s">
        <v>18</v>
      </c>
      <c r="D27" s="4">
        <v>27484</v>
      </c>
      <c r="E27" s="5">
        <v>16490.400000000001</v>
      </c>
    </row>
    <row r="28" spans="1:5" ht="16.5" thickTop="1" thickBot="1" x14ac:dyDescent="0.3">
      <c r="A28" s="6" t="s">
        <v>7</v>
      </c>
      <c r="B28" s="7" t="s">
        <v>5</v>
      </c>
      <c r="C28" s="3" t="s">
        <v>52</v>
      </c>
      <c r="D28" s="4">
        <v>28235</v>
      </c>
      <c r="E28" s="5">
        <v>16941</v>
      </c>
    </row>
    <row r="29" spans="1:5" ht="16.5" thickTop="1" thickBot="1" x14ac:dyDescent="0.3">
      <c r="A29" s="6" t="s">
        <v>6</v>
      </c>
      <c r="B29" s="7" t="s">
        <v>5</v>
      </c>
      <c r="C29" s="3" t="s">
        <v>16</v>
      </c>
      <c r="D29" s="4">
        <v>30004</v>
      </c>
      <c r="E29" s="5">
        <v>18002.400000000001</v>
      </c>
    </row>
    <row r="30" spans="1:5" ht="16.5" thickTop="1" thickBot="1" x14ac:dyDescent="0.3">
      <c r="A30" s="6" t="s">
        <v>7</v>
      </c>
      <c r="B30" s="7" t="s">
        <v>5</v>
      </c>
      <c r="C30" s="3" t="s">
        <v>19</v>
      </c>
      <c r="D30" s="4">
        <v>31175</v>
      </c>
      <c r="E30" s="5">
        <v>18705</v>
      </c>
    </row>
    <row r="31" spans="1:5" ht="16.5" thickTop="1" thickBot="1" x14ac:dyDescent="0.3">
      <c r="A31" s="6" t="s">
        <v>7</v>
      </c>
      <c r="B31" s="7" t="s">
        <v>5</v>
      </c>
      <c r="C31" s="3" t="s">
        <v>63</v>
      </c>
      <c r="D31" s="4">
        <v>31227</v>
      </c>
      <c r="E31" s="5">
        <v>18736.199999999997</v>
      </c>
    </row>
    <row r="32" spans="1:5" ht="16.5" thickTop="1" thickBot="1" x14ac:dyDescent="0.3">
      <c r="A32" s="6" t="s">
        <v>9</v>
      </c>
      <c r="B32" s="7" t="s">
        <v>5</v>
      </c>
      <c r="C32" s="3" t="s">
        <v>65</v>
      </c>
      <c r="D32" s="4">
        <v>31355</v>
      </c>
      <c r="E32" s="5">
        <v>18813</v>
      </c>
    </row>
    <row r="33" spans="1:5" ht="16.5" thickTop="1" thickBot="1" x14ac:dyDescent="0.3">
      <c r="A33" s="6" t="s">
        <v>9</v>
      </c>
      <c r="B33" s="7" t="s">
        <v>5</v>
      </c>
      <c r="C33" s="3" t="s">
        <v>39</v>
      </c>
      <c r="D33" s="4">
        <v>32395</v>
      </c>
      <c r="E33" s="5">
        <v>19437</v>
      </c>
    </row>
    <row r="34" spans="1:5" ht="16.5" thickTop="1" thickBot="1" x14ac:dyDescent="0.3">
      <c r="A34" s="6" t="s">
        <v>6</v>
      </c>
      <c r="B34" s="7" t="s">
        <v>5</v>
      </c>
      <c r="C34" s="3" t="s">
        <v>17</v>
      </c>
      <c r="D34" s="4">
        <v>32559</v>
      </c>
      <c r="E34" s="5">
        <v>19535.400000000001</v>
      </c>
    </row>
    <row r="35" spans="1:5" ht="16.5" thickTop="1" thickBot="1" x14ac:dyDescent="0.3">
      <c r="A35" s="6" t="s">
        <v>6</v>
      </c>
      <c r="B35" s="7" t="s">
        <v>5</v>
      </c>
      <c r="C35" s="3" t="s">
        <v>50</v>
      </c>
      <c r="D35" s="4">
        <v>32737</v>
      </c>
      <c r="E35" s="5">
        <v>19642.199999999997</v>
      </c>
    </row>
    <row r="36" spans="1:5" ht="16.5" thickTop="1" thickBot="1" x14ac:dyDescent="0.3">
      <c r="A36" s="6" t="s">
        <v>6</v>
      </c>
      <c r="B36" s="7" t="s">
        <v>5</v>
      </c>
      <c r="C36" s="3" t="s">
        <v>59</v>
      </c>
      <c r="D36" s="4">
        <v>32752</v>
      </c>
      <c r="E36" s="5">
        <v>19651.199999999997</v>
      </c>
    </row>
    <row r="37" spans="1:5" ht="16.5" thickTop="1" thickBot="1" x14ac:dyDescent="0.3">
      <c r="A37" s="6" t="s">
        <v>7</v>
      </c>
      <c r="B37" s="7" t="s">
        <v>5</v>
      </c>
      <c r="C37" s="3" t="s">
        <v>61</v>
      </c>
      <c r="D37" s="4">
        <v>33020</v>
      </c>
      <c r="E37" s="5">
        <v>19812</v>
      </c>
    </row>
    <row r="38" spans="1:5" ht="16.5" thickTop="1" thickBot="1" x14ac:dyDescent="0.3">
      <c r="A38" s="6" t="s">
        <v>7</v>
      </c>
      <c r="B38" s="7" t="s">
        <v>5</v>
      </c>
      <c r="C38" s="3" t="s">
        <v>21</v>
      </c>
      <c r="D38" s="4">
        <v>33439</v>
      </c>
      <c r="E38" s="5">
        <v>20063.400000000001</v>
      </c>
    </row>
    <row r="39" spans="1:5" ht="16.5" thickTop="1" thickBot="1" x14ac:dyDescent="0.3">
      <c r="A39" s="6" t="s">
        <v>7</v>
      </c>
      <c r="B39" s="7" t="s">
        <v>5</v>
      </c>
      <c r="C39" s="3" t="s">
        <v>53</v>
      </c>
      <c r="D39" s="4">
        <v>33842</v>
      </c>
      <c r="E39" s="5">
        <v>20305.199999999997</v>
      </c>
    </row>
    <row r="40" spans="1:5" ht="16.5" thickTop="1" thickBot="1" x14ac:dyDescent="0.3">
      <c r="A40" s="6" t="s">
        <v>7</v>
      </c>
      <c r="B40" s="7" t="s">
        <v>5</v>
      </c>
      <c r="C40" s="3" t="s">
        <v>20</v>
      </c>
      <c r="D40" s="4">
        <v>34546</v>
      </c>
      <c r="E40" s="5">
        <v>20727.599999999999</v>
      </c>
    </row>
    <row r="41" spans="1:5" ht="16.5" thickTop="1" thickBot="1" x14ac:dyDescent="0.3">
      <c r="A41" s="6" t="s">
        <v>7</v>
      </c>
      <c r="B41" s="7" t="s">
        <v>5</v>
      </c>
      <c r="C41" s="3" t="s">
        <v>51</v>
      </c>
      <c r="D41" s="4">
        <v>34651</v>
      </c>
      <c r="E41" s="5">
        <v>20790.599999999999</v>
      </c>
    </row>
    <row r="42" spans="1:5" ht="16.5" thickTop="1" thickBot="1" x14ac:dyDescent="0.3">
      <c r="A42" s="6" t="s">
        <v>12</v>
      </c>
      <c r="B42" s="7" t="s">
        <v>5</v>
      </c>
      <c r="C42" s="3" t="s">
        <v>36</v>
      </c>
      <c r="D42" s="4">
        <v>34656</v>
      </c>
      <c r="E42" s="5">
        <v>20793.599999999999</v>
      </c>
    </row>
    <row r="43" spans="1:5" ht="16.5" thickTop="1" thickBot="1" x14ac:dyDescent="0.3">
      <c r="A43" s="6" t="s">
        <v>10</v>
      </c>
      <c r="B43" s="7" t="s">
        <v>5</v>
      </c>
      <c r="C43" s="3" t="s">
        <v>56</v>
      </c>
      <c r="D43" s="4">
        <v>34709</v>
      </c>
      <c r="E43" s="5">
        <v>20825.400000000001</v>
      </c>
    </row>
    <row r="44" spans="1:5" ht="16.5" thickTop="1" thickBot="1" x14ac:dyDescent="0.3">
      <c r="A44" s="6" t="s">
        <v>7</v>
      </c>
      <c r="B44" s="7" t="s">
        <v>5</v>
      </c>
      <c r="C44" s="3" t="s">
        <v>43</v>
      </c>
      <c r="D44" s="4">
        <v>36239</v>
      </c>
      <c r="E44" s="5">
        <v>21743.4</v>
      </c>
    </row>
    <row r="45" spans="1:5" ht="16.5" thickTop="1" thickBot="1" x14ac:dyDescent="0.3">
      <c r="A45" s="6" t="s">
        <v>6</v>
      </c>
      <c r="B45" s="7" t="s">
        <v>5</v>
      </c>
      <c r="C45" s="3" t="s">
        <v>49</v>
      </c>
      <c r="D45" s="4">
        <v>36860</v>
      </c>
      <c r="E45" s="5">
        <v>22116</v>
      </c>
    </row>
    <row r="46" spans="1:5" ht="16.5" thickTop="1" thickBot="1" x14ac:dyDescent="0.3">
      <c r="A46" s="6" t="s">
        <v>11</v>
      </c>
      <c r="B46" s="7" t="s">
        <v>70</v>
      </c>
      <c r="C46" s="3" t="s">
        <v>24</v>
      </c>
      <c r="D46" s="4">
        <v>37676</v>
      </c>
      <c r="E46" s="5">
        <v>22605.599999999999</v>
      </c>
    </row>
    <row r="47" spans="1:5" ht="16.5" thickTop="1" thickBot="1" x14ac:dyDescent="0.3">
      <c r="A47" s="6" t="s">
        <v>9</v>
      </c>
      <c r="B47" s="7" t="s">
        <v>5</v>
      </c>
      <c r="C47" s="3" t="s">
        <v>67</v>
      </c>
      <c r="D47" s="4">
        <v>38822</v>
      </c>
      <c r="E47" s="5">
        <v>23293.199999999997</v>
      </c>
    </row>
    <row r="48" spans="1:5" ht="16.5" thickTop="1" thickBot="1" x14ac:dyDescent="0.3">
      <c r="A48" s="6" t="s">
        <v>9</v>
      </c>
      <c r="B48" s="7" t="s">
        <v>5</v>
      </c>
      <c r="C48" s="3" t="s">
        <v>55</v>
      </c>
      <c r="D48" s="4">
        <v>39060</v>
      </c>
      <c r="E48" s="5">
        <v>23436</v>
      </c>
    </row>
    <row r="49" spans="1:5" ht="16.5" thickTop="1" thickBot="1" x14ac:dyDescent="0.3">
      <c r="A49" s="6" t="s">
        <v>6</v>
      </c>
      <c r="B49" s="7" t="s">
        <v>5</v>
      </c>
      <c r="C49" s="3" t="s">
        <v>41</v>
      </c>
      <c r="D49" s="4">
        <v>39639</v>
      </c>
      <c r="E49" s="5">
        <v>23783.4</v>
      </c>
    </row>
    <row r="50" spans="1:5" ht="16.5" thickTop="1" thickBot="1" x14ac:dyDescent="0.3">
      <c r="A50" s="6" t="s">
        <v>12</v>
      </c>
      <c r="B50" s="7" t="s">
        <v>5</v>
      </c>
      <c r="C50" s="3" t="s">
        <v>31</v>
      </c>
      <c r="D50" s="4">
        <v>39789</v>
      </c>
      <c r="E50" s="5">
        <v>23873.4</v>
      </c>
    </row>
    <row r="51" spans="1:5" ht="16.5" thickTop="1" thickBot="1" x14ac:dyDescent="0.3">
      <c r="A51" s="6" t="s">
        <v>9</v>
      </c>
      <c r="B51" s="7" t="s">
        <v>5</v>
      </c>
      <c r="C51" s="3" t="s">
        <v>66</v>
      </c>
      <c r="D51" s="4">
        <v>41226</v>
      </c>
      <c r="E51" s="5">
        <v>24735.599999999999</v>
      </c>
    </row>
    <row r="52" spans="1:5" ht="16.5" thickTop="1" thickBot="1" x14ac:dyDescent="0.3">
      <c r="A52" s="6" t="s">
        <v>9</v>
      </c>
      <c r="B52" s="7" t="s">
        <v>5</v>
      </c>
      <c r="C52" s="3" t="s">
        <v>34</v>
      </c>
      <c r="D52" s="4">
        <v>41433</v>
      </c>
      <c r="E52" s="5">
        <v>24859.8</v>
      </c>
    </row>
    <row r="53" spans="1:5" ht="16.5" thickTop="1" thickBot="1" x14ac:dyDescent="0.3">
      <c r="A53" s="6" t="s">
        <v>7</v>
      </c>
      <c r="B53" s="7" t="s">
        <v>5</v>
      </c>
      <c r="C53" s="3" t="s">
        <v>62</v>
      </c>
      <c r="D53" s="4">
        <v>43155</v>
      </c>
      <c r="E53" s="5">
        <v>25893</v>
      </c>
    </row>
    <row r="54" spans="1:5" ht="16.5" thickTop="1" thickBot="1" x14ac:dyDescent="0.3">
      <c r="A54" s="6" t="s">
        <v>10</v>
      </c>
      <c r="B54" s="7" t="s">
        <v>5</v>
      </c>
      <c r="C54" s="3" t="s">
        <v>48</v>
      </c>
      <c r="D54" s="4">
        <v>44543</v>
      </c>
      <c r="E54" s="5">
        <v>26725.8</v>
      </c>
    </row>
    <row r="55" spans="1:5" ht="16.5" thickTop="1" thickBot="1" x14ac:dyDescent="0.3">
      <c r="A55" s="6" t="s">
        <v>10</v>
      </c>
      <c r="B55" s="7" t="s">
        <v>5</v>
      </c>
      <c r="C55" s="3" t="s">
        <v>22</v>
      </c>
      <c r="D55" s="4">
        <v>46033</v>
      </c>
      <c r="E55" s="5">
        <v>27619.8</v>
      </c>
    </row>
    <row r="56" spans="1:5" ht="16.5" thickTop="1" thickBot="1" x14ac:dyDescent="0.3">
      <c r="A56" s="6" t="s">
        <v>6</v>
      </c>
      <c r="B56" s="7" t="s">
        <v>5</v>
      </c>
      <c r="C56" s="3" t="s">
        <v>27</v>
      </c>
      <c r="D56" s="4">
        <v>46098</v>
      </c>
      <c r="E56" s="5">
        <v>27658.799999999999</v>
      </c>
    </row>
    <row r="57" spans="1:5" ht="16.5" thickTop="1" thickBot="1" x14ac:dyDescent="0.3">
      <c r="A57" s="6" t="s">
        <v>9</v>
      </c>
      <c r="B57" s="7" t="s">
        <v>5</v>
      </c>
      <c r="C57" s="3" t="s">
        <v>45</v>
      </c>
      <c r="D57" s="4">
        <v>47799</v>
      </c>
      <c r="E57" s="5">
        <v>28679.399999999998</v>
      </c>
    </row>
    <row r="58" spans="1:5" ht="16.5" thickTop="1" thickBot="1" x14ac:dyDescent="0.3">
      <c r="A58" s="6" t="s">
        <v>9</v>
      </c>
      <c r="B58" s="7" t="s">
        <v>5</v>
      </c>
      <c r="C58" s="3" t="s">
        <v>58</v>
      </c>
      <c r="D58" s="4">
        <v>47915</v>
      </c>
      <c r="E58" s="5">
        <v>28749</v>
      </c>
    </row>
    <row r="59" spans="1:5" ht="16.5" thickTop="1" thickBot="1" x14ac:dyDescent="0.3">
      <c r="A59" s="6" t="s">
        <v>6</v>
      </c>
      <c r="B59" s="7" t="s">
        <v>5</v>
      </c>
      <c r="C59" s="3" t="s">
        <v>33</v>
      </c>
      <c r="D59" s="4">
        <v>48950</v>
      </c>
      <c r="E59" s="5">
        <v>29370</v>
      </c>
    </row>
    <row r="60" spans="1:5" ht="16.5" thickTop="1" thickBot="1" x14ac:dyDescent="0.3">
      <c r="A60" s="6" t="s">
        <v>9</v>
      </c>
      <c r="B60" s="7" t="s">
        <v>5</v>
      </c>
      <c r="C60" s="3" t="s">
        <v>23</v>
      </c>
      <c r="D60" s="4">
        <v>49645</v>
      </c>
      <c r="E60" s="5">
        <v>29787</v>
      </c>
    </row>
    <row r="61" spans="1:5" ht="16.5" thickTop="1" thickBot="1" x14ac:dyDescent="0.3">
      <c r="A61" s="6" t="s">
        <v>9</v>
      </c>
      <c r="B61" s="7" t="s">
        <v>5</v>
      </c>
      <c r="C61" s="3" t="s">
        <v>25</v>
      </c>
      <c r="D61" s="4">
        <v>49849</v>
      </c>
      <c r="E61" s="5">
        <v>29909.399999999998</v>
      </c>
    </row>
    <row r="62" spans="1:5" ht="16.5" thickTop="1" thickBot="1" x14ac:dyDescent="0.3">
      <c r="A62" s="6" t="s">
        <v>9</v>
      </c>
      <c r="B62" s="7" t="s">
        <v>5</v>
      </c>
      <c r="C62" s="3" t="s">
        <v>46</v>
      </c>
      <c r="D62" s="4">
        <v>51335</v>
      </c>
      <c r="E62" s="5">
        <v>30801</v>
      </c>
    </row>
    <row r="63" spans="1:5" ht="16.5" thickTop="1" thickBot="1" x14ac:dyDescent="0.3">
      <c r="A63" s="6" t="s">
        <v>6</v>
      </c>
      <c r="B63" s="7" t="s">
        <v>5</v>
      </c>
      <c r="C63" s="3" t="s">
        <v>30</v>
      </c>
      <c r="D63" s="4">
        <v>51790</v>
      </c>
      <c r="E63" s="5">
        <v>31074</v>
      </c>
    </row>
    <row r="64" spans="1:5" ht="16.5" thickTop="1" thickBot="1" x14ac:dyDescent="0.3">
      <c r="A64" s="6" t="s">
        <v>6</v>
      </c>
      <c r="B64" s="7" t="s">
        <v>5</v>
      </c>
      <c r="C64" s="3" t="s">
        <v>57</v>
      </c>
      <c r="D64" s="4">
        <v>52110</v>
      </c>
      <c r="E64" s="5">
        <v>31266</v>
      </c>
    </row>
    <row r="65" spans="1:5" ht="16.5" thickTop="1" thickBot="1" x14ac:dyDescent="0.3">
      <c r="A65" s="6" t="s">
        <v>9</v>
      </c>
      <c r="B65" s="7" t="s">
        <v>5</v>
      </c>
      <c r="C65" s="3" t="s">
        <v>15</v>
      </c>
      <c r="D65" s="4">
        <v>53690</v>
      </c>
      <c r="E65" s="5">
        <v>32214</v>
      </c>
    </row>
    <row r="66" spans="1:5" ht="16.5" thickTop="1" thickBot="1" x14ac:dyDescent="0.3">
      <c r="A66" s="6" t="s">
        <v>10</v>
      </c>
      <c r="B66" s="7" t="s">
        <v>5</v>
      </c>
      <c r="C66" s="3" t="s">
        <v>38</v>
      </c>
      <c r="D66" s="4">
        <v>53925</v>
      </c>
      <c r="E66" s="5">
        <v>32355</v>
      </c>
    </row>
    <row r="67" spans="1:5" ht="15.75" thickTop="1" x14ac:dyDescent="0.25">
      <c r="A67" s="6" t="s">
        <v>10</v>
      </c>
      <c r="B67" s="7" t="s">
        <v>5</v>
      </c>
      <c r="C67" s="3" t="s">
        <v>14</v>
      </c>
      <c r="D67" s="4">
        <v>54257</v>
      </c>
      <c r="E67" s="5">
        <v>32554.199999999997</v>
      </c>
    </row>
    <row r="68" spans="1:5" x14ac:dyDescent="0.25">
      <c r="A68" s="24" t="s">
        <v>109</v>
      </c>
      <c r="B68" s="25"/>
      <c r="C68" s="26"/>
      <c r="D68" s="28">
        <f>SUBTOTAL(109,Tabla2[Valor Venta])</f>
        <v>1947303</v>
      </c>
      <c r="E68" s="27">
        <f>SUBTOTAL(109,Tabla2[Valor Costo])</f>
        <v>1168381.8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28D2-B7C0-4949-889F-8A827DE20E2F}">
  <dimension ref="B3:M3464"/>
  <sheetViews>
    <sheetView showGridLines="0" workbookViewId="0">
      <selection activeCell="K5" sqref="K5"/>
    </sheetView>
  </sheetViews>
  <sheetFormatPr baseColWidth="10" defaultRowHeight="15" x14ac:dyDescent="0.25"/>
  <cols>
    <col min="1" max="1" width="3.28515625" customWidth="1"/>
    <col min="2" max="2" width="14.28515625" customWidth="1"/>
    <col min="3" max="3" width="18.28515625" customWidth="1"/>
    <col min="4" max="4" width="16.42578125" customWidth="1"/>
    <col min="5" max="5" width="14.85546875" customWidth="1"/>
    <col min="6" max="7" width="11.85546875" customWidth="1"/>
    <col min="9" max="9" width="5.85546875" customWidth="1"/>
    <col min="10" max="10" width="8.28515625" customWidth="1"/>
    <col min="11" max="13" width="16.5703125" customWidth="1"/>
  </cols>
  <sheetData>
    <row r="3" spans="2:13" ht="17.25" x14ac:dyDescent="0.3">
      <c r="K3" s="35" t="s">
        <v>335</v>
      </c>
    </row>
    <row r="4" spans="2:13" x14ac:dyDescent="0.25">
      <c r="K4" s="34" t="s">
        <v>334</v>
      </c>
      <c r="L4" s="34" t="s">
        <v>115</v>
      </c>
      <c r="M4" s="34" t="s">
        <v>333</v>
      </c>
    </row>
    <row r="5" spans="2:13" ht="24.75" customHeight="1" x14ac:dyDescent="0.25">
      <c r="K5" s="36"/>
      <c r="L5" s="36"/>
      <c r="M5" s="36"/>
    </row>
    <row r="6" spans="2:13" x14ac:dyDescent="0.25">
      <c r="B6" t="s">
        <v>336</v>
      </c>
    </row>
    <row r="7" spans="2:13" ht="6.75" customHeight="1" x14ac:dyDescent="0.25"/>
    <row r="8" spans="2:13" x14ac:dyDescent="0.25">
      <c r="B8" s="31" t="s">
        <v>111</v>
      </c>
      <c r="C8" s="31" t="s">
        <v>112</v>
      </c>
      <c r="D8" s="31" t="s">
        <v>113</v>
      </c>
      <c r="E8" s="31" t="s">
        <v>114</v>
      </c>
      <c r="F8" s="31" t="s">
        <v>115</v>
      </c>
      <c r="G8" s="31" t="s">
        <v>116</v>
      </c>
    </row>
    <row r="9" spans="2:13" x14ac:dyDescent="0.25">
      <c r="B9" s="32">
        <v>43466</v>
      </c>
      <c r="C9" s="31" t="s">
        <v>92</v>
      </c>
      <c r="D9" s="31" t="s">
        <v>117</v>
      </c>
      <c r="E9" s="33">
        <v>64701</v>
      </c>
      <c r="F9" s="33">
        <f>Tabla4[[#This Row],[Total Compra]]-E9*25%</f>
        <v>48525.75</v>
      </c>
      <c r="G9" s="33">
        <f>Tabla4[[#This Row],[Total Compra]]-Tabla4[[#This Row],[Pagado]]</f>
        <v>16175.25</v>
      </c>
    </row>
    <row r="10" spans="2:13" x14ac:dyDescent="0.25">
      <c r="B10" s="32">
        <v>43466</v>
      </c>
      <c r="C10" s="31" t="s">
        <v>92</v>
      </c>
      <c r="D10" s="31" t="s">
        <v>117</v>
      </c>
      <c r="E10" s="33">
        <v>64701</v>
      </c>
      <c r="F10" s="33">
        <f>Tabla4[[#This Row],[Total Compra]]-E10*25%</f>
        <v>48525.75</v>
      </c>
      <c r="G10" s="33">
        <f>Tabla4[[#This Row],[Total Compra]]-Tabla4[[#This Row],[Pagado]]</f>
        <v>16175.25</v>
      </c>
    </row>
    <row r="11" spans="2:13" x14ac:dyDescent="0.25">
      <c r="B11" s="32">
        <v>43466</v>
      </c>
      <c r="C11" s="31" t="s">
        <v>92</v>
      </c>
      <c r="D11" s="31" t="s">
        <v>117</v>
      </c>
      <c r="E11" s="33">
        <v>64701</v>
      </c>
      <c r="F11" s="33">
        <f>Tabla4[[#This Row],[Total Compra]]-E11*25%</f>
        <v>48525.75</v>
      </c>
      <c r="G11" s="33">
        <f>Tabla4[[#This Row],[Total Compra]]-Tabla4[[#This Row],[Pagado]]</f>
        <v>16175.25</v>
      </c>
    </row>
    <row r="12" spans="2:13" x14ac:dyDescent="0.25">
      <c r="B12" s="32">
        <v>43466</v>
      </c>
      <c r="C12" s="31" t="s">
        <v>92</v>
      </c>
      <c r="D12" s="31" t="s">
        <v>117</v>
      </c>
      <c r="E12" s="33">
        <v>64701</v>
      </c>
      <c r="F12" s="33">
        <f>Tabla4[[#This Row],[Total Compra]]-E12*25%</f>
        <v>48525.75</v>
      </c>
      <c r="G12" s="33">
        <f>Tabla4[[#This Row],[Total Compra]]-Tabla4[[#This Row],[Pagado]]</f>
        <v>16175.25</v>
      </c>
    </row>
    <row r="13" spans="2:13" x14ac:dyDescent="0.25">
      <c r="B13" s="32">
        <v>43466</v>
      </c>
      <c r="C13" s="31" t="s">
        <v>92</v>
      </c>
      <c r="D13" s="31" t="s">
        <v>117</v>
      </c>
      <c r="E13" s="33">
        <v>64701</v>
      </c>
      <c r="F13" s="33">
        <f>Tabla4[[#This Row],[Total Compra]]-E13*25%</f>
        <v>48525.75</v>
      </c>
      <c r="G13" s="33">
        <f>Tabla4[[#This Row],[Total Compra]]-Tabla4[[#This Row],[Pagado]]</f>
        <v>16175.25</v>
      </c>
    </row>
    <row r="14" spans="2:13" x14ac:dyDescent="0.25">
      <c r="B14" s="32">
        <v>43466</v>
      </c>
      <c r="C14" s="31" t="s">
        <v>92</v>
      </c>
      <c r="D14" s="31" t="s">
        <v>117</v>
      </c>
      <c r="E14" s="33">
        <v>64701</v>
      </c>
      <c r="F14" s="33">
        <f>Tabla4[[#This Row],[Total Compra]]-E14*25%</f>
        <v>48525.75</v>
      </c>
      <c r="G14" s="33">
        <f>Tabla4[[#This Row],[Total Compra]]-Tabla4[[#This Row],[Pagado]]</f>
        <v>16175.25</v>
      </c>
    </row>
    <row r="15" spans="2:13" x14ac:dyDescent="0.25">
      <c r="B15" s="32">
        <v>43466</v>
      </c>
      <c r="C15" s="31" t="s">
        <v>92</v>
      </c>
      <c r="D15" s="31" t="s">
        <v>117</v>
      </c>
      <c r="E15" s="33">
        <v>64701</v>
      </c>
      <c r="F15" s="33">
        <f>Tabla4[[#This Row],[Total Compra]]-E15*25%</f>
        <v>48525.75</v>
      </c>
      <c r="G15" s="33">
        <f>Tabla4[[#This Row],[Total Compra]]-Tabla4[[#This Row],[Pagado]]</f>
        <v>16175.25</v>
      </c>
    </row>
    <row r="16" spans="2:13" x14ac:dyDescent="0.25">
      <c r="B16" s="32">
        <v>43466</v>
      </c>
      <c r="C16" s="31" t="s">
        <v>92</v>
      </c>
      <c r="D16" s="31" t="s">
        <v>117</v>
      </c>
      <c r="E16" s="33">
        <v>64701</v>
      </c>
      <c r="F16" s="33">
        <f>Tabla4[[#This Row],[Total Compra]]-E16*25%</f>
        <v>48525.75</v>
      </c>
      <c r="G16" s="33">
        <f>Tabla4[[#This Row],[Total Compra]]-Tabla4[[#This Row],[Pagado]]</f>
        <v>16175.25</v>
      </c>
    </row>
    <row r="17" spans="2:7" x14ac:dyDescent="0.25">
      <c r="B17" s="32">
        <v>43466</v>
      </c>
      <c r="C17" s="31" t="s">
        <v>92</v>
      </c>
      <c r="D17" s="31" t="s">
        <v>117</v>
      </c>
      <c r="E17" s="33">
        <v>64701</v>
      </c>
      <c r="F17" s="33">
        <f>Tabla4[[#This Row],[Total Compra]]-E17*25%</f>
        <v>48525.75</v>
      </c>
      <c r="G17" s="33">
        <f>Tabla4[[#This Row],[Total Compra]]-Tabla4[[#This Row],[Pagado]]</f>
        <v>16175.25</v>
      </c>
    </row>
    <row r="18" spans="2:7" x14ac:dyDescent="0.25">
      <c r="B18" s="32">
        <v>43466</v>
      </c>
      <c r="C18" s="31" t="s">
        <v>92</v>
      </c>
      <c r="D18" s="31" t="s">
        <v>117</v>
      </c>
      <c r="E18" s="33">
        <v>64701</v>
      </c>
      <c r="F18" s="33">
        <f>Tabla4[[#This Row],[Total Compra]]-E18*25%</f>
        <v>48525.75</v>
      </c>
      <c r="G18" s="33">
        <f>Tabla4[[#This Row],[Total Compra]]-Tabla4[[#This Row],[Pagado]]</f>
        <v>16175.25</v>
      </c>
    </row>
    <row r="19" spans="2:7" x14ac:dyDescent="0.25">
      <c r="B19" s="32">
        <v>43466</v>
      </c>
      <c r="C19" s="31" t="s">
        <v>92</v>
      </c>
      <c r="D19" s="31" t="s">
        <v>117</v>
      </c>
      <c r="E19" s="33">
        <v>64701</v>
      </c>
      <c r="F19" s="33">
        <f>Tabla4[[#This Row],[Total Compra]]-E19*25%</f>
        <v>48525.75</v>
      </c>
      <c r="G19" s="33">
        <f>Tabla4[[#This Row],[Total Compra]]-Tabla4[[#This Row],[Pagado]]</f>
        <v>16175.25</v>
      </c>
    </row>
    <row r="20" spans="2:7" x14ac:dyDescent="0.25">
      <c r="B20" s="32">
        <v>43466</v>
      </c>
      <c r="C20" s="31" t="s">
        <v>92</v>
      </c>
      <c r="D20" s="31" t="s">
        <v>117</v>
      </c>
      <c r="E20" s="33">
        <v>64701</v>
      </c>
      <c r="F20" s="33">
        <f>Tabla4[[#This Row],[Total Compra]]-E20*25%</f>
        <v>48525.75</v>
      </c>
      <c r="G20" s="33">
        <f>Tabla4[[#This Row],[Total Compra]]-Tabla4[[#This Row],[Pagado]]</f>
        <v>16175.25</v>
      </c>
    </row>
    <row r="21" spans="2:7" x14ac:dyDescent="0.25">
      <c r="B21" s="32">
        <v>43466</v>
      </c>
      <c r="C21" s="31" t="s">
        <v>92</v>
      </c>
      <c r="D21" s="31" t="s">
        <v>117</v>
      </c>
      <c r="E21" s="33">
        <v>64701</v>
      </c>
      <c r="F21" s="33">
        <f>Tabla4[[#This Row],[Total Compra]]-E21*25%</f>
        <v>48525.75</v>
      </c>
      <c r="G21" s="33">
        <f>Tabla4[[#This Row],[Total Compra]]-Tabla4[[#This Row],[Pagado]]</f>
        <v>16175.25</v>
      </c>
    </row>
    <row r="22" spans="2:7" x14ac:dyDescent="0.25">
      <c r="B22" s="32">
        <v>43466</v>
      </c>
      <c r="C22" s="31" t="s">
        <v>92</v>
      </c>
      <c r="D22" s="31" t="s">
        <v>117</v>
      </c>
      <c r="E22" s="33">
        <v>64701</v>
      </c>
      <c r="F22" s="33">
        <f>Tabla4[[#This Row],[Total Compra]]-E22*25%</f>
        <v>48525.75</v>
      </c>
      <c r="G22" s="33">
        <f>Tabla4[[#This Row],[Total Compra]]-Tabla4[[#This Row],[Pagado]]</f>
        <v>16175.25</v>
      </c>
    </row>
    <row r="23" spans="2:7" x14ac:dyDescent="0.25">
      <c r="B23" s="32">
        <v>43466</v>
      </c>
      <c r="C23" s="31" t="s">
        <v>92</v>
      </c>
      <c r="D23" s="31" t="s">
        <v>117</v>
      </c>
      <c r="E23" s="33">
        <v>64701</v>
      </c>
      <c r="F23" s="33">
        <f>Tabla4[[#This Row],[Total Compra]]-E23*25%</f>
        <v>48525.75</v>
      </c>
      <c r="G23" s="33">
        <f>Tabla4[[#This Row],[Total Compra]]-Tabla4[[#This Row],[Pagado]]</f>
        <v>16175.25</v>
      </c>
    </row>
    <row r="24" spans="2:7" x14ac:dyDescent="0.25">
      <c r="B24" s="32">
        <v>43466</v>
      </c>
      <c r="C24" s="31" t="s">
        <v>92</v>
      </c>
      <c r="D24" s="31" t="s">
        <v>117</v>
      </c>
      <c r="E24" s="33">
        <v>64701</v>
      </c>
      <c r="F24" s="33">
        <f>Tabla4[[#This Row],[Total Compra]]-E24*25%</f>
        <v>48525.75</v>
      </c>
      <c r="G24" s="33">
        <f>Tabla4[[#This Row],[Total Compra]]-Tabla4[[#This Row],[Pagado]]</f>
        <v>16175.25</v>
      </c>
    </row>
    <row r="25" spans="2:7" x14ac:dyDescent="0.25">
      <c r="B25" s="32">
        <v>43467</v>
      </c>
      <c r="C25" s="31" t="s">
        <v>92</v>
      </c>
      <c r="D25" s="31" t="s">
        <v>118</v>
      </c>
      <c r="E25" s="33">
        <v>54787</v>
      </c>
      <c r="F25" s="33">
        <f>Tabla4[[#This Row],[Total Compra]]-E25*25%</f>
        <v>41090.25</v>
      </c>
      <c r="G25" s="33">
        <f>Tabla4[[#This Row],[Total Compra]]-Tabla4[[#This Row],[Pagado]]</f>
        <v>13696.75</v>
      </c>
    </row>
    <row r="26" spans="2:7" x14ac:dyDescent="0.25">
      <c r="B26" s="32">
        <v>43467</v>
      </c>
      <c r="C26" s="31" t="s">
        <v>92</v>
      </c>
      <c r="D26" s="31" t="s">
        <v>118</v>
      </c>
      <c r="E26" s="33">
        <v>54787</v>
      </c>
      <c r="F26" s="33">
        <f>Tabla4[[#This Row],[Total Compra]]-E26*25%</f>
        <v>41090.25</v>
      </c>
      <c r="G26" s="33">
        <f>Tabla4[[#This Row],[Total Compra]]-Tabla4[[#This Row],[Pagado]]</f>
        <v>13696.75</v>
      </c>
    </row>
    <row r="27" spans="2:7" x14ac:dyDescent="0.25">
      <c r="B27" s="32">
        <v>43467</v>
      </c>
      <c r="C27" s="31" t="s">
        <v>92</v>
      </c>
      <c r="D27" s="31" t="s">
        <v>118</v>
      </c>
      <c r="E27" s="33">
        <v>54787</v>
      </c>
      <c r="F27" s="33">
        <f>Tabla4[[#This Row],[Total Compra]]-E27*25%</f>
        <v>41090.25</v>
      </c>
      <c r="G27" s="33">
        <f>Tabla4[[#This Row],[Total Compra]]-Tabla4[[#This Row],[Pagado]]</f>
        <v>13696.75</v>
      </c>
    </row>
    <row r="28" spans="2:7" x14ac:dyDescent="0.25">
      <c r="B28" s="32">
        <v>43467</v>
      </c>
      <c r="C28" s="31" t="s">
        <v>92</v>
      </c>
      <c r="D28" s="31" t="s">
        <v>118</v>
      </c>
      <c r="E28" s="33">
        <v>54787</v>
      </c>
      <c r="F28" s="33">
        <f>Tabla4[[#This Row],[Total Compra]]-E28*25%</f>
        <v>41090.25</v>
      </c>
      <c r="G28" s="33">
        <f>Tabla4[[#This Row],[Total Compra]]-Tabla4[[#This Row],[Pagado]]</f>
        <v>13696.75</v>
      </c>
    </row>
    <row r="29" spans="2:7" x14ac:dyDescent="0.25">
      <c r="B29" s="32">
        <v>43467</v>
      </c>
      <c r="C29" s="31" t="s">
        <v>92</v>
      </c>
      <c r="D29" s="31" t="s">
        <v>118</v>
      </c>
      <c r="E29" s="33">
        <v>54787</v>
      </c>
      <c r="F29" s="33">
        <f>Tabla4[[#This Row],[Total Compra]]-E29*25%</f>
        <v>41090.25</v>
      </c>
      <c r="G29" s="33">
        <f>Tabla4[[#This Row],[Total Compra]]-Tabla4[[#This Row],[Pagado]]</f>
        <v>13696.75</v>
      </c>
    </row>
    <row r="30" spans="2:7" x14ac:dyDescent="0.25">
      <c r="B30" s="32">
        <v>43467</v>
      </c>
      <c r="C30" s="31" t="s">
        <v>92</v>
      </c>
      <c r="D30" s="31" t="s">
        <v>118</v>
      </c>
      <c r="E30" s="33">
        <v>54787</v>
      </c>
      <c r="F30" s="33">
        <f>Tabla4[[#This Row],[Total Compra]]-E30*25%</f>
        <v>41090.25</v>
      </c>
      <c r="G30" s="33">
        <f>Tabla4[[#This Row],[Total Compra]]-Tabla4[[#This Row],[Pagado]]</f>
        <v>13696.75</v>
      </c>
    </row>
    <row r="31" spans="2:7" x14ac:dyDescent="0.25">
      <c r="B31" s="32">
        <v>43467</v>
      </c>
      <c r="C31" s="31" t="s">
        <v>92</v>
      </c>
      <c r="D31" s="31" t="s">
        <v>118</v>
      </c>
      <c r="E31" s="33">
        <v>54787</v>
      </c>
      <c r="F31" s="33">
        <f>Tabla4[[#This Row],[Total Compra]]-E31*25%</f>
        <v>41090.25</v>
      </c>
      <c r="G31" s="33">
        <f>Tabla4[[#This Row],[Total Compra]]-Tabla4[[#This Row],[Pagado]]</f>
        <v>13696.75</v>
      </c>
    </row>
    <row r="32" spans="2:7" x14ac:dyDescent="0.25">
      <c r="B32" s="32">
        <v>43467</v>
      </c>
      <c r="C32" s="31" t="s">
        <v>92</v>
      </c>
      <c r="D32" s="31" t="s">
        <v>118</v>
      </c>
      <c r="E32" s="33">
        <v>54787</v>
      </c>
      <c r="F32" s="33">
        <f>Tabla4[[#This Row],[Total Compra]]-E32*25%</f>
        <v>41090.25</v>
      </c>
      <c r="G32" s="33">
        <f>Tabla4[[#This Row],[Total Compra]]-Tabla4[[#This Row],[Pagado]]</f>
        <v>13696.75</v>
      </c>
    </row>
    <row r="33" spans="2:7" x14ac:dyDescent="0.25">
      <c r="B33" s="32">
        <v>43467</v>
      </c>
      <c r="C33" s="31" t="s">
        <v>92</v>
      </c>
      <c r="D33" s="31" t="s">
        <v>118</v>
      </c>
      <c r="E33" s="33">
        <v>54787</v>
      </c>
      <c r="F33" s="33">
        <f>Tabla4[[#This Row],[Total Compra]]-E33*25%</f>
        <v>41090.25</v>
      </c>
      <c r="G33" s="33">
        <f>Tabla4[[#This Row],[Total Compra]]-Tabla4[[#This Row],[Pagado]]</f>
        <v>13696.75</v>
      </c>
    </row>
    <row r="34" spans="2:7" x14ac:dyDescent="0.25">
      <c r="B34" s="32">
        <v>43467</v>
      </c>
      <c r="C34" s="31" t="s">
        <v>92</v>
      </c>
      <c r="D34" s="31" t="s">
        <v>118</v>
      </c>
      <c r="E34" s="33">
        <v>54787</v>
      </c>
      <c r="F34" s="33">
        <f>Tabla4[[#This Row],[Total Compra]]-E34*25%</f>
        <v>41090.25</v>
      </c>
      <c r="G34" s="33">
        <f>Tabla4[[#This Row],[Total Compra]]-Tabla4[[#This Row],[Pagado]]</f>
        <v>13696.75</v>
      </c>
    </row>
    <row r="35" spans="2:7" x14ac:dyDescent="0.25">
      <c r="B35" s="32">
        <v>43467</v>
      </c>
      <c r="C35" s="31" t="s">
        <v>92</v>
      </c>
      <c r="D35" s="31" t="s">
        <v>118</v>
      </c>
      <c r="E35" s="33">
        <v>54787</v>
      </c>
      <c r="F35" s="33">
        <f>Tabla4[[#This Row],[Total Compra]]-E35*25%</f>
        <v>41090.25</v>
      </c>
      <c r="G35" s="33">
        <f>Tabla4[[#This Row],[Total Compra]]-Tabla4[[#This Row],[Pagado]]</f>
        <v>13696.75</v>
      </c>
    </row>
    <row r="36" spans="2:7" x14ac:dyDescent="0.25">
      <c r="B36" s="32">
        <v>43467</v>
      </c>
      <c r="C36" s="31" t="s">
        <v>92</v>
      </c>
      <c r="D36" s="31" t="s">
        <v>118</v>
      </c>
      <c r="E36" s="33">
        <v>54787</v>
      </c>
      <c r="F36" s="33">
        <f>Tabla4[[#This Row],[Total Compra]]-E36*25%</f>
        <v>41090.25</v>
      </c>
      <c r="G36" s="33">
        <f>Tabla4[[#This Row],[Total Compra]]-Tabla4[[#This Row],[Pagado]]</f>
        <v>13696.75</v>
      </c>
    </row>
    <row r="37" spans="2:7" x14ac:dyDescent="0.25">
      <c r="B37" s="32">
        <v>43467</v>
      </c>
      <c r="C37" s="31" t="s">
        <v>92</v>
      </c>
      <c r="D37" s="31" t="s">
        <v>118</v>
      </c>
      <c r="E37" s="33">
        <v>54787</v>
      </c>
      <c r="F37" s="33">
        <f>Tabla4[[#This Row],[Total Compra]]-E37*25%</f>
        <v>41090.25</v>
      </c>
      <c r="G37" s="33">
        <f>Tabla4[[#This Row],[Total Compra]]-Tabla4[[#This Row],[Pagado]]</f>
        <v>13696.75</v>
      </c>
    </row>
    <row r="38" spans="2:7" x14ac:dyDescent="0.25">
      <c r="B38" s="32">
        <v>43467</v>
      </c>
      <c r="C38" s="31" t="s">
        <v>92</v>
      </c>
      <c r="D38" s="31" t="s">
        <v>118</v>
      </c>
      <c r="E38" s="33">
        <v>54787</v>
      </c>
      <c r="F38" s="33">
        <f>Tabla4[[#This Row],[Total Compra]]-E38*25%</f>
        <v>41090.25</v>
      </c>
      <c r="G38" s="33">
        <f>Tabla4[[#This Row],[Total Compra]]-Tabla4[[#This Row],[Pagado]]</f>
        <v>13696.75</v>
      </c>
    </row>
    <row r="39" spans="2:7" x14ac:dyDescent="0.25">
      <c r="B39" s="32">
        <v>43467</v>
      </c>
      <c r="C39" s="31" t="s">
        <v>92</v>
      </c>
      <c r="D39" s="31" t="s">
        <v>118</v>
      </c>
      <c r="E39" s="33">
        <v>54787</v>
      </c>
      <c r="F39" s="33">
        <f>Tabla4[[#This Row],[Total Compra]]-E39*25%</f>
        <v>41090.25</v>
      </c>
      <c r="G39" s="33">
        <f>Tabla4[[#This Row],[Total Compra]]-Tabla4[[#This Row],[Pagado]]</f>
        <v>13696.75</v>
      </c>
    </row>
    <row r="40" spans="2:7" x14ac:dyDescent="0.25">
      <c r="B40" s="32">
        <v>43467</v>
      </c>
      <c r="C40" s="31" t="s">
        <v>92</v>
      </c>
      <c r="D40" s="31" t="s">
        <v>118</v>
      </c>
      <c r="E40" s="33">
        <v>54787</v>
      </c>
      <c r="F40" s="33">
        <f>Tabla4[[#This Row],[Total Compra]]-E40*25%</f>
        <v>41090.25</v>
      </c>
      <c r="G40" s="33">
        <f>Tabla4[[#This Row],[Total Compra]]-Tabla4[[#This Row],[Pagado]]</f>
        <v>13696.75</v>
      </c>
    </row>
    <row r="41" spans="2:7" x14ac:dyDescent="0.25">
      <c r="B41" s="32">
        <v>43468</v>
      </c>
      <c r="C41" s="31" t="s">
        <v>93</v>
      </c>
      <c r="D41" s="31" t="s">
        <v>119</v>
      </c>
      <c r="E41" s="33">
        <v>32856</v>
      </c>
      <c r="F41" s="33">
        <f>Tabla4[[#This Row],[Total Compra]]-E41*25%</f>
        <v>24642</v>
      </c>
      <c r="G41" s="33">
        <f>Tabla4[[#This Row],[Total Compra]]-Tabla4[[#This Row],[Pagado]]</f>
        <v>8214</v>
      </c>
    </row>
    <row r="42" spans="2:7" x14ac:dyDescent="0.25">
      <c r="B42" s="32">
        <v>43468</v>
      </c>
      <c r="C42" s="31" t="s">
        <v>93</v>
      </c>
      <c r="D42" s="31" t="s">
        <v>119</v>
      </c>
      <c r="E42" s="33">
        <v>32856</v>
      </c>
      <c r="F42" s="33">
        <f>Tabla4[[#This Row],[Total Compra]]-E42*25%</f>
        <v>24642</v>
      </c>
      <c r="G42" s="33">
        <f>Tabla4[[#This Row],[Total Compra]]-Tabla4[[#This Row],[Pagado]]</f>
        <v>8214</v>
      </c>
    </row>
    <row r="43" spans="2:7" x14ac:dyDescent="0.25">
      <c r="B43" s="32">
        <v>43468</v>
      </c>
      <c r="C43" s="31" t="s">
        <v>93</v>
      </c>
      <c r="D43" s="31" t="s">
        <v>119</v>
      </c>
      <c r="E43" s="33">
        <v>32856</v>
      </c>
      <c r="F43" s="33">
        <f>Tabla4[[#This Row],[Total Compra]]-E43*25%</f>
        <v>24642</v>
      </c>
      <c r="G43" s="33">
        <f>Tabla4[[#This Row],[Total Compra]]-Tabla4[[#This Row],[Pagado]]</f>
        <v>8214</v>
      </c>
    </row>
    <row r="44" spans="2:7" x14ac:dyDescent="0.25">
      <c r="B44" s="32">
        <v>43468</v>
      </c>
      <c r="C44" s="31" t="s">
        <v>93</v>
      </c>
      <c r="D44" s="31" t="s">
        <v>119</v>
      </c>
      <c r="E44" s="33">
        <v>32856</v>
      </c>
      <c r="F44" s="33">
        <f>Tabla4[[#This Row],[Total Compra]]-E44*25%</f>
        <v>24642</v>
      </c>
      <c r="G44" s="33">
        <f>Tabla4[[#This Row],[Total Compra]]-Tabla4[[#This Row],[Pagado]]</f>
        <v>8214</v>
      </c>
    </row>
    <row r="45" spans="2:7" x14ac:dyDescent="0.25">
      <c r="B45" s="32">
        <v>43468</v>
      </c>
      <c r="C45" s="31" t="s">
        <v>93</v>
      </c>
      <c r="D45" s="31" t="s">
        <v>119</v>
      </c>
      <c r="E45" s="33">
        <v>32856</v>
      </c>
      <c r="F45" s="33">
        <f>Tabla4[[#This Row],[Total Compra]]-E45*25%</f>
        <v>24642</v>
      </c>
      <c r="G45" s="33">
        <f>Tabla4[[#This Row],[Total Compra]]-Tabla4[[#This Row],[Pagado]]</f>
        <v>8214</v>
      </c>
    </row>
    <row r="46" spans="2:7" x14ac:dyDescent="0.25">
      <c r="B46" s="32">
        <v>43468</v>
      </c>
      <c r="C46" s="31" t="s">
        <v>93</v>
      </c>
      <c r="D46" s="31" t="s">
        <v>119</v>
      </c>
      <c r="E46" s="33">
        <v>32856</v>
      </c>
      <c r="F46" s="33">
        <f>Tabla4[[#This Row],[Total Compra]]-E46*25%</f>
        <v>24642</v>
      </c>
      <c r="G46" s="33">
        <f>Tabla4[[#This Row],[Total Compra]]-Tabla4[[#This Row],[Pagado]]</f>
        <v>8214</v>
      </c>
    </row>
    <row r="47" spans="2:7" x14ac:dyDescent="0.25">
      <c r="B47" s="32">
        <v>43468</v>
      </c>
      <c r="C47" s="31" t="s">
        <v>93</v>
      </c>
      <c r="D47" s="31" t="s">
        <v>119</v>
      </c>
      <c r="E47" s="33">
        <v>32856</v>
      </c>
      <c r="F47" s="33">
        <f>Tabla4[[#This Row],[Total Compra]]-E47*25%</f>
        <v>24642</v>
      </c>
      <c r="G47" s="33">
        <f>Tabla4[[#This Row],[Total Compra]]-Tabla4[[#This Row],[Pagado]]</f>
        <v>8214</v>
      </c>
    </row>
    <row r="48" spans="2:7" x14ac:dyDescent="0.25">
      <c r="B48" s="32">
        <v>43468</v>
      </c>
      <c r="C48" s="31" t="s">
        <v>93</v>
      </c>
      <c r="D48" s="31" t="s">
        <v>119</v>
      </c>
      <c r="E48" s="33">
        <v>32856</v>
      </c>
      <c r="F48" s="33">
        <f>Tabla4[[#This Row],[Total Compra]]-E48*25%</f>
        <v>24642</v>
      </c>
      <c r="G48" s="33">
        <f>Tabla4[[#This Row],[Total Compra]]-Tabla4[[#This Row],[Pagado]]</f>
        <v>8214</v>
      </c>
    </row>
    <row r="49" spans="2:7" x14ac:dyDescent="0.25">
      <c r="B49" s="32">
        <v>43468</v>
      </c>
      <c r="C49" s="31" t="s">
        <v>93</v>
      </c>
      <c r="D49" s="31" t="s">
        <v>119</v>
      </c>
      <c r="E49" s="33">
        <v>32856</v>
      </c>
      <c r="F49" s="33">
        <f>Tabla4[[#This Row],[Total Compra]]-E49*25%</f>
        <v>24642</v>
      </c>
      <c r="G49" s="33">
        <f>Tabla4[[#This Row],[Total Compra]]-Tabla4[[#This Row],[Pagado]]</f>
        <v>8214</v>
      </c>
    </row>
    <row r="50" spans="2:7" x14ac:dyDescent="0.25">
      <c r="B50" s="32">
        <v>43468</v>
      </c>
      <c r="C50" s="31" t="s">
        <v>93</v>
      </c>
      <c r="D50" s="31" t="s">
        <v>119</v>
      </c>
      <c r="E50" s="33">
        <v>32856</v>
      </c>
      <c r="F50" s="33">
        <f>Tabla4[[#This Row],[Total Compra]]-E50*25%</f>
        <v>24642</v>
      </c>
      <c r="G50" s="33">
        <f>Tabla4[[#This Row],[Total Compra]]-Tabla4[[#This Row],[Pagado]]</f>
        <v>8214</v>
      </c>
    </row>
    <row r="51" spans="2:7" x14ac:dyDescent="0.25">
      <c r="B51" s="32">
        <v>43468</v>
      </c>
      <c r="C51" s="31" t="s">
        <v>93</v>
      </c>
      <c r="D51" s="31" t="s">
        <v>119</v>
      </c>
      <c r="E51" s="33">
        <v>32856</v>
      </c>
      <c r="F51" s="33">
        <f>Tabla4[[#This Row],[Total Compra]]-E51*25%</f>
        <v>24642</v>
      </c>
      <c r="G51" s="33">
        <f>Tabla4[[#This Row],[Total Compra]]-Tabla4[[#This Row],[Pagado]]</f>
        <v>8214</v>
      </c>
    </row>
    <row r="52" spans="2:7" x14ac:dyDescent="0.25">
      <c r="B52" s="32">
        <v>43468</v>
      </c>
      <c r="C52" s="31" t="s">
        <v>93</v>
      </c>
      <c r="D52" s="31" t="s">
        <v>119</v>
      </c>
      <c r="E52" s="33">
        <v>32856</v>
      </c>
      <c r="F52" s="33">
        <f>Tabla4[[#This Row],[Total Compra]]-E52*25%</f>
        <v>24642</v>
      </c>
      <c r="G52" s="33">
        <f>Tabla4[[#This Row],[Total Compra]]-Tabla4[[#This Row],[Pagado]]</f>
        <v>8214</v>
      </c>
    </row>
    <row r="53" spans="2:7" x14ac:dyDescent="0.25">
      <c r="B53" s="32">
        <v>43468</v>
      </c>
      <c r="C53" s="31" t="s">
        <v>93</v>
      </c>
      <c r="D53" s="31" t="s">
        <v>119</v>
      </c>
      <c r="E53" s="33">
        <v>32856</v>
      </c>
      <c r="F53" s="33">
        <f>Tabla4[[#This Row],[Total Compra]]-E53*25%</f>
        <v>24642</v>
      </c>
      <c r="G53" s="33">
        <f>Tabla4[[#This Row],[Total Compra]]-Tabla4[[#This Row],[Pagado]]</f>
        <v>8214</v>
      </c>
    </row>
    <row r="54" spans="2:7" x14ac:dyDescent="0.25">
      <c r="B54" s="32">
        <v>43468</v>
      </c>
      <c r="C54" s="31" t="s">
        <v>93</v>
      </c>
      <c r="D54" s="31" t="s">
        <v>119</v>
      </c>
      <c r="E54" s="33">
        <v>32856</v>
      </c>
      <c r="F54" s="33">
        <f>Tabla4[[#This Row],[Total Compra]]-E54*25%</f>
        <v>24642</v>
      </c>
      <c r="G54" s="33">
        <f>Tabla4[[#This Row],[Total Compra]]-Tabla4[[#This Row],[Pagado]]</f>
        <v>8214</v>
      </c>
    </row>
    <row r="55" spans="2:7" x14ac:dyDescent="0.25">
      <c r="B55" s="32">
        <v>43468</v>
      </c>
      <c r="C55" s="31" t="s">
        <v>93</v>
      </c>
      <c r="D55" s="31" t="s">
        <v>119</v>
      </c>
      <c r="E55" s="33">
        <v>32856</v>
      </c>
      <c r="F55" s="33">
        <f>Tabla4[[#This Row],[Total Compra]]-E55*25%</f>
        <v>24642</v>
      </c>
      <c r="G55" s="33">
        <f>Tabla4[[#This Row],[Total Compra]]-Tabla4[[#This Row],[Pagado]]</f>
        <v>8214</v>
      </c>
    </row>
    <row r="56" spans="2:7" x14ac:dyDescent="0.25">
      <c r="B56" s="32">
        <v>43468</v>
      </c>
      <c r="C56" s="31" t="s">
        <v>93</v>
      </c>
      <c r="D56" s="31" t="s">
        <v>119</v>
      </c>
      <c r="E56" s="33">
        <v>32856</v>
      </c>
      <c r="F56" s="33">
        <f>Tabla4[[#This Row],[Total Compra]]-E56*25%</f>
        <v>24642</v>
      </c>
      <c r="G56" s="33">
        <f>Tabla4[[#This Row],[Total Compra]]-Tabla4[[#This Row],[Pagado]]</f>
        <v>8214</v>
      </c>
    </row>
    <row r="57" spans="2:7" x14ac:dyDescent="0.25">
      <c r="B57" s="32">
        <v>43469</v>
      </c>
      <c r="C57" s="31" t="s">
        <v>93</v>
      </c>
      <c r="D57" s="31" t="s">
        <v>120</v>
      </c>
      <c r="E57" s="33">
        <v>88330</v>
      </c>
      <c r="F57" s="33">
        <f>Tabla4[[#This Row],[Total Compra]]-E57*25%</f>
        <v>66247.5</v>
      </c>
      <c r="G57" s="33">
        <f>Tabla4[[#This Row],[Total Compra]]-Tabla4[[#This Row],[Pagado]]</f>
        <v>22082.5</v>
      </c>
    </row>
    <row r="58" spans="2:7" x14ac:dyDescent="0.25">
      <c r="B58" s="32">
        <v>43469</v>
      </c>
      <c r="C58" s="31" t="s">
        <v>93</v>
      </c>
      <c r="D58" s="31" t="s">
        <v>120</v>
      </c>
      <c r="E58" s="33">
        <v>88330</v>
      </c>
      <c r="F58" s="33">
        <f>Tabla4[[#This Row],[Total Compra]]-E58*25%</f>
        <v>66247.5</v>
      </c>
      <c r="G58" s="33">
        <f>Tabla4[[#This Row],[Total Compra]]-Tabla4[[#This Row],[Pagado]]</f>
        <v>22082.5</v>
      </c>
    </row>
    <row r="59" spans="2:7" x14ac:dyDescent="0.25">
      <c r="B59" s="32">
        <v>43469</v>
      </c>
      <c r="C59" s="31" t="s">
        <v>93</v>
      </c>
      <c r="D59" s="31" t="s">
        <v>120</v>
      </c>
      <c r="E59" s="33">
        <v>88330</v>
      </c>
      <c r="F59" s="33">
        <f>Tabla4[[#This Row],[Total Compra]]-E59*25%</f>
        <v>66247.5</v>
      </c>
      <c r="G59" s="33">
        <f>Tabla4[[#This Row],[Total Compra]]-Tabla4[[#This Row],[Pagado]]</f>
        <v>22082.5</v>
      </c>
    </row>
    <row r="60" spans="2:7" x14ac:dyDescent="0.25">
      <c r="B60" s="32">
        <v>43469</v>
      </c>
      <c r="C60" s="31" t="s">
        <v>93</v>
      </c>
      <c r="D60" s="31" t="s">
        <v>120</v>
      </c>
      <c r="E60" s="33">
        <v>88330</v>
      </c>
      <c r="F60" s="33">
        <f>Tabla4[[#This Row],[Total Compra]]-E60*25%</f>
        <v>66247.5</v>
      </c>
      <c r="G60" s="33">
        <f>Tabla4[[#This Row],[Total Compra]]-Tabla4[[#This Row],[Pagado]]</f>
        <v>22082.5</v>
      </c>
    </row>
    <row r="61" spans="2:7" x14ac:dyDescent="0.25">
      <c r="B61" s="32">
        <v>43469</v>
      </c>
      <c r="C61" s="31" t="s">
        <v>93</v>
      </c>
      <c r="D61" s="31" t="s">
        <v>120</v>
      </c>
      <c r="E61" s="33">
        <v>88330</v>
      </c>
      <c r="F61" s="33">
        <f>Tabla4[[#This Row],[Total Compra]]-E61*25%</f>
        <v>66247.5</v>
      </c>
      <c r="G61" s="33">
        <f>Tabla4[[#This Row],[Total Compra]]-Tabla4[[#This Row],[Pagado]]</f>
        <v>22082.5</v>
      </c>
    </row>
    <row r="62" spans="2:7" x14ac:dyDescent="0.25">
      <c r="B62" s="32">
        <v>43469</v>
      </c>
      <c r="C62" s="31" t="s">
        <v>93</v>
      </c>
      <c r="D62" s="31" t="s">
        <v>120</v>
      </c>
      <c r="E62" s="33">
        <v>88330</v>
      </c>
      <c r="F62" s="33">
        <f>Tabla4[[#This Row],[Total Compra]]-E62*25%</f>
        <v>66247.5</v>
      </c>
      <c r="G62" s="33">
        <f>Tabla4[[#This Row],[Total Compra]]-Tabla4[[#This Row],[Pagado]]</f>
        <v>22082.5</v>
      </c>
    </row>
    <row r="63" spans="2:7" x14ac:dyDescent="0.25">
      <c r="B63" s="32">
        <v>43469</v>
      </c>
      <c r="C63" s="31" t="s">
        <v>93</v>
      </c>
      <c r="D63" s="31" t="s">
        <v>120</v>
      </c>
      <c r="E63" s="33">
        <v>88330</v>
      </c>
      <c r="F63" s="33">
        <f>Tabla4[[#This Row],[Total Compra]]-E63*25%</f>
        <v>66247.5</v>
      </c>
      <c r="G63" s="33">
        <f>Tabla4[[#This Row],[Total Compra]]-Tabla4[[#This Row],[Pagado]]</f>
        <v>22082.5</v>
      </c>
    </row>
    <row r="64" spans="2:7" x14ac:dyDescent="0.25">
      <c r="B64" s="32">
        <v>43469</v>
      </c>
      <c r="C64" s="31" t="s">
        <v>93</v>
      </c>
      <c r="D64" s="31" t="s">
        <v>120</v>
      </c>
      <c r="E64" s="33">
        <v>88330</v>
      </c>
      <c r="F64" s="33">
        <f>Tabla4[[#This Row],[Total Compra]]-E64*25%</f>
        <v>66247.5</v>
      </c>
      <c r="G64" s="33">
        <f>Tabla4[[#This Row],[Total Compra]]-Tabla4[[#This Row],[Pagado]]</f>
        <v>22082.5</v>
      </c>
    </row>
    <row r="65" spans="2:7" x14ac:dyDescent="0.25">
      <c r="B65" s="32">
        <v>43469</v>
      </c>
      <c r="C65" s="31" t="s">
        <v>93</v>
      </c>
      <c r="D65" s="31" t="s">
        <v>120</v>
      </c>
      <c r="E65" s="33">
        <v>88330</v>
      </c>
      <c r="F65" s="33">
        <f>Tabla4[[#This Row],[Total Compra]]-E65*25%</f>
        <v>66247.5</v>
      </c>
      <c r="G65" s="33">
        <f>Tabla4[[#This Row],[Total Compra]]-Tabla4[[#This Row],[Pagado]]</f>
        <v>22082.5</v>
      </c>
    </row>
    <row r="66" spans="2:7" x14ac:dyDescent="0.25">
      <c r="B66" s="32">
        <v>43469</v>
      </c>
      <c r="C66" s="31" t="s">
        <v>93</v>
      </c>
      <c r="D66" s="31" t="s">
        <v>120</v>
      </c>
      <c r="E66" s="33">
        <v>88330</v>
      </c>
      <c r="F66" s="33">
        <f>Tabla4[[#This Row],[Total Compra]]-E66*25%</f>
        <v>66247.5</v>
      </c>
      <c r="G66" s="33">
        <f>Tabla4[[#This Row],[Total Compra]]-Tabla4[[#This Row],[Pagado]]</f>
        <v>22082.5</v>
      </c>
    </row>
    <row r="67" spans="2:7" x14ac:dyDescent="0.25">
      <c r="B67" s="32">
        <v>43469</v>
      </c>
      <c r="C67" s="31" t="s">
        <v>93</v>
      </c>
      <c r="D67" s="31" t="s">
        <v>120</v>
      </c>
      <c r="E67" s="33">
        <v>88330</v>
      </c>
      <c r="F67" s="33">
        <f>Tabla4[[#This Row],[Total Compra]]-E67*25%</f>
        <v>66247.5</v>
      </c>
      <c r="G67" s="33">
        <f>Tabla4[[#This Row],[Total Compra]]-Tabla4[[#This Row],[Pagado]]</f>
        <v>22082.5</v>
      </c>
    </row>
    <row r="68" spans="2:7" x14ac:dyDescent="0.25">
      <c r="B68" s="32">
        <v>43469</v>
      </c>
      <c r="C68" s="31" t="s">
        <v>93</v>
      </c>
      <c r="D68" s="31" t="s">
        <v>120</v>
      </c>
      <c r="E68" s="33">
        <v>88330</v>
      </c>
      <c r="F68" s="33">
        <f>Tabla4[[#This Row],[Total Compra]]-E68*25%</f>
        <v>66247.5</v>
      </c>
      <c r="G68" s="33">
        <f>Tabla4[[#This Row],[Total Compra]]-Tabla4[[#This Row],[Pagado]]</f>
        <v>22082.5</v>
      </c>
    </row>
    <row r="69" spans="2:7" x14ac:dyDescent="0.25">
      <c r="B69" s="32">
        <v>43469</v>
      </c>
      <c r="C69" s="31" t="s">
        <v>93</v>
      </c>
      <c r="D69" s="31" t="s">
        <v>120</v>
      </c>
      <c r="E69" s="33">
        <v>88330</v>
      </c>
      <c r="F69" s="33">
        <f>Tabla4[[#This Row],[Total Compra]]-E69*25%</f>
        <v>66247.5</v>
      </c>
      <c r="G69" s="33">
        <f>Tabla4[[#This Row],[Total Compra]]-Tabla4[[#This Row],[Pagado]]</f>
        <v>22082.5</v>
      </c>
    </row>
    <row r="70" spans="2:7" x14ac:dyDescent="0.25">
      <c r="B70" s="32">
        <v>43469</v>
      </c>
      <c r="C70" s="31" t="s">
        <v>93</v>
      </c>
      <c r="D70" s="31" t="s">
        <v>120</v>
      </c>
      <c r="E70" s="33">
        <v>88330</v>
      </c>
      <c r="F70" s="33">
        <f>Tabla4[[#This Row],[Total Compra]]-E70*25%</f>
        <v>66247.5</v>
      </c>
      <c r="G70" s="33">
        <f>Tabla4[[#This Row],[Total Compra]]-Tabla4[[#This Row],[Pagado]]</f>
        <v>22082.5</v>
      </c>
    </row>
    <row r="71" spans="2:7" x14ac:dyDescent="0.25">
      <c r="B71" s="32">
        <v>43469</v>
      </c>
      <c r="C71" s="31" t="s">
        <v>93</v>
      </c>
      <c r="D71" s="31" t="s">
        <v>120</v>
      </c>
      <c r="E71" s="33">
        <v>88330</v>
      </c>
      <c r="F71" s="33">
        <f>Tabla4[[#This Row],[Total Compra]]-E71*25%</f>
        <v>66247.5</v>
      </c>
      <c r="G71" s="33">
        <f>Tabla4[[#This Row],[Total Compra]]-Tabla4[[#This Row],[Pagado]]</f>
        <v>22082.5</v>
      </c>
    </row>
    <row r="72" spans="2:7" x14ac:dyDescent="0.25">
      <c r="B72" s="32">
        <v>43469</v>
      </c>
      <c r="C72" s="31" t="s">
        <v>93</v>
      </c>
      <c r="D72" s="31" t="s">
        <v>120</v>
      </c>
      <c r="E72" s="33">
        <v>88330</v>
      </c>
      <c r="F72" s="33">
        <f>Tabla4[[#This Row],[Total Compra]]-E72*25%</f>
        <v>66247.5</v>
      </c>
      <c r="G72" s="33">
        <f>Tabla4[[#This Row],[Total Compra]]-Tabla4[[#This Row],[Pagado]]</f>
        <v>22082.5</v>
      </c>
    </row>
    <row r="73" spans="2:7" x14ac:dyDescent="0.25">
      <c r="B73" s="32">
        <v>43470</v>
      </c>
      <c r="C73" s="31" t="s">
        <v>94</v>
      </c>
      <c r="D73" s="31" t="s">
        <v>121</v>
      </c>
      <c r="E73" s="33">
        <v>86254</v>
      </c>
      <c r="F73" s="33">
        <f>Tabla4[[#This Row],[Total Compra]]-E73*25%</f>
        <v>64690.5</v>
      </c>
      <c r="G73" s="33">
        <f>Tabla4[[#This Row],[Total Compra]]-Tabla4[[#This Row],[Pagado]]</f>
        <v>21563.5</v>
      </c>
    </row>
    <row r="74" spans="2:7" x14ac:dyDescent="0.25">
      <c r="B74" s="32">
        <v>43470</v>
      </c>
      <c r="C74" s="31" t="s">
        <v>94</v>
      </c>
      <c r="D74" s="31" t="s">
        <v>121</v>
      </c>
      <c r="E74" s="33">
        <v>86254</v>
      </c>
      <c r="F74" s="33">
        <f>Tabla4[[#This Row],[Total Compra]]-E74*25%</f>
        <v>64690.5</v>
      </c>
      <c r="G74" s="33">
        <f>Tabla4[[#This Row],[Total Compra]]-Tabla4[[#This Row],[Pagado]]</f>
        <v>21563.5</v>
      </c>
    </row>
    <row r="75" spans="2:7" x14ac:dyDescent="0.25">
      <c r="B75" s="32">
        <v>43470</v>
      </c>
      <c r="C75" s="31" t="s">
        <v>94</v>
      </c>
      <c r="D75" s="31" t="s">
        <v>121</v>
      </c>
      <c r="E75" s="33">
        <v>86254</v>
      </c>
      <c r="F75" s="33">
        <f>Tabla4[[#This Row],[Total Compra]]-E75*25%</f>
        <v>64690.5</v>
      </c>
      <c r="G75" s="33">
        <f>Tabla4[[#This Row],[Total Compra]]-Tabla4[[#This Row],[Pagado]]</f>
        <v>21563.5</v>
      </c>
    </row>
    <row r="76" spans="2:7" x14ac:dyDescent="0.25">
      <c r="B76" s="32">
        <v>43470</v>
      </c>
      <c r="C76" s="31" t="s">
        <v>94</v>
      </c>
      <c r="D76" s="31" t="s">
        <v>121</v>
      </c>
      <c r="E76" s="33">
        <v>86254</v>
      </c>
      <c r="F76" s="33">
        <f>Tabla4[[#This Row],[Total Compra]]-E76*25%</f>
        <v>64690.5</v>
      </c>
      <c r="G76" s="33">
        <f>Tabla4[[#This Row],[Total Compra]]-Tabla4[[#This Row],[Pagado]]</f>
        <v>21563.5</v>
      </c>
    </row>
    <row r="77" spans="2:7" x14ac:dyDescent="0.25">
      <c r="B77" s="32">
        <v>43470</v>
      </c>
      <c r="C77" s="31" t="s">
        <v>94</v>
      </c>
      <c r="D77" s="31" t="s">
        <v>121</v>
      </c>
      <c r="E77" s="33">
        <v>86254</v>
      </c>
      <c r="F77" s="33">
        <f>Tabla4[[#This Row],[Total Compra]]-E77*25%</f>
        <v>64690.5</v>
      </c>
      <c r="G77" s="33">
        <f>Tabla4[[#This Row],[Total Compra]]-Tabla4[[#This Row],[Pagado]]</f>
        <v>21563.5</v>
      </c>
    </row>
    <row r="78" spans="2:7" x14ac:dyDescent="0.25">
      <c r="B78" s="32">
        <v>43470</v>
      </c>
      <c r="C78" s="31" t="s">
        <v>94</v>
      </c>
      <c r="D78" s="31" t="s">
        <v>121</v>
      </c>
      <c r="E78" s="33">
        <v>86254</v>
      </c>
      <c r="F78" s="33">
        <f>Tabla4[[#This Row],[Total Compra]]-E78*25%</f>
        <v>64690.5</v>
      </c>
      <c r="G78" s="33">
        <f>Tabla4[[#This Row],[Total Compra]]-Tabla4[[#This Row],[Pagado]]</f>
        <v>21563.5</v>
      </c>
    </row>
    <row r="79" spans="2:7" x14ac:dyDescent="0.25">
      <c r="B79" s="32">
        <v>43470</v>
      </c>
      <c r="C79" s="31" t="s">
        <v>94</v>
      </c>
      <c r="D79" s="31" t="s">
        <v>121</v>
      </c>
      <c r="E79" s="33">
        <v>86254</v>
      </c>
      <c r="F79" s="33">
        <f>Tabla4[[#This Row],[Total Compra]]-E79*25%</f>
        <v>64690.5</v>
      </c>
      <c r="G79" s="33">
        <f>Tabla4[[#This Row],[Total Compra]]-Tabla4[[#This Row],[Pagado]]</f>
        <v>21563.5</v>
      </c>
    </row>
    <row r="80" spans="2:7" x14ac:dyDescent="0.25">
      <c r="B80" s="32">
        <v>43470</v>
      </c>
      <c r="C80" s="31" t="s">
        <v>94</v>
      </c>
      <c r="D80" s="31" t="s">
        <v>121</v>
      </c>
      <c r="E80" s="33">
        <v>86254</v>
      </c>
      <c r="F80" s="33">
        <f>Tabla4[[#This Row],[Total Compra]]-E80*25%</f>
        <v>64690.5</v>
      </c>
      <c r="G80" s="33">
        <f>Tabla4[[#This Row],[Total Compra]]-Tabla4[[#This Row],[Pagado]]</f>
        <v>21563.5</v>
      </c>
    </row>
    <row r="81" spans="2:7" x14ac:dyDescent="0.25">
      <c r="B81" s="32">
        <v>43470</v>
      </c>
      <c r="C81" s="31" t="s">
        <v>94</v>
      </c>
      <c r="D81" s="31" t="s">
        <v>121</v>
      </c>
      <c r="E81" s="33">
        <v>86254</v>
      </c>
      <c r="F81" s="33">
        <f>Tabla4[[#This Row],[Total Compra]]-E81*25%</f>
        <v>64690.5</v>
      </c>
      <c r="G81" s="33">
        <f>Tabla4[[#This Row],[Total Compra]]-Tabla4[[#This Row],[Pagado]]</f>
        <v>21563.5</v>
      </c>
    </row>
    <row r="82" spans="2:7" x14ac:dyDescent="0.25">
      <c r="B82" s="32">
        <v>43470</v>
      </c>
      <c r="C82" s="31" t="s">
        <v>94</v>
      </c>
      <c r="D82" s="31" t="s">
        <v>121</v>
      </c>
      <c r="E82" s="33">
        <v>86254</v>
      </c>
      <c r="F82" s="33">
        <f>Tabla4[[#This Row],[Total Compra]]-E82*25%</f>
        <v>64690.5</v>
      </c>
      <c r="G82" s="33">
        <f>Tabla4[[#This Row],[Total Compra]]-Tabla4[[#This Row],[Pagado]]</f>
        <v>21563.5</v>
      </c>
    </row>
    <row r="83" spans="2:7" x14ac:dyDescent="0.25">
      <c r="B83" s="32">
        <v>43470</v>
      </c>
      <c r="C83" s="31" t="s">
        <v>94</v>
      </c>
      <c r="D83" s="31" t="s">
        <v>121</v>
      </c>
      <c r="E83" s="33">
        <v>86254</v>
      </c>
      <c r="F83" s="33">
        <f>Tabla4[[#This Row],[Total Compra]]-E83*25%</f>
        <v>64690.5</v>
      </c>
      <c r="G83" s="33">
        <f>Tabla4[[#This Row],[Total Compra]]-Tabla4[[#This Row],[Pagado]]</f>
        <v>21563.5</v>
      </c>
    </row>
    <row r="84" spans="2:7" x14ac:dyDescent="0.25">
      <c r="B84" s="32">
        <v>43470</v>
      </c>
      <c r="C84" s="31" t="s">
        <v>94</v>
      </c>
      <c r="D84" s="31" t="s">
        <v>121</v>
      </c>
      <c r="E84" s="33">
        <v>86254</v>
      </c>
      <c r="F84" s="33">
        <f>Tabla4[[#This Row],[Total Compra]]-E84*25%</f>
        <v>64690.5</v>
      </c>
      <c r="G84" s="33">
        <f>Tabla4[[#This Row],[Total Compra]]-Tabla4[[#This Row],[Pagado]]</f>
        <v>21563.5</v>
      </c>
    </row>
    <row r="85" spans="2:7" x14ac:dyDescent="0.25">
      <c r="B85" s="32">
        <v>43470</v>
      </c>
      <c r="C85" s="31" t="s">
        <v>94</v>
      </c>
      <c r="D85" s="31" t="s">
        <v>121</v>
      </c>
      <c r="E85" s="33">
        <v>86254</v>
      </c>
      <c r="F85" s="33">
        <f>Tabla4[[#This Row],[Total Compra]]-E85*25%</f>
        <v>64690.5</v>
      </c>
      <c r="G85" s="33">
        <f>Tabla4[[#This Row],[Total Compra]]-Tabla4[[#This Row],[Pagado]]</f>
        <v>21563.5</v>
      </c>
    </row>
    <row r="86" spans="2:7" x14ac:dyDescent="0.25">
      <c r="B86" s="32">
        <v>43470</v>
      </c>
      <c r="C86" s="31" t="s">
        <v>94</v>
      </c>
      <c r="D86" s="31" t="s">
        <v>121</v>
      </c>
      <c r="E86" s="33">
        <v>86254</v>
      </c>
      <c r="F86" s="33">
        <f>Tabla4[[#This Row],[Total Compra]]-E86*25%</f>
        <v>64690.5</v>
      </c>
      <c r="G86" s="33">
        <f>Tabla4[[#This Row],[Total Compra]]-Tabla4[[#This Row],[Pagado]]</f>
        <v>21563.5</v>
      </c>
    </row>
    <row r="87" spans="2:7" x14ac:dyDescent="0.25">
      <c r="B87" s="32">
        <v>43470</v>
      </c>
      <c r="C87" s="31" t="s">
        <v>94</v>
      </c>
      <c r="D87" s="31" t="s">
        <v>121</v>
      </c>
      <c r="E87" s="33">
        <v>86254</v>
      </c>
      <c r="F87" s="33">
        <f>Tabla4[[#This Row],[Total Compra]]-E87*25%</f>
        <v>64690.5</v>
      </c>
      <c r="G87" s="33">
        <f>Tabla4[[#This Row],[Total Compra]]-Tabla4[[#This Row],[Pagado]]</f>
        <v>21563.5</v>
      </c>
    </row>
    <row r="88" spans="2:7" x14ac:dyDescent="0.25">
      <c r="B88" s="32">
        <v>43470</v>
      </c>
      <c r="C88" s="31" t="s">
        <v>94</v>
      </c>
      <c r="D88" s="31" t="s">
        <v>121</v>
      </c>
      <c r="E88" s="33">
        <v>86254</v>
      </c>
      <c r="F88" s="33">
        <f>Tabla4[[#This Row],[Total Compra]]-E88*25%</f>
        <v>64690.5</v>
      </c>
      <c r="G88" s="33">
        <f>Tabla4[[#This Row],[Total Compra]]-Tabla4[[#This Row],[Pagado]]</f>
        <v>21563.5</v>
      </c>
    </row>
    <row r="89" spans="2:7" x14ac:dyDescent="0.25">
      <c r="B89" s="32">
        <v>43471</v>
      </c>
      <c r="C89" s="31" t="s">
        <v>95</v>
      </c>
      <c r="D89" s="31" t="s">
        <v>122</v>
      </c>
      <c r="E89" s="33">
        <v>78081</v>
      </c>
      <c r="F89" s="33">
        <f>Tabla4[[#This Row],[Total Compra]]-E89*25%</f>
        <v>58560.75</v>
      </c>
      <c r="G89" s="33">
        <f>Tabla4[[#This Row],[Total Compra]]-Tabla4[[#This Row],[Pagado]]</f>
        <v>19520.25</v>
      </c>
    </row>
    <row r="90" spans="2:7" x14ac:dyDescent="0.25">
      <c r="B90" s="32">
        <v>43471</v>
      </c>
      <c r="C90" s="31" t="s">
        <v>95</v>
      </c>
      <c r="D90" s="31" t="s">
        <v>122</v>
      </c>
      <c r="E90" s="33">
        <v>78081</v>
      </c>
      <c r="F90" s="33">
        <f>Tabla4[[#This Row],[Total Compra]]-E90*25%</f>
        <v>58560.75</v>
      </c>
      <c r="G90" s="33">
        <f>Tabla4[[#This Row],[Total Compra]]-Tabla4[[#This Row],[Pagado]]</f>
        <v>19520.25</v>
      </c>
    </row>
    <row r="91" spans="2:7" x14ac:dyDescent="0.25">
      <c r="B91" s="32">
        <v>43471</v>
      </c>
      <c r="C91" s="31" t="s">
        <v>95</v>
      </c>
      <c r="D91" s="31" t="s">
        <v>122</v>
      </c>
      <c r="E91" s="33">
        <v>78081</v>
      </c>
      <c r="F91" s="33">
        <f>Tabla4[[#This Row],[Total Compra]]-E91*25%</f>
        <v>58560.75</v>
      </c>
      <c r="G91" s="33">
        <f>Tabla4[[#This Row],[Total Compra]]-Tabla4[[#This Row],[Pagado]]</f>
        <v>19520.25</v>
      </c>
    </row>
    <row r="92" spans="2:7" x14ac:dyDescent="0.25">
      <c r="B92" s="32">
        <v>43471</v>
      </c>
      <c r="C92" s="31" t="s">
        <v>95</v>
      </c>
      <c r="D92" s="31" t="s">
        <v>122</v>
      </c>
      <c r="E92" s="33">
        <v>78081</v>
      </c>
      <c r="F92" s="33">
        <f>Tabla4[[#This Row],[Total Compra]]-E92*25%</f>
        <v>58560.75</v>
      </c>
      <c r="G92" s="33">
        <f>Tabla4[[#This Row],[Total Compra]]-Tabla4[[#This Row],[Pagado]]</f>
        <v>19520.25</v>
      </c>
    </row>
    <row r="93" spans="2:7" x14ac:dyDescent="0.25">
      <c r="B93" s="32">
        <v>43471</v>
      </c>
      <c r="C93" s="31" t="s">
        <v>95</v>
      </c>
      <c r="D93" s="31" t="s">
        <v>122</v>
      </c>
      <c r="E93" s="33">
        <v>78081</v>
      </c>
      <c r="F93" s="33">
        <f>Tabla4[[#This Row],[Total Compra]]-E93*25%</f>
        <v>58560.75</v>
      </c>
      <c r="G93" s="33">
        <f>Tabla4[[#This Row],[Total Compra]]-Tabla4[[#This Row],[Pagado]]</f>
        <v>19520.25</v>
      </c>
    </row>
    <row r="94" spans="2:7" x14ac:dyDescent="0.25">
      <c r="B94" s="32">
        <v>43471</v>
      </c>
      <c r="C94" s="31" t="s">
        <v>95</v>
      </c>
      <c r="D94" s="31" t="s">
        <v>122</v>
      </c>
      <c r="E94" s="33">
        <v>78081</v>
      </c>
      <c r="F94" s="33">
        <f>Tabla4[[#This Row],[Total Compra]]-E94*25%</f>
        <v>58560.75</v>
      </c>
      <c r="G94" s="33">
        <f>Tabla4[[#This Row],[Total Compra]]-Tabla4[[#This Row],[Pagado]]</f>
        <v>19520.25</v>
      </c>
    </row>
    <row r="95" spans="2:7" x14ac:dyDescent="0.25">
      <c r="B95" s="32">
        <v>43471</v>
      </c>
      <c r="C95" s="31" t="s">
        <v>95</v>
      </c>
      <c r="D95" s="31" t="s">
        <v>122</v>
      </c>
      <c r="E95" s="33">
        <v>78081</v>
      </c>
      <c r="F95" s="33">
        <f>Tabla4[[#This Row],[Total Compra]]-E95*25%</f>
        <v>58560.75</v>
      </c>
      <c r="G95" s="33">
        <f>Tabla4[[#This Row],[Total Compra]]-Tabla4[[#This Row],[Pagado]]</f>
        <v>19520.25</v>
      </c>
    </row>
    <row r="96" spans="2:7" x14ac:dyDescent="0.25">
      <c r="B96" s="32">
        <v>43471</v>
      </c>
      <c r="C96" s="31" t="s">
        <v>95</v>
      </c>
      <c r="D96" s="31" t="s">
        <v>122</v>
      </c>
      <c r="E96" s="33">
        <v>78081</v>
      </c>
      <c r="F96" s="33">
        <f>Tabla4[[#This Row],[Total Compra]]-E96*25%</f>
        <v>58560.75</v>
      </c>
      <c r="G96" s="33">
        <f>Tabla4[[#This Row],[Total Compra]]-Tabla4[[#This Row],[Pagado]]</f>
        <v>19520.25</v>
      </c>
    </row>
    <row r="97" spans="2:7" x14ac:dyDescent="0.25">
      <c r="B97" s="32">
        <v>43471</v>
      </c>
      <c r="C97" s="31" t="s">
        <v>95</v>
      </c>
      <c r="D97" s="31" t="s">
        <v>122</v>
      </c>
      <c r="E97" s="33">
        <v>78081</v>
      </c>
      <c r="F97" s="33">
        <f>Tabla4[[#This Row],[Total Compra]]-E97*25%</f>
        <v>58560.75</v>
      </c>
      <c r="G97" s="33">
        <f>Tabla4[[#This Row],[Total Compra]]-Tabla4[[#This Row],[Pagado]]</f>
        <v>19520.25</v>
      </c>
    </row>
    <row r="98" spans="2:7" x14ac:dyDescent="0.25">
      <c r="B98" s="32">
        <v>43471</v>
      </c>
      <c r="C98" s="31" t="s">
        <v>95</v>
      </c>
      <c r="D98" s="31" t="s">
        <v>122</v>
      </c>
      <c r="E98" s="33">
        <v>78081</v>
      </c>
      <c r="F98" s="33">
        <f>Tabla4[[#This Row],[Total Compra]]-E98*25%</f>
        <v>58560.75</v>
      </c>
      <c r="G98" s="33">
        <f>Tabla4[[#This Row],[Total Compra]]-Tabla4[[#This Row],[Pagado]]</f>
        <v>19520.25</v>
      </c>
    </row>
    <row r="99" spans="2:7" x14ac:dyDescent="0.25">
      <c r="B99" s="32">
        <v>43471</v>
      </c>
      <c r="C99" s="31" t="s">
        <v>95</v>
      </c>
      <c r="D99" s="31" t="s">
        <v>122</v>
      </c>
      <c r="E99" s="33">
        <v>78081</v>
      </c>
      <c r="F99" s="33">
        <f>Tabla4[[#This Row],[Total Compra]]-E99*25%</f>
        <v>58560.75</v>
      </c>
      <c r="G99" s="33">
        <f>Tabla4[[#This Row],[Total Compra]]-Tabla4[[#This Row],[Pagado]]</f>
        <v>19520.25</v>
      </c>
    </row>
    <row r="100" spans="2:7" x14ac:dyDescent="0.25">
      <c r="B100" s="32">
        <v>43471</v>
      </c>
      <c r="C100" s="31" t="s">
        <v>95</v>
      </c>
      <c r="D100" s="31" t="s">
        <v>122</v>
      </c>
      <c r="E100" s="33">
        <v>78081</v>
      </c>
      <c r="F100" s="33">
        <f>Tabla4[[#This Row],[Total Compra]]-E100*25%</f>
        <v>58560.75</v>
      </c>
      <c r="G100" s="33">
        <f>Tabla4[[#This Row],[Total Compra]]-Tabla4[[#This Row],[Pagado]]</f>
        <v>19520.25</v>
      </c>
    </row>
    <row r="101" spans="2:7" x14ac:dyDescent="0.25">
      <c r="B101" s="32">
        <v>43471</v>
      </c>
      <c r="C101" s="31" t="s">
        <v>95</v>
      </c>
      <c r="D101" s="31" t="s">
        <v>122</v>
      </c>
      <c r="E101" s="33">
        <v>78081</v>
      </c>
      <c r="F101" s="33">
        <f>Tabla4[[#This Row],[Total Compra]]-E101*25%</f>
        <v>58560.75</v>
      </c>
      <c r="G101" s="33">
        <f>Tabla4[[#This Row],[Total Compra]]-Tabla4[[#This Row],[Pagado]]</f>
        <v>19520.25</v>
      </c>
    </row>
    <row r="102" spans="2:7" x14ac:dyDescent="0.25">
      <c r="B102" s="32">
        <v>43471</v>
      </c>
      <c r="C102" s="31" t="s">
        <v>95</v>
      </c>
      <c r="D102" s="31" t="s">
        <v>122</v>
      </c>
      <c r="E102" s="33">
        <v>78081</v>
      </c>
      <c r="F102" s="33">
        <f>Tabla4[[#This Row],[Total Compra]]-E102*25%</f>
        <v>58560.75</v>
      </c>
      <c r="G102" s="33">
        <f>Tabla4[[#This Row],[Total Compra]]-Tabla4[[#This Row],[Pagado]]</f>
        <v>19520.25</v>
      </c>
    </row>
    <row r="103" spans="2:7" x14ac:dyDescent="0.25">
      <c r="B103" s="32">
        <v>43471</v>
      </c>
      <c r="C103" s="31" t="s">
        <v>95</v>
      </c>
      <c r="D103" s="31" t="s">
        <v>122</v>
      </c>
      <c r="E103" s="33">
        <v>78081</v>
      </c>
      <c r="F103" s="33">
        <f>Tabla4[[#This Row],[Total Compra]]-E103*25%</f>
        <v>58560.75</v>
      </c>
      <c r="G103" s="33">
        <f>Tabla4[[#This Row],[Total Compra]]-Tabla4[[#This Row],[Pagado]]</f>
        <v>19520.25</v>
      </c>
    </row>
    <row r="104" spans="2:7" x14ac:dyDescent="0.25">
      <c r="B104" s="32">
        <v>43471</v>
      </c>
      <c r="C104" s="31" t="s">
        <v>95</v>
      </c>
      <c r="D104" s="31" t="s">
        <v>122</v>
      </c>
      <c r="E104" s="33">
        <v>78081</v>
      </c>
      <c r="F104" s="33">
        <f>Tabla4[[#This Row],[Total Compra]]-E104*25%</f>
        <v>58560.75</v>
      </c>
      <c r="G104" s="33">
        <f>Tabla4[[#This Row],[Total Compra]]-Tabla4[[#This Row],[Pagado]]</f>
        <v>19520.25</v>
      </c>
    </row>
    <row r="105" spans="2:7" x14ac:dyDescent="0.25">
      <c r="B105" s="32">
        <v>43472</v>
      </c>
      <c r="C105" s="31" t="s">
        <v>96</v>
      </c>
      <c r="D105" s="31" t="s">
        <v>123</v>
      </c>
      <c r="E105" s="33">
        <v>35193</v>
      </c>
      <c r="F105" s="33">
        <f>Tabla4[[#This Row],[Total Compra]]-E105*25%</f>
        <v>26394.75</v>
      </c>
      <c r="G105" s="33">
        <f>Tabla4[[#This Row],[Total Compra]]-Tabla4[[#This Row],[Pagado]]</f>
        <v>8798.25</v>
      </c>
    </row>
    <row r="106" spans="2:7" x14ac:dyDescent="0.25">
      <c r="B106" s="32">
        <v>43472</v>
      </c>
      <c r="C106" s="31" t="s">
        <v>96</v>
      </c>
      <c r="D106" s="31" t="s">
        <v>123</v>
      </c>
      <c r="E106" s="33">
        <v>35193</v>
      </c>
      <c r="F106" s="33">
        <f>Tabla4[[#This Row],[Total Compra]]-E106*25%</f>
        <v>26394.75</v>
      </c>
      <c r="G106" s="33">
        <f>Tabla4[[#This Row],[Total Compra]]-Tabla4[[#This Row],[Pagado]]</f>
        <v>8798.25</v>
      </c>
    </row>
    <row r="107" spans="2:7" x14ac:dyDescent="0.25">
      <c r="B107" s="32">
        <v>43472</v>
      </c>
      <c r="C107" s="31" t="s">
        <v>96</v>
      </c>
      <c r="D107" s="31" t="s">
        <v>123</v>
      </c>
      <c r="E107" s="33">
        <v>35193</v>
      </c>
      <c r="F107" s="33">
        <f>Tabla4[[#This Row],[Total Compra]]-E107*25%</f>
        <v>26394.75</v>
      </c>
      <c r="G107" s="33">
        <f>Tabla4[[#This Row],[Total Compra]]-Tabla4[[#This Row],[Pagado]]</f>
        <v>8798.25</v>
      </c>
    </row>
    <row r="108" spans="2:7" x14ac:dyDescent="0.25">
      <c r="B108" s="32">
        <v>43472</v>
      </c>
      <c r="C108" s="31" t="s">
        <v>96</v>
      </c>
      <c r="D108" s="31" t="s">
        <v>123</v>
      </c>
      <c r="E108" s="33">
        <v>35193</v>
      </c>
      <c r="F108" s="33">
        <f>Tabla4[[#This Row],[Total Compra]]-E108*25%</f>
        <v>26394.75</v>
      </c>
      <c r="G108" s="33">
        <f>Tabla4[[#This Row],[Total Compra]]-Tabla4[[#This Row],[Pagado]]</f>
        <v>8798.25</v>
      </c>
    </row>
    <row r="109" spans="2:7" x14ac:dyDescent="0.25">
      <c r="B109" s="32">
        <v>43472</v>
      </c>
      <c r="C109" s="31" t="s">
        <v>96</v>
      </c>
      <c r="D109" s="31" t="s">
        <v>123</v>
      </c>
      <c r="E109" s="33">
        <v>35193</v>
      </c>
      <c r="F109" s="33">
        <f>Tabla4[[#This Row],[Total Compra]]-E109*25%</f>
        <v>26394.75</v>
      </c>
      <c r="G109" s="33">
        <f>Tabla4[[#This Row],[Total Compra]]-Tabla4[[#This Row],[Pagado]]</f>
        <v>8798.25</v>
      </c>
    </row>
    <row r="110" spans="2:7" x14ac:dyDescent="0.25">
      <c r="B110" s="32">
        <v>43472</v>
      </c>
      <c r="C110" s="31" t="s">
        <v>96</v>
      </c>
      <c r="D110" s="31" t="s">
        <v>123</v>
      </c>
      <c r="E110" s="33">
        <v>35193</v>
      </c>
      <c r="F110" s="33">
        <f>Tabla4[[#This Row],[Total Compra]]-E110*25%</f>
        <v>26394.75</v>
      </c>
      <c r="G110" s="33">
        <f>Tabla4[[#This Row],[Total Compra]]-Tabla4[[#This Row],[Pagado]]</f>
        <v>8798.25</v>
      </c>
    </row>
    <row r="111" spans="2:7" x14ac:dyDescent="0.25">
      <c r="B111" s="32">
        <v>43472</v>
      </c>
      <c r="C111" s="31" t="s">
        <v>96</v>
      </c>
      <c r="D111" s="31" t="s">
        <v>123</v>
      </c>
      <c r="E111" s="33">
        <v>35193</v>
      </c>
      <c r="F111" s="33">
        <f>Tabla4[[#This Row],[Total Compra]]-E111*25%</f>
        <v>26394.75</v>
      </c>
      <c r="G111" s="33">
        <f>Tabla4[[#This Row],[Total Compra]]-Tabla4[[#This Row],[Pagado]]</f>
        <v>8798.25</v>
      </c>
    </row>
    <row r="112" spans="2:7" x14ac:dyDescent="0.25">
      <c r="B112" s="32">
        <v>43472</v>
      </c>
      <c r="C112" s="31" t="s">
        <v>96</v>
      </c>
      <c r="D112" s="31" t="s">
        <v>123</v>
      </c>
      <c r="E112" s="33">
        <v>35193</v>
      </c>
      <c r="F112" s="33">
        <f>Tabla4[[#This Row],[Total Compra]]-E112*25%</f>
        <v>26394.75</v>
      </c>
      <c r="G112" s="33">
        <f>Tabla4[[#This Row],[Total Compra]]-Tabla4[[#This Row],[Pagado]]</f>
        <v>8798.25</v>
      </c>
    </row>
    <row r="113" spans="2:7" x14ac:dyDescent="0.25">
      <c r="B113" s="32">
        <v>43472</v>
      </c>
      <c r="C113" s="31" t="s">
        <v>96</v>
      </c>
      <c r="D113" s="31" t="s">
        <v>123</v>
      </c>
      <c r="E113" s="33">
        <v>35193</v>
      </c>
      <c r="F113" s="33">
        <f>Tabla4[[#This Row],[Total Compra]]-E113*25%</f>
        <v>26394.75</v>
      </c>
      <c r="G113" s="33">
        <f>Tabla4[[#This Row],[Total Compra]]-Tabla4[[#This Row],[Pagado]]</f>
        <v>8798.25</v>
      </c>
    </row>
    <row r="114" spans="2:7" x14ac:dyDescent="0.25">
      <c r="B114" s="32">
        <v>43472</v>
      </c>
      <c r="C114" s="31" t="s">
        <v>96</v>
      </c>
      <c r="D114" s="31" t="s">
        <v>123</v>
      </c>
      <c r="E114" s="33">
        <v>35193</v>
      </c>
      <c r="F114" s="33">
        <f>Tabla4[[#This Row],[Total Compra]]-E114*25%</f>
        <v>26394.75</v>
      </c>
      <c r="G114" s="33">
        <f>Tabla4[[#This Row],[Total Compra]]-Tabla4[[#This Row],[Pagado]]</f>
        <v>8798.25</v>
      </c>
    </row>
    <row r="115" spans="2:7" x14ac:dyDescent="0.25">
      <c r="B115" s="32">
        <v>43472</v>
      </c>
      <c r="C115" s="31" t="s">
        <v>96</v>
      </c>
      <c r="D115" s="31" t="s">
        <v>123</v>
      </c>
      <c r="E115" s="33">
        <v>35193</v>
      </c>
      <c r="F115" s="33">
        <f>Tabla4[[#This Row],[Total Compra]]-E115*25%</f>
        <v>26394.75</v>
      </c>
      <c r="G115" s="33">
        <f>Tabla4[[#This Row],[Total Compra]]-Tabla4[[#This Row],[Pagado]]</f>
        <v>8798.25</v>
      </c>
    </row>
    <row r="116" spans="2:7" x14ac:dyDescent="0.25">
      <c r="B116" s="32">
        <v>43472</v>
      </c>
      <c r="C116" s="31" t="s">
        <v>96</v>
      </c>
      <c r="D116" s="31" t="s">
        <v>123</v>
      </c>
      <c r="E116" s="33">
        <v>35193</v>
      </c>
      <c r="F116" s="33">
        <f>Tabla4[[#This Row],[Total Compra]]-E116*25%</f>
        <v>26394.75</v>
      </c>
      <c r="G116" s="33">
        <f>Tabla4[[#This Row],[Total Compra]]-Tabla4[[#This Row],[Pagado]]</f>
        <v>8798.25</v>
      </c>
    </row>
    <row r="117" spans="2:7" x14ac:dyDescent="0.25">
      <c r="B117" s="32">
        <v>43472</v>
      </c>
      <c r="C117" s="31" t="s">
        <v>96</v>
      </c>
      <c r="D117" s="31" t="s">
        <v>123</v>
      </c>
      <c r="E117" s="33">
        <v>35193</v>
      </c>
      <c r="F117" s="33">
        <f>Tabla4[[#This Row],[Total Compra]]-E117*25%</f>
        <v>26394.75</v>
      </c>
      <c r="G117" s="33">
        <f>Tabla4[[#This Row],[Total Compra]]-Tabla4[[#This Row],[Pagado]]</f>
        <v>8798.25</v>
      </c>
    </row>
    <row r="118" spans="2:7" x14ac:dyDescent="0.25">
      <c r="B118" s="32">
        <v>43472</v>
      </c>
      <c r="C118" s="31" t="s">
        <v>96</v>
      </c>
      <c r="D118" s="31" t="s">
        <v>123</v>
      </c>
      <c r="E118" s="33">
        <v>35193</v>
      </c>
      <c r="F118" s="33">
        <f>Tabla4[[#This Row],[Total Compra]]-E118*25%</f>
        <v>26394.75</v>
      </c>
      <c r="G118" s="33">
        <f>Tabla4[[#This Row],[Total Compra]]-Tabla4[[#This Row],[Pagado]]</f>
        <v>8798.25</v>
      </c>
    </row>
    <row r="119" spans="2:7" x14ac:dyDescent="0.25">
      <c r="B119" s="32">
        <v>43472</v>
      </c>
      <c r="C119" s="31" t="s">
        <v>96</v>
      </c>
      <c r="D119" s="31" t="s">
        <v>123</v>
      </c>
      <c r="E119" s="33">
        <v>35193</v>
      </c>
      <c r="F119" s="33">
        <f>Tabla4[[#This Row],[Total Compra]]-E119*25%</f>
        <v>26394.75</v>
      </c>
      <c r="G119" s="33">
        <f>Tabla4[[#This Row],[Total Compra]]-Tabla4[[#This Row],[Pagado]]</f>
        <v>8798.25</v>
      </c>
    </row>
    <row r="120" spans="2:7" x14ac:dyDescent="0.25">
      <c r="B120" s="32">
        <v>43472</v>
      </c>
      <c r="C120" s="31" t="s">
        <v>96</v>
      </c>
      <c r="D120" s="31" t="s">
        <v>123</v>
      </c>
      <c r="E120" s="33">
        <v>35193</v>
      </c>
      <c r="F120" s="33">
        <f>Tabla4[[#This Row],[Total Compra]]-E120*25%</f>
        <v>26394.75</v>
      </c>
      <c r="G120" s="33">
        <f>Tabla4[[#This Row],[Total Compra]]-Tabla4[[#This Row],[Pagado]]</f>
        <v>8798.25</v>
      </c>
    </row>
    <row r="121" spans="2:7" x14ac:dyDescent="0.25">
      <c r="B121" s="32">
        <v>43473</v>
      </c>
      <c r="C121" s="31" t="s">
        <v>96</v>
      </c>
      <c r="D121" s="31" t="s">
        <v>124</v>
      </c>
      <c r="E121" s="33">
        <v>95040</v>
      </c>
      <c r="F121" s="33">
        <f>Tabla4[[#This Row],[Total Compra]]-E121*25%</f>
        <v>71280</v>
      </c>
      <c r="G121" s="33">
        <f>Tabla4[[#This Row],[Total Compra]]-Tabla4[[#This Row],[Pagado]]</f>
        <v>23760</v>
      </c>
    </row>
    <row r="122" spans="2:7" x14ac:dyDescent="0.25">
      <c r="B122" s="32">
        <v>43473</v>
      </c>
      <c r="C122" s="31" t="s">
        <v>96</v>
      </c>
      <c r="D122" s="31" t="s">
        <v>124</v>
      </c>
      <c r="E122" s="33">
        <v>95040</v>
      </c>
      <c r="F122" s="33">
        <f>Tabla4[[#This Row],[Total Compra]]-E122*25%</f>
        <v>71280</v>
      </c>
      <c r="G122" s="33">
        <f>Tabla4[[#This Row],[Total Compra]]-Tabla4[[#This Row],[Pagado]]</f>
        <v>23760</v>
      </c>
    </row>
    <row r="123" spans="2:7" x14ac:dyDescent="0.25">
      <c r="B123" s="32">
        <v>43473</v>
      </c>
      <c r="C123" s="31" t="s">
        <v>96</v>
      </c>
      <c r="D123" s="31" t="s">
        <v>124</v>
      </c>
      <c r="E123" s="33">
        <v>95040</v>
      </c>
      <c r="F123" s="33">
        <f>Tabla4[[#This Row],[Total Compra]]-E123*25%</f>
        <v>71280</v>
      </c>
      <c r="G123" s="33">
        <f>Tabla4[[#This Row],[Total Compra]]-Tabla4[[#This Row],[Pagado]]</f>
        <v>23760</v>
      </c>
    </row>
    <row r="124" spans="2:7" x14ac:dyDescent="0.25">
      <c r="B124" s="32">
        <v>43473</v>
      </c>
      <c r="C124" s="31" t="s">
        <v>96</v>
      </c>
      <c r="D124" s="31" t="s">
        <v>124</v>
      </c>
      <c r="E124" s="33">
        <v>95040</v>
      </c>
      <c r="F124" s="33">
        <f>Tabla4[[#This Row],[Total Compra]]-E124*25%</f>
        <v>71280</v>
      </c>
      <c r="G124" s="33">
        <f>Tabla4[[#This Row],[Total Compra]]-Tabla4[[#This Row],[Pagado]]</f>
        <v>23760</v>
      </c>
    </row>
    <row r="125" spans="2:7" x14ac:dyDescent="0.25">
      <c r="B125" s="32">
        <v>43473</v>
      </c>
      <c r="C125" s="31" t="s">
        <v>96</v>
      </c>
      <c r="D125" s="31" t="s">
        <v>124</v>
      </c>
      <c r="E125" s="33">
        <v>95040</v>
      </c>
      <c r="F125" s="33">
        <f>Tabla4[[#This Row],[Total Compra]]-E125*25%</f>
        <v>71280</v>
      </c>
      <c r="G125" s="33">
        <f>Tabla4[[#This Row],[Total Compra]]-Tabla4[[#This Row],[Pagado]]</f>
        <v>23760</v>
      </c>
    </row>
    <row r="126" spans="2:7" x14ac:dyDescent="0.25">
      <c r="B126" s="32">
        <v>43473</v>
      </c>
      <c r="C126" s="31" t="s">
        <v>96</v>
      </c>
      <c r="D126" s="31" t="s">
        <v>124</v>
      </c>
      <c r="E126" s="33">
        <v>95040</v>
      </c>
      <c r="F126" s="33">
        <f>Tabla4[[#This Row],[Total Compra]]-E126*25%</f>
        <v>71280</v>
      </c>
      <c r="G126" s="33">
        <f>Tabla4[[#This Row],[Total Compra]]-Tabla4[[#This Row],[Pagado]]</f>
        <v>23760</v>
      </c>
    </row>
    <row r="127" spans="2:7" x14ac:dyDescent="0.25">
      <c r="B127" s="32">
        <v>43473</v>
      </c>
      <c r="C127" s="31" t="s">
        <v>96</v>
      </c>
      <c r="D127" s="31" t="s">
        <v>124</v>
      </c>
      <c r="E127" s="33">
        <v>95040</v>
      </c>
      <c r="F127" s="33">
        <f>Tabla4[[#This Row],[Total Compra]]-E127*25%</f>
        <v>71280</v>
      </c>
      <c r="G127" s="33">
        <f>Tabla4[[#This Row],[Total Compra]]-Tabla4[[#This Row],[Pagado]]</f>
        <v>23760</v>
      </c>
    </row>
    <row r="128" spans="2:7" x14ac:dyDescent="0.25">
      <c r="B128" s="32">
        <v>43473</v>
      </c>
      <c r="C128" s="31" t="s">
        <v>96</v>
      </c>
      <c r="D128" s="31" t="s">
        <v>124</v>
      </c>
      <c r="E128" s="33">
        <v>95040</v>
      </c>
      <c r="F128" s="33">
        <f>Tabla4[[#This Row],[Total Compra]]-E128*25%</f>
        <v>71280</v>
      </c>
      <c r="G128" s="33">
        <f>Tabla4[[#This Row],[Total Compra]]-Tabla4[[#This Row],[Pagado]]</f>
        <v>23760</v>
      </c>
    </row>
    <row r="129" spans="2:7" x14ac:dyDescent="0.25">
      <c r="B129" s="32">
        <v>43473</v>
      </c>
      <c r="C129" s="31" t="s">
        <v>96</v>
      </c>
      <c r="D129" s="31" t="s">
        <v>124</v>
      </c>
      <c r="E129" s="33">
        <v>95040</v>
      </c>
      <c r="F129" s="33">
        <f>Tabla4[[#This Row],[Total Compra]]-E129*25%</f>
        <v>71280</v>
      </c>
      <c r="G129" s="33">
        <f>Tabla4[[#This Row],[Total Compra]]-Tabla4[[#This Row],[Pagado]]</f>
        <v>23760</v>
      </c>
    </row>
    <row r="130" spans="2:7" x14ac:dyDescent="0.25">
      <c r="B130" s="32">
        <v>43473</v>
      </c>
      <c r="C130" s="31" t="s">
        <v>96</v>
      </c>
      <c r="D130" s="31" t="s">
        <v>124</v>
      </c>
      <c r="E130" s="33">
        <v>95040</v>
      </c>
      <c r="F130" s="33">
        <f>Tabla4[[#This Row],[Total Compra]]-E130*25%</f>
        <v>71280</v>
      </c>
      <c r="G130" s="33">
        <f>Tabla4[[#This Row],[Total Compra]]-Tabla4[[#This Row],[Pagado]]</f>
        <v>23760</v>
      </c>
    </row>
    <row r="131" spans="2:7" x14ac:dyDescent="0.25">
      <c r="B131" s="32">
        <v>43473</v>
      </c>
      <c r="C131" s="31" t="s">
        <v>96</v>
      </c>
      <c r="D131" s="31" t="s">
        <v>124</v>
      </c>
      <c r="E131" s="33">
        <v>95040</v>
      </c>
      <c r="F131" s="33">
        <f>Tabla4[[#This Row],[Total Compra]]-E131*25%</f>
        <v>71280</v>
      </c>
      <c r="G131" s="33">
        <f>Tabla4[[#This Row],[Total Compra]]-Tabla4[[#This Row],[Pagado]]</f>
        <v>23760</v>
      </c>
    </row>
    <row r="132" spans="2:7" x14ac:dyDescent="0.25">
      <c r="B132" s="32">
        <v>43473</v>
      </c>
      <c r="C132" s="31" t="s">
        <v>96</v>
      </c>
      <c r="D132" s="31" t="s">
        <v>124</v>
      </c>
      <c r="E132" s="33">
        <v>95040</v>
      </c>
      <c r="F132" s="33">
        <f>Tabla4[[#This Row],[Total Compra]]-E132*25%</f>
        <v>71280</v>
      </c>
      <c r="G132" s="33">
        <f>Tabla4[[#This Row],[Total Compra]]-Tabla4[[#This Row],[Pagado]]</f>
        <v>23760</v>
      </c>
    </row>
    <row r="133" spans="2:7" x14ac:dyDescent="0.25">
      <c r="B133" s="32">
        <v>43473</v>
      </c>
      <c r="C133" s="31" t="s">
        <v>96</v>
      </c>
      <c r="D133" s="31" t="s">
        <v>124</v>
      </c>
      <c r="E133" s="33">
        <v>95040</v>
      </c>
      <c r="F133" s="33">
        <f>Tabla4[[#This Row],[Total Compra]]-E133*25%</f>
        <v>71280</v>
      </c>
      <c r="G133" s="33">
        <f>Tabla4[[#This Row],[Total Compra]]-Tabla4[[#This Row],[Pagado]]</f>
        <v>23760</v>
      </c>
    </row>
    <row r="134" spans="2:7" x14ac:dyDescent="0.25">
      <c r="B134" s="32">
        <v>43473</v>
      </c>
      <c r="C134" s="31" t="s">
        <v>96</v>
      </c>
      <c r="D134" s="31" t="s">
        <v>124</v>
      </c>
      <c r="E134" s="33">
        <v>95040</v>
      </c>
      <c r="F134" s="33">
        <f>Tabla4[[#This Row],[Total Compra]]-E134*25%</f>
        <v>71280</v>
      </c>
      <c r="G134" s="33">
        <f>Tabla4[[#This Row],[Total Compra]]-Tabla4[[#This Row],[Pagado]]</f>
        <v>23760</v>
      </c>
    </row>
    <row r="135" spans="2:7" x14ac:dyDescent="0.25">
      <c r="B135" s="32">
        <v>43473</v>
      </c>
      <c r="C135" s="31" t="s">
        <v>96</v>
      </c>
      <c r="D135" s="31" t="s">
        <v>124</v>
      </c>
      <c r="E135" s="33">
        <v>95040</v>
      </c>
      <c r="F135" s="33">
        <f>Tabla4[[#This Row],[Total Compra]]-E135*25%</f>
        <v>71280</v>
      </c>
      <c r="G135" s="33">
        <f>Tabla4[[#This Row],[Total Compra]]-Tabla4[[#This Row],[Pagado]]</f>
        <v>23760</v>
      </c>
    </row>
    <row r="136" spans="2:7" x14ac:dyDescent="0.25">
      <c r="B136" s="32">
        <v>43473</v>
      </c>
      <c r="C136" s="31" t="s">
        <v>96</v>
      </c>
      <c r="D136" s="31" t="s">
        <v>124</v>
      </c>
      <c r="E136" s="33">
        <v>95040</v>
      </c>
      <c r="F136" s="33">
        <f>Tabla4[[#This Row],[Total Compra]]-E136*25%</f>
        <v>71280</v>
      </c>
      <c r="G136" s="33">
        <f>Tabla4[[#This Row],[Total Compra]]-Tabla4[[#This Row],[Pagado]]</f>
        <v>23760</v>
      </c>
    </row>
    <row r="137" spans="2:7" x14ac:dyDescent="0.25">
      <c r="B137" s="32">
        <v>43474</v>
      </c>
      <c r="C137" s="31" t="s">
        <v>96</v>
      </c>
      <c r="D137" s="31" t="s">
        <v>125</v>
      </c>
      <c r="E137" s="33">
        <v>55053</v>
      </c>
      <c r="F137" s="33">
        <f>Tabla4[[#This Row],[Total Compra]]-E137*25%</f>
        <v>41289.75</v>
      </c>
      <c r="G137" s="33">
        <f>Tabla4[[#This Row],[Total Compra]]-Tabla4[[#This Row],[Pagado]]</f>
        <v>13763.25</v>
      </c>
    </row>
    <row r="138" spans="2:7" x14ac:dyDescent="0.25">
      <c r="B138" s="32">
        <v>43474</v>
      </c>
      <c r="C138" s="31" t="s">
        <v>96</v>
      </c>
      <c r="D138" s="31" t="s">
        <v>125</v>
      </c>
      <c r="E138" s="33">
        <v>55053</v>
      </c>
      <c r="F138" s="33">
        <f>Tabla4[[#This Row],[Total Compra]]-E138*25%</f>
        <v>41289.75</v>
      </c>
      <c r="G138" s="33">
        <f>Tabla4[[#This Row],[Total Compra]]-Tabla4[[#This Row],[Pagado]]</f>
        <v>13763.25</v>
      </c>
    </row>
    <row r="139" spans="2:7" x14ac:dyDescent="0.25">
      <c r="B139" s="32">
        <v>43474</v>
      </c>
      <c r="C139" s="31" t="s">
        <v>96</v>
      </c>
      <c r="D139" s="31" t="s">
        <v>125</v>
      </c>
      <c r="E139" s="33">
        <v>55053</v>
      </c>
      <c r="F139" s="33">
        <f>Tabla4[[#This Row],[Total Compra]]-E139*25%</f>
        <v>41289.75</v>
      </c>
      <c r="G139" s="33">
        <f>Tabla4[[#This Row],[Total Compra]]-Tabla4[[#This Row],[Pagado]]</f>
        <v>13763.25</v>
      </c>
    </row>
    <row r="140" spans="2:7" x14ac:dyDescent="0.25">
      <c r="B140" s="32">
        <v>43474</v>
      </c>
      <c r="C140" s="31" t="s">
        <v>96</v>
      </c>
      <c r="D140" s="31" t="s">
        <v>125</v>
      </c>
      <c r="E140" s="33">
        <v>55053</v>
      </c>
      <c r="F140" s="33">
        <f>Tabla4[[#This Row],[Total Compra]]-E140*25%</f>
        <v>41289.75</v>
      </c>
      <c r="G140" s="33">
        <f>Tabla4[[#This Row],[Total Compra]]-Tabla4[[#This Row],[Pagado]]</f>
        <v>13763.25</v>
      </c>
    </row>
    <row r="141" spans="2:7" x14ac:dyDescent="0.25">
      <c r="B141" s="32">
        <v>43474</v>
      </c>
      <c r="C141" s="31" t="s">
        <v>96</v>
      </c>
      <c r="D141" s="31" t="s">
        <v>125</v>
      </c>
      <c r="E141" s="33">
        <v>55053</v>
      </c>
      <c r="F141" s="33">
        <f>Tabla4[[#This Row],[Total Compra]]-E141*25%</f>
        <v>41289.75</v>
      </c>
      <c r="G141" s="33">
        <f>Tabla4[[#This Row],[Total Compra]]-Tabla4[[#This Row],[Pagado]]</f>
        <v>13763.25</v>
      </c>
    </row>
    <row r="142" spans="2:7" x14ac:dyDescent="0.25">
      <c r="B142" s="32">
        <v>43474</v>
      </c>
      <c r="C142" s="31" t="s">
        <v>96</v>
      </c>
      <c r="D142" s="31" t="s">
        <v>125</v>
      </c>
      <c r="E142" s="33">
        <v>55053</v>
      </c>
      <c r="F142" s="33">
        <f>Tabla4[[#This Row],[Total Compra]]-E142*25%</f>
        <v>41289.75</v>
      </c>
      <c r="G142" s="33">
        <f>Tabla4[[#This Row],[Total Compra]]-Tabla4[[#This Row],[Pagado]]</f>
        <v>13763.25</v>
      </c>
    </row>
    <row r="143" spans="2:7" x14ac:dyDescent="0.25">
      <c r="B143" s="32">
        <v>43474</v>
      </c>
      <c r="C143" s="31" t="s">
        <v>96</v>
      </c>
      <c r="D143" s="31" t="s">
        <v>125</v>
      </c>
      <c r="E143" s="33">
        <v>55053</v>
      </c>
      <c r="F143" s="33">
        <f>Tabla4[[#This Row],[Total Compra]]-E143*25%</f>
        <v>41289.75</v>
      </c>
      <c r="G143" s="33">
        <f>Tabla4[[#This Row],[Total Compra]]-Tabla4[[#This Row],[Pagado]]</f>
        <v>13763.25</v>
      </c>
    </row>
    <row r="144" spans="2:7" x14ac:dyDescent="0.25">
      <c r="B144" s="32">
        <v>43474</v>
      </c>
      <c r="C144" s="31" t="s">
        <v>96</v>
      </c>
      <c r="D144" s="31" t="s">
        <v>125</v>
      </c>
      <c r="E144" s="33">
        <v>55053</v>
      </c>
      <c r="F144" s="33">
        <f>Tabla4[[#This Row],[Total Compra]]-E144*25%</f>
        <v>41289.75</v>
      </c>
      <c r="G144" s="33">
        <f>Tabla4[[#This Row],[Total Compra]]-Tabla4[[#This Row],[Pagado]]</f>
        <v>13763.25</v>
      </c>
    </row>
    <row r="145" spans="2:7" x14ac:dyDescent="0.25">
      <c r="B145" s="32">
        <v>43474</v>
      </c>
      <c r="C145" s="31" t="s">
        <v>96</v>
      </c>
      <c r="D145" s="31" t="s">
        <v>125</v>
      </c>
      <c r="E145" s="33">
        <v>55053</v>
      </c>
      <c r="F145" s="33">
        <f>Tabla4[[#This Row],[Total Compra]]-E145*25%</f>
        <v>41289.75</v>
      </c>
      <c r="G145" s="33">
        <f>Tabla4[[#This Row],[Total Compra]]-Tabla4[[#This Row],[Pagado]]</f>
        <v>13763.25</v>
      </c>
    </row>
    <row r="146" spans="2:7" x14ac:dyDescent="0.25">
      <c r="B146" s="32">
        <v>43474</v>
      </c>
      <c r="C146" s="31" t="s">
        <v>96</v>
      </c>
      <c r="D146" s="31" t="s">
        <v>125</v>
      </c>
      <c r="E146" s="33">
        <v>55053</v>
      </c>
      <c r="F146" s="33">
        <f>Tabla4[[#This Row],[Total Compra]]-E146*25%</f>
        <v>41289.75</v>
      </c>
      <c r="G146" s="33">
        <f>Tabla4[[#This Row],[Total Compra]]-Tabla4[[#This Row],[Pagado]]</f>
        <v>13763.25</v>
      </c>
    </row>
    <row r="147" spans="2:7" x14ac:dyDescent="0.25">
      <c r="B147" s="32">
        <v>43474</v>
      </c>
      <c r="C147" s="31" t="s">
        <v>96</v>
      </c>
      <c r="D147" s="31" t="s">
        <v>125</v>
      </c>
      <c r="E147" s="33">
        <v>55053</v>
      </c>
      <c r="F147" s="33">
        <f>Tabla4[[#This Row],[Total Compra]]-E147*25%</f>
        <v>41289.75</v>
      </c>
      <c r="G147" s="33">
        <f>Tabla4[[#This Row],[Total Compra]]-Tabla4[[#This Row],[Pagado]]</f>
        <v>13763.25</v>
      </c>
    </row>
    <row r="148" spans="2:7" x14ac:dyDescent="0.25">
      <c r="B148" s="32">
        <v>43474</v>
      </c>
      <c r="C148" s="31" t="s">
        <v>96</v>
      </c>
      <c r="D148" s="31" t="s">
        <v>125</v>
      </c>
      <c r="E148" s="33">
        <v>55053</v>
      </c>
      <c r="F148" s="33">
        <f>Tabla4[[#This Row],[Total Compra]]-E148*25%</f>
        <v>41289.75</v>
      </c>
      <c r="G148" s="33">
        <f>Tabla4[[#This Row],[Total Compra]]-Tabla4[[#This Row],[Pagado]]</f>
        <v>13763.25</v>
      </c>
    </row>
    <row r="149" spans="2:7" x14ac:dyDescent="0.25">
      <c r="B149" s="32">
        <v>43474</v>
      </c>
      <c r="C149" s="31" t="s">
        <v>96</v>
      </c>
      <c r="D149" s="31" t="s">
        <v>125</v>
      </c>
      <c r="E149" s="33">
        <v>55053</v>
      </c>
      <c r="F149" s="33">
        <f>Tabla4[[#This Row],[Total Compra]]-E149*25%</f>
        <v>41289.75</v>
      </c>
      <c r="G149" s="33">
        <f>Tabla4[[#This Row],[Total Compra]]-Tabla4[[#This Row],[Pagado]]</f>
        <v>13763.25</v>
      </c>
    </row>
    <row r="150" spans="2:7" x14ac:dyDescent="0.25">
      <c r="B150" s="32">
        <v>43474</v>
      </c>
      <c r="C150" s="31" t="s">
        <v>96</v>
      </c>
      <c r="D150" s="31" t="s">
        <v>125</v>
      </c>
      <c r="E150" s="33">
        <v>55053</v>
      </c>
      <c r="F150" s="33">
        <f>Tabla4[[#This Row],[Total Compra]]-E150*25%</f>
        <v>41289.75</v>
      </c>
      <c r="G150" s="33">
        <f>Tabla4[[#This Row],[Total Compra]]-Tabla4[[#This Row],[Pagado]]</f>
        <v>13763.25</v>
      </c>
    </row>
    <row r="151" spans="2:7" x14ac:dyDescent="0.25">
      <c r="B151" s="32">
        <v>43474</v>
      </c>
      <c r="C151" s="31" t="s">
        <v>96</v>
      </c>
      <c r="D151" s="31" t="s">
        <v>125</v>
      </c>
      <c r="E151" s="33">
        <v>55053</v>
      </c>
      <c r="F151" s="33">
        <f>Tabla4[[#This Row],[Total Compra]]-E151*25%</f>
        <v>41289.75</v>
      </c>
      <c r="G151" s="33">
        <f>Tabla4[[#This Row],[Total Compra]]-Tabla4[[#This Row],[Pagado]]</f>
        <v>13763.25</v>
      </c>
    </row>
    <row r="152" spans="2:7" x14ac:dyDescent="0.25">
      <c r="B152" s="32">
        <v>43474</v>
      </c>
      <c r="C152" s="31" t="s">
        <v>96</v>
      </c>
      <c r="D152" s="31" t="s">
        <v>125</v>
      </c>
      <c r="E152" s="33">
        <v>55053</v>
      </c>
      <c r="F152" s="33">
        <f>Tabla4[[#This Row],[Total Compra]]-E152*25%</f>
        <v>41289.75</v>
      </c>
      <c r="G152" s="33">
        <f>Tabla4[[#This Row],[Total Compra]]-Tabla4[[#This Row],[Pagado]]</f>
        <v>13763.25</v>
      </c>
    </row>
    <row r="153" spans="2:7" x14ac:dyDescent="0.25">
      <c r="B153" s="32">
        <v>43475</v>
      </c>
      <c r="C153" s="31" t="s">
        <v>97</v>
      </c>
      <c r="D153" s="31" t="s">
        <v>126</v>
      </c>
      <c r="E153" s="33">
        <v>76459</v>
      </c>
      <c r="F153" s="33">
        <f>Tabla4[[#This Row],[Total Compra]]-E153*25%</f>
        <v>57344.25</v>
      </c>
      <c r="G153" s="33">
        <f>Tabla4[[#This Row],[Total Compra]]-Tabla4[[#This Row],[Pagado]]</f>
        <v>19114.75</v>
      </c>
    </row>
    <row r="154" spans="2:7" x14ac:dyDescent="0.25">
      <c r="B154" s="32">
        <v>43475</v>
      </c>
      <c r="C154" s="31" t="s">
        <v>97</v>
      </c>
      <c r="D154" s="31" t="s">
        <v>126</v>
      </c>
      <c r="E154" s="33">
        <v>76459</v>
      </c>
      <c r="F154" s="33">
        <f>Tabla4[[#This Row],[Total Compra]]-E154*25%</f>
        <v>57344.25</v>
      </c>
      <c r="G154" s="33">
        <f>Tabla4[[#This Row],[Total Compra]]-Tabla4[[#This Row],[Pagado]]</f>
        <v>19114.75</v>
      </c>
    </row>
    <row r="155" spans="2:7" x14ac:dyDescent="0.25">
      <c r="B155" s="32">
        <v>43475</v>
      </c>
      <c r="C155" s="31" t="s">
        <v>97</v>
      </c>
      <c r="D155" s="31" t="s">
        <v>126</v>
      </c>
      <c r="E155" s="33">
        <v>76459</v>
      </c>
      <c r="F155" s="33">
        <f>Tabla4[[#This Row],[Total Compra]]-E155*25%</f>
        <v>57344.25</v>
      </c>
      <c r="G155" s="33">
        <f>Tabla4[[#This Row],[Total Compra]]-Tabla4[[#This Row],[Pagado]]</f>
        <v>19114.75</v>
      </c>
    </row>
    <row r="156" spans="2:7" x14ac:dyDescent="0.25">
      <c r="B156" s="32">
        <v>43475</v>
      </c>
      <c r="C156" s="31" t="s">
        <v>97</v>
      </c>
      <c r="D156" s="31" t="s">
        <v>126</v>
      </c>
      <c r="E156" s="33">
        <v>76459</v>
      </c>
      <c r="F156" s="33">
        <f>Tabla4[[#This Row],[Total Compra]]-E156*25%</f>
        <v>57344.25</v>
      </c>
      <c r="G156" s="33">
        <f>Tabla4[[#This Row],[Total Compra]]-Tabla4[[#This Row],[Pagado]]</f>
        <v>19114.75</v>
      </c>
    </row>
    <row r="157" spans="2:7" x14ac:dyDescent="0.25">
      <c r="B157" s="32">
        <v>43475</v>
      </c>
      <c r="C157" s="31" t="s">
        <v>97</v>
      </c>
      <c r="D157" s="31" t="s">
        <v>126</v>
      </c>
      <c r="E157" s="33">
        <v>76459</v>
      </c>
      <c r="F157" s="33">
        <f>Tabla4[[#This Row],[Total Compra]]-E157*25%</f>
        <v>57344.25</v>
      </c>
      <c r="G157" s="33">
        <f>Tabla4[[#This Row],[Total Compra]]-Tabla4[[#This Row],[Pagado]]</f>
        <v>19114.75</v>
      </c>
    </row>
    <row r="158" spans="2:7" x14ac:dyDescent="0.25">
      <c r="B158" s="32">
        <v>43475</v>
      </c>
      <c r="C158" s="31" t="s">
        <v>97</v>
      </c>
      <c r="D158" s="31" t="s">
        <v>126</v>
      </c>
      <c r="E158" s="33">
        <v>76459</v>
      </c>
      <c r="F158" s="33">
        <f>Tabla4[[#This Row],[Total Compra]]-E158*25%</f>
        <v>57344.25</v>
      </c>
      <c r="G158" s="33">
        <f>Tabla4[[#This Row],[Total Compra]]-Tabla4[[#This Row],[Pagado]]</f>
        <v>19114.75</v>
      </c>
    </row>
    <row r="159" spans="2:7" x14ac:dyDescent="0.25">
      <c r="B159" s="32">
        <v>43475</v>
      </c>
      <c r="C159" s="31" t="s">
        <v>97</v>
      </c>
      <c r="D159" s="31" t="s">
        <v>126</v>
      </c>
      <c r="E159" s="33">
        <v>76459</v>
      </c>
      <c r="F159" s="33">
        <f>Tabla4[[#This Row],[Total Compra]]-E159*25%</f>
        <v>57344.25</v>
      </c>
      <c r="G159" s="33">
        <f>Tabla4[[#This Row],[Total Compra]]-Tabla4[[#This Row],[Pagado]]</f>
        <v>19114.75</v>
      </c>
    </row>
    <row r="160" spans="2:7" x14ac:dyDescent="0.25">
      <c r="B160" s="32">
        <v>43475</v>
      </c>
      <c r="C160" s="31" t="s">
        <v>97</v>
      </c>
      <c r="D160" s="31" t="s">
        <v>126</v>
      </c>
      <c r="E160" s="33">
        <v>76459</v>
      </c>
      <c r="F160" s="33">
        <f>Tabla4[[#This Row],[Total Compra]]-E160*25%</f>
        <v>57344.25</v>
      </c>
      <c r="G160" s="33">
        <f>Tabla4[[#This Row],[Total Compra]]-Tabla4[[#This Row],[Pagado]]</f>
        <v>19114.75</v>
      </c>
    </row>
    <row r="161" spans="2:7" x14ac:dyDescent="0.25">
      <c r="B161" s="32">
        <v>43475</v>
      </c>
      <c r="C161" s="31" t="s">
        <v>97</v>
      </c>
      <c r="D161" s="31" t="s">
        <v>126</v>
      </c>
      <c r="E161" s="33">
        <v>76459</v>
      </c>
      <c r="F161" s="33">
        <f>Tabla4[[#This Row],[Total Compra]]-E161*25%</f>
        <v>57344.25</v>
      </c>
      <c r="G161" s="33">
        <f>Tabla4[[#This Row],[Total Compra]]-Tabla4[[#This Row],[Pagado]]</f>
        <v>19114.75</v>
      </c>
    </row>
    <row r="162" spans="2:7" x14ac:dyDescent="0.25">
      <c r="B162" s="32">
        <v>43475</v>
      </c>
      <c r="C162" s="31" t="s">
        <v>97</v>
      </c>
      <c r="D162" s="31" t="s">
        <v>126</v>
      </c>
      <c r="E162" s="33">
        <v>76459</v>
      </c>
      <c r="F162" s="33">
        <f>Tabla4[[#This Row],[Total Compra]]-E162*25%</f>
        <v>57344.25</v>
      </c>
      <c r="G162" s="33">
        <f>Tabla4[[#This Row],[Total Compra]]-Tabla4[[#This Row],[Pagado]]</f>
        <v>19114.75</v>
      </c>
    </row>
    <row r="163" spans="2:7" x14ac:dyDescent="0.25">
      <c r="B163" s="32">
        <v>43475</v>
      </c>
      <c r="C163" s="31" t="s">
        <v>97</v>
      </c>
      <c r="D163" s="31" t="s">
        <v>126</v>
      </c>
      <c r="E163" s="33">
        <v>76459</v>
      </c>
      <c r="F163" s="33">
        <f>Tabla4[[#This Row],[Total Compra]]-E163*25%</f>
        <v>57344.25</v>
      </c>
      <c r="G163" s="33">
        <f>Tabla4[[#This Row],[Total Compra]]-Tabla4[[#This Row],[Pagado]]</f>
        <v>19114.75</v>
      </c>
    </row>
    <row r="164" spans="2:7" x14ac:dyDescent="0.25">
      <c r="B164" s="32">
        <v>43475</v>
      </c>
      <c r="C164" s="31" t="s">
        <v>97</v>
      </c>
      <c r="D164" s="31" t="s">
        <v>126</v>
      </c>
      <c r="E164" s="33">
        <v>76459</v>
      </c>
      <c r="F164" s="33">
        <f>Tabla4[[#This Row],[Total Compra]]-E164*25%</f>
        <v>57344.25</v>
      </c>
      <c r="G164" s="33">
        <f>Tabla4[[#This Row],[Total Compra]]-Tabla4[[#This Row],[Pagado]]</f>
        <v>19114.75</v>
      </c>
    </row>
    <row r="165" spans="2:7" x14ac:dyDescent="0.25">
      <c r="B165" s="32">
        <v>43475</v>
      </c>
      <c r="C165" s="31" t="s">
        <v>97</v>
      </c>
      <c r="D165" s="31" t="s">
        <v>126</v>
      </c>
      <c r="E165" s="33">
        <v>76459</v>
      </c>
      <c r="F165" s="33">
        <f>Tabla4[[#This Row],[Total Compra]]-E165*25%</f>
        <v>57344.25</v>
      </c>
      <c r="G165" s="33">
        <f>Tabla4[[#This Row],[Total Compra]]-Tabla4[[#This Row],[Pagado]]</f>
        <v>19114.75</v>
      </c>
    </row>
    <row r="166" spans="2:7" x14ac:dyDescent="0.25">
      <c r="B166" s="32">
        <v>43475</v>
      </c>
      <c r="C166" s="31" t="s">
        <v>97</v>
      </c>
      <c r="D166" s="31" t="s">
        <v>126</v>
      </c>
      <c r="E166" s="33">
        <v>76459</v>
      </c>
      <c r="F166" s="33">
        <f>Tabla4[[#This Row],[Total Compra]]-E166*25%</f>
        <v>57344.25</v>
      </c>
      <c r="G166" s="33">
        <f>Tabla4[[#This Row],[Total Compra]]-Tabla4[[#This Row],[Pagado]]</f>
        <v>19114.75</v>
      </c>
    </row>
    <row r="167" spans="2:7" x14ac:dyDescent="0.25">
      <c r="B167" s="32">
        <v>43475</v>
      </c>
      <c r="C167" s="31" t="s">
        <v>97</v>
      </c>
      <c r="D167" s="31" t="s">
        <v>126</v>
      </c>
      <c r="E167" s="33">
        <v>76459</v>
      </c>
      <c r="F167" s="33">
        <f>Tabla4[[#This Row],[Total Compra]]-E167*25%</f>
        <v>57344.25</v>
      </c>
      <c r="G167" s="33">
        <f>Tabla4[[#This Row],[Total Compra]]-Tabla4[[#This Row],[Pagado]]</f>
        <v>19114.75</v>
      </c>
    </row>
    <row r="168" spans="2:7" x14ac:dyDescent="0.25">
      <c r="B168" s="32">
        <v>43475</v>
      </c>
      <c r="C168" s="31" t="s">
        <v>97</v>
      </c>
      <c r="D168" s="31" t="s">
        <v>126</v>
      </c>
      <c r="E168" s="33">
        <v>76459</v>
      </c>
      <c r="F168" s="33">
        <f>Tabla4[[#This Row],[Total Compra]]-E168*25%</f>
        <v>57344.25</v>
      </c>
      <c r="G168" s="33">
        <f>Tabla4[[#This Row],[Total Compra]]-Tabla4[[#This Row],[Pagado]]</f>
        <v>19114.75</v>
      </c>
    </row>
    <row r="169" spans="2:7" x14ac:dyDescent="0.25">
      <c r="B169" s="32">
        <v>43476</v>
      </c>
      <c r="C169" s="31" t="s">
        <v>98</v>
      </c>
      <c r="D169" s="31" t="s">
        <v>127</v>
      </c>
      <c r="E169" s="33">
        <v>46506</v>
      </c>
      <c r="F169" s="33">
        <f>Tabla4[[#This Row],[Total Compra]]-E169*25%</f>
        <v>34879.5</v>
      </c>
      <c r="G169" s="33">
        <f>Tabla4[[#This Row],[Total Compra]]-Tabla4[[#This Row],[Pagado]]</f>
        <v>11626.5</v>
      </c>
    </row>
    <row r="170" spans="2:7" x14ac:dyDescent="0.25">
      <c r="B170" s="32">
        <v>43476</v>
      </c>
      <c r="C170" s="31" t="s">
        <v>98</v>
      </c>
      <c r="D170" s="31" t="s">
        <v>127</v>
      </c>
      <c r="E170" s="33">
        <v>46506</v>
      </c>
      <c r="F170" s="33">
        <f>Tabla4[[#This Row],[Total Compra]]-E170*25%</f>
        <v>34879.5</v>
      </c>
      <c r="G170" s="33">
        <f>Tabla4[[#This Row],[Total Compra]]-Tabla4[[#This Row],[Pagado]]</f>
        <v>11626.5</v>
      </c>
    </row>
    <row r="171" spans="2:7" x14ac:dyDescent="0.25">
      <c r="B171" s="32">
        <v>43476</v>
      </c>
      <c r="C171" s="31" t="s">
        <v>98</v>
      </c>
      <c r="D171" s="31" t="s">
        <v>127</v>
      </c>
      <c r="E171" s="33">
        <v>46506</v>
      </c>
      <c r="F171" s="33">
        <f>Tabla4[[#This Row],[Total Compra]]-E171*25%</f>
        <v>34879.5</v>
      </c>
      <c r="G171" s="33">
        <f>Tabla4[[#This Row],[Total Compra]]-Tabla4[[#This Row],[Pagado]]</f>
        <v>11626.5</v>
      </c>
    </row>
    <row r="172" spans="2:7" x14ac:dyDescent="0.25">
      <c r="B172" s="32">
        <v>43476</v>
      </c>
      <c r="C172" s="31" t="s">
        <v>98</v>
      </c>
      <c r="D172" s="31" t="s">
        <v>127</v>
      </c>
      <c r="E172" s="33">
        <v>46506</v>
      </c>
      <c r="F172" s="33">
        <f>Tabla4[[#This Row],[Total Compra]]-E172*25%</f>
        <v>34879.5</v>
      </c>
      <c r="G172" s="33">
        <f>Tabla4[[#This Row],[Total Compra]]-Tabla4[[#This Row],[Pagado]]</f>
        <v>11626.5</v>
      </c>
    </row>
    <row r="173" spans="2:7" x14ac:dyDescent="0.25">
      <c r="B173" s="32">
        <v>43476</v>
      </c>
      <c r="C173" s="31" t="s">
        <v>98</v>
      </c>
      <c r="D173" s="31" t="s">
        <v>127</v>
      </c>
      <c r="E173" s="33">
        <v>46506</v>
      </c>
      <c r="F173" s="33">
        <f>Tabla4[[#This Row],[Total Compra]]-E173*25%</f>
        <v>34879.5</v>
      </c>
      <c r="G173" s="33">
        <f>Tabla4[[#This Row],[Total Compra]]-Tabla4[[#This Row],[Pagado]]</f>
        <v>11626.5</v>
      </c>
    </row>
    <row r="174" spans="2:7" x14ac:dyDescent="0.25">
      <c r="B174" s="32">
        <v>43476</v>
      </c>
      <c r="C174" s="31" t="s">
        <v>98</v>
      </c>
      <c r="D174" s="31" t="s">
        <v>127</v>
      </c>
      <c r="E174" s="33">
        <v>46506</v>
      </c>
      <c r="F174" s="33">
        <f>Tabla4[[#This Row],[Total Compra]]-E174*25%</f>
        <v>34879.5</v>
      </c>
      <c r="G174" s="33">
        <f>Tabla4[[#This Row],[Total Compra]]-Tabla4[[#This Row],[Pagado]]</f>
        <v>11626.5</v>
      </c>
    </row>
    <row r="175" spans="2:7" x14ac:dyDescent="0.25">
      <c r="B175" s="32">
        <v>43476</v>
      </c>
      <c r="C175" s="31" t="s">
        <v>98</v>
      </c>
      <c r="D175" s="31" t="s">
        <v>127</v>
      </c>
      <c r="E175" s="33">
        <v>46506</v>
      </c>
      <c r="F175" s="33">
        <f>Tabla4[[#This Row],[Total Compra]]-E175*25%</f>
        <v>34879.5</v>
      </c>
      <c r="G175" s="33">
        <f>Tabla4[[#This Row],[Total Compra]]-Tabla4[[#This Row],[Pagado]]</f>
        <v>11626.5</v>
      </c>
    </row>
    <row r="176" spans="2:7" x14ac:dyDescent="0.25">
      <c r="B176" s="32">
        <v>43476</v>
      </c>
      <c r="C176" s="31" t="s">
        <v>98</v>
      </c>
      <c r="D176" s="31" t="s">
        <v>127</v>
      </c>
      <c r="E176" s="33">
        <v>46506</v>
      </c>
      <c r="F176" s="33">
        <f>Tabla4[[#This Row],[Total Compra]]-E176*25%</f>
        <v>34879.5</v>
      </c>
      <c r="G176" s="33">
        <f>Tabla4[[#This Row],[Total Compra]]-Tabla4[[#This Row],[Pagado]]</f>
        <v>11626.5</v>
      </c>
    </row>
    <row r="177" spans="2:7" x14ac:dyDescent="0.25">
      <c r="B177" s="32">
        <v>43476</v>
      </c>
      <c r="C177" s="31" t="s">
        <v>98</v>
      </c>
      <c r="D177" s="31" t="s">
        <v>127</v>
      </c>
      <c r="E177" s="33">
        <v>46506</v>
      </c>
      <c r="F177" s="33">
        <f>Tabla4[[#This Row],[Total Compra]]-E177*25%</f>
        <v>34879.5</v>
      </c>
      <c r="G177" s="33">
        <f>Tabla4[[#This Row],[Total Compra]]-Tabla4[[#This Row],[Pagado]]</f>
        <v>11626.5</v>
      </c>
    </row>
    <row r="178" spans="2:7" x14ac:dyDescent="0.25">
      <c r="B178" s="32">
        <v>43476</v>
      </c>
      <c r="C178" s="31" t="s">
        <v>98</v>
      </c>
      <c r="D178" s="31" t="s">
        <v>127</v>
      </c>
      <c r="E178" s="33">
        <v>46506</v>
      </c>
      <c r="F178" s="33">
        <f>Tabla4[[#This Row],[Total Compra]]-E178*25%</f>
        <v>34879.5</v>
      </c>
      <c r="G178" s="33">
        <f>Tabla4[[#This Row],[Total Compra]]-Tabla4[[#This Row],[Pagado]]</f>
        <v>11626.5</v>
      </c>
    </row>
    <row r="179" spans="2:7" x14ac:dyDescent="0.25">
      <c r="B179" s="32">
        <v>43476</v>
      </c>
      <c r="C179" s="31" t="s">
        <v>98</v>
      </c>
      <c r="D179" s="31" t="s">
        <v>127</v>
      </c>
      <c r="E179" s="33">
        <v>46506</v>
      </c>
      <c r="F179" s="33">
        <f>Tabla4[[#This Row],[Total Compra]]-E179*25%</f>
        <v>34879.5</v>
      </c>
      <c r="G179" s="33">
        <f>Tabla4[[#This Row],[Total Compra]]-Tabla4[[#This Row],[Pagado]]</f>
        <v>11626.5</v>
      </c>
    </row>
    <row r="180" spans="2:7" x14ac:dyDescent="0.25">
      <c r="B180" s="32">
        <v>43476</v>
      </c>
      <c r="C180" s="31" t="s">
        <v>98</v>
      </c>
      <c r="D180" s="31" t="s">
        <v>127</v>
      </c>
      <c r="E180" s="33">
        <v>46506</v>
      </c>
      <c r="F180" s="33">
        <f>Tabla4[[#This Row],[Total Compra]]-E180*25%</f>
        <v>34879.5</v>
      </c>
      <c r="G180" s="33">
        <f>Tabla4[[#This Row],[Total Compra]]-Tabla4[[#This Row],[Pagado]]</f>
        <v>11626.5</v>
      </c>
    </row>
    <row r="181" spans="2:7" x14ac:dyDescent="0.25">
      <c r="B181" s="32">
        <v>43476</v>
      </c>
      <c r="C181" s="31" t="s">
        <v>98</v>
      </c>
      <c r="D181" s="31" t="s">
        <v>127</v>
      </c>
      <c r="E181" s="33">
        <v>46506</v>
      </c>
      <c r="F181" s="33">
        <f>Tabla4[[#This Row],[Total Compra]]-E181*25%</f>
        <v>34879.5</v>
      </c>
      <c r="G181" s="33">
        <f>Tabla4[[#This Row],[Total Compra]]-Tabla4[[#This Row],[Pagado]]</f>
        <v>11626.5</v>
      </c>
    </row>
    <row r="182" spans="2:7" x14ac:dyDescent="0.25">
      <c r="B182" s="32">
        <v>43476</v>
      </c>
      <c r="C182" s="31" t="s">
        <v>98</v>
      </c>
      <c r="D182" s="31" t="s">
        <v>127</v>
      </c>
      <c r="E182" s="33">
        <v>46506</v>
      </c>
      <c r="F182" s="33">
        <f>Tabla4[[#This Row],[Total Compra]]-E182*25%</f>
        <v>34879.5</v>
      </c>
      <c r="G182" s="33">
        <f>Tabla4[[#This Row],[Total Compra]]-Tabla4[[#This Row],[Pagado]]</f>
        <v>11626.5</v>
      </c>
    </row>
    <row r="183" spans="2:7" x14ac:dyDescent="0.25">
      <c r="B183" s="32">
        <v>43476</v>
      </c>
      <c r="C183" s="31" t="s">
        <v>98</v>
      </c>
      <c r="D183" s="31" t="s">
        <v>127</v>
      </c>
      <c r="E183" s="33">
        <v>46506</v>
      </c>
      <c r="F183" s="33">
        <f>Tabla4[[#This Row],[Total Compra]]-E183*25%</f>
        <v>34879.5</v>
      </c>
      <c r="G183" s="33">
        <f>Tabla4[[#This Row],[Total Compra]]-Tabla4[[#This Row],[Pagado]]</f>
        <v>11626.5</v>
      </c>
    </row>
    <row r="184" spans="2:7" x14ac:dyDescent="0.25">
      <c r="B184" s="32">
        <v>43476</v>
      </c>
      <c r="C184" s="31" t="s">
        <v>98</v>
      </c>
      <c r="D184" s="31" t="s">
        <v>127</v>
      </c>
      <c r="E184" s="33">
        <v>46506</v>
      </c>
      <c r="F184" s="33">
        <f>Tabla4[[#This Row],[Total Compra]]-E184*25%</f>
        <v>34879.5</v>
      </c>
      <c r="G184" s="33">
        <f>Tabla4[[#This Row],[Total Compra]]-Tabla4[[#This Row],[Pagado]]</f>
        <v>11626.5</v>
      </c>
    </row>
    <row r="185" spans="2:7" x14ac:dyDescent="0.25">
      <c r="B185" s="32">
        <v>43477</v>
      </c>
      <c r="C185" s="31" t="s">
        <v>98</v>
      </c>
      <c r="D185" s="31" t="s">
        <v>128</v>
      </c>
      <c r="E185" s="33">
        <v>47752</v>
      </c>
      <c r="F185" s="33">
        <f>Tabla4[[#This Row],[Total Compra]]-E185*25%</f>
        <v>35814</v>
      </c>
      <c r="G185" s="33">
        <f>Tabla4[[#This Row],[Total Compra]]-Tabla4[[#This Row],[Pagado]]</f>
        <v>11938</v>
      </c>
    </row>
    <row r="186" spans="2:7" x14ac:dyDescent="0.25">
      <c r="B186" s="32">
        <v>43477</v>
      </c>
      <c r="C186" s="31" t="s">
        <v>98</v>
      </c>
      <c r="D186" s="31" t="s">
        <v>128</v>
      </c>
      <c r="E186" s="33">
        <v>47752</v>
      </c>
      <c r="F186" s="33">
        <f>Tabla4[[#This Row],[Total Compra]]-E186*25%</f>
        <v>35814</v>
      </c>
      <c r="G186" s="33">
        <f>Tabla4[[#This Row],[Total Compra]]-Tabla4[[#This Row],[Pagado]]</f>
        <v>11938</v>
      </c>
    </row>
    <row r="187" spans="2:7" x14ac:dyDescent="0.25">
      <c r="B187" s="32">
        <v>43477</v>
      </c>
      <c r="C187" s="31" t="s">
        <v>98</v>
      </c>
      <c r="D187" s="31" t="s">
        <v>128</v>
      </c>
      <c r="E187" s="33">
        <v>47752</v>
      </c>
      <c r="F187" s="33">
        <f>Tabla4[[#This Row],[Total Compra]]-E187*25%</f>
        <v>35814</v>
      </c>
      <c r="G187" s="33">
        <f>Tabla4[[#This Row],[Total Compra]]-Tabla4[[#This Row],[Pagado]]</f>
        <v>11938</v>
      </c>
    </row>
    <row r="188" spans="2:7" x14ac:dyDescent="0.25">
      <c r="B188" s="32">
        <v>43477</v>
      </c>
      <c r="C188" s="31" t="s">
        <v>98</v>
      </c>
      <c r="D188" s="31" t="s">
        <v>128</v>
      </c>
      <c r="E188" s="33">
        <v>47752</v>
      </c>
      <c r="F188" s="33">
        <f>Tabla4[[#This Row],[Total Compra]]-E188*25%</f>
        <v>35814</v>
      </c>
      <c r="G188" s="33">
        <f>Tabla4[[#This Row],[Total Compra]]-Tabla4[[#This Row],[Pagado]]</f>
        <v>11938</v>
      </c>
    </row>
    <row r="189" spans="2:7" x14ac:dyDescent="0.25">
      <c r="B189" s="32">
        <v>43477</v>
      </c>
      <c r="C189" s="31" t="s">
        <v>98</v>
      </c>
      <c r="D189" s="31" t="s">
        <v>128</v>
      </c>
      <c r="E189" s="33">
        <v>47752</v>
      </c>
      <c r="F189" s="33">
        <f>Tabla4[[#This Row],[Total Compra]]-E189*25%</f>
        <v>35814</v>
      </c>
      <c r="G189" s="33">
        <f>Tabla4[[#This Row],[Total Compra]]-Tabla4[[#This Row],[Pagado]]</f>
        <v>11938</v>
      </c>
    </row>
    <row r="190" spans="2:7" x14ac:dyDescent="0.25">
      <c r="B190" s="32">
        <v>43477</v>
      </c>
      <c r="C190" s="31" t="s">
        <v>98</v>
      </c>
      <c r="D190" s="31" t="s">
        <v>128</v>
      </c>
      <c r="E190" s="33">
        <v>47752</v>
      </c>
      <c r="F190" s="33">
        <f>Tabla4[[#This Row],[Total Compra]]-E190*25%</f>
        <v>35814</v>
      </c>
      <c r="G190" s="33">
        <f>Tabla4[[#This Row],[Total Compra]]-Tabla4[[#This Row],[Pagado]]</f>
        <v>11938</v>
      </c>
    </row>
    <row r="191" spans="2:7" x14ac:dyDescent="0.25">
      <c r="B191" s="32">
        <v>43477</v>
      </c>
      <c r="C191" s="31" t="s">
        <v>98</v>
      </c>
      <c r="D191" s="31" t="s">
        <v>128</v>
      </c>
      <c r="E191" s="33">
        <v>47752</v>
      </c>
      <c r="F191" s="33">
        <f>Tabla4[[#This Row],[Total Compra]]-E191*25%</f>
        <v>35814</v>
      </c>
      <c r="G191" s="33">
        <f>Tabla4[[#This Row],[Total Compra]]-Tabla4[[#This Row],[Pagado]]</f>
        <v>11938</v>
      </c>
    </row>
    <row r="192" spans="2:7" x14ac:dyDescent="0.25">
      <c r="B192" s="32">
        <v>43477</v>
      </c>
      <c r="C192" s="31" t="s">
        <v>98</v>
      </c>
      <c r="D192" s="31" t="s">
        <v>128</v>
      </c>
      <c r="E192" s="33">
        <v>47752</v>
      </c>
      <c r="F192" s="33">
        <f>Tabla4[[#This Row],[Total Compra]]-E192*25%</f>
        <v>35814</v>
      </c>
      <c r="G192" s="33">
        <f>Tabla4[[#This Row],[Total Compra]]-Tabla4[[#This Row],[Pagado]]</f>
        <v>11938</v>
      </c>
    </row>
    <row r="193" spans="2:7" x14ac:dyDescent="0.25">
      <c r="B193" s="32">
        <v>43477</v>
      </c>
      <c r="C193" s="31" t="s">
        <v>98</v>
      </c>
      <c r="D193" s="31" t="s">
        <v>128</v>
      </c>
      <c r="E193" s="33">
        <v>47752</v>
      </c>
      <c r="F193" s="33">
        <f>Tabla4[[#This Row],[Total Compra]]-E193*25%</f>
        <v>35814</v>
      </c>
      <c r="G193" s="33">
        <f>Tabla4[[#This Row],[Total Compra]]-Tabla4[[#This Row],[Pagado]]</f>
        <v>11938</v>
      </c>
    </row>
    <row r="194" spans="2:7" x14ac:dyDescent="0.25">
      <c r="B194" s="32">
        <v>43477</v>
      </c>
      <c r="C194" s="31" t="s">
        <v>98</v>
      </c>
      <c r="D194" s="31" t="s">
        <v>128</v>
      </c>
      <c r="E194" s="33">
        <v>47752</v>
      </c>
      <c r="F194" s="33">
        <f>Tabla4[[#This Row],[Total Compra]]-E194*25%</f>
        <v>35814</v>
      </c>
      <c r="G194" s="33">
        <f>Tabla4[[#This Row],[Total Compra]]-Tabla4[[#This Row],[Pagado]]</f>
        <v>11938</v>
      </c>
    </row>
    <row r="195" spans="2:7" x14ac:dyDescent="0.25">
      <c r="B195" s="32">
        <v>43477</v>
      </c>
      <c r="C195" s="31" t="s">
        <v>98</v>
      </c>
      <c r="D195" s="31" t="s">
        <v>128</v>
      </c>
      <c r="E195" s="33">
        <v>47752</v>
      </c>
      <c r="F195" s="33">
        <f>Tabla4[[#This Row],[Total Compra]]-E195*25%</f>
        <v>35814</v>
      </c>
      <c r="G195" s="33">
        <f>Tabla4[[#This Row],[Total Compra]]-Tabla4[[#This Row],[Pagado]]</f>
        <v>11938</v>
      </c>
    </row>
    <row r="196" spans="2:7" x14ac:dyDescent="0.25">
      <c r="B196" s="32">
        <v>43477</v>
      </c>
      <c r="C196" s="31" t="s">
        <v>98</v>
      </c>
      <c r="D196" s="31" t="s">
        <v>128</v>
      </c>
      <c r="E196" s="33">
        <v>47752</v>
      </c>
      <c r="F196" s="33">
        <f>Tabla4[[#This Row],[Total Compra]]-E196*25%</f>
        <v>35814</v>
      </c>
      <c r="G196" s="33">
        <f>Tabla4[[#This Row],[Total Compra]]-Tabla4[[#This Row],[Pagado]]</f>
        <v>11938</v>
      </c>
    </row>
    <row r="197" spans="2:7" x14ac:dyDescent="0.25">
      <c r="B197" s="32">
        <v>43477</v>
      </c>
      <c r="C197" s="31" t="s">
        <v>98</v>
      </c>
      <c r="D197" s="31" t="s">
        <v>128</v>
      </c>
      <c r="E197" s="33">
        <v>47752</v>
      </c>
      <c r="F197" s="33">
        <f>Tabla4[[#This Row],[Total Compra]]-E197*25%</f>
        <v>35814</v>
      </c>
      <c r="G197" s="33">
        <f>Tabla4[[#This Row],[Total Compra]]-Tabla4[[#This Row],[Pagado]]</f>
        <v>11938</v>
      </c>
    </row>
    <row r="198" spans="2:7" x14ac:dyDescent="0.25">
      <c r="B198" s="32">
        <v>43477</v>
      </c>
      <c r="C198" s="31" t="s">
        <v>98</v>
      </c>
      <c r="D198" s="31" t="s">
        <v>128</v>
      </c>
      <c r="E198" s="33">
        <v>47752</v>
      </c>
      <c r="F198" s="33">
        <f>Tabla4[[#This Row],[Total Compra]]-E198*25%</f>
        <v>35814</v>
      </c>
      <c r="G198" s="33">
        <f>Tabla4[[#This Row],[Total Compra]]-Tabla4[[#This Row],[Pagado]]</f>
        <v>11938</v>
      </c>
    </row>
    <row r="199" spans="2:7" x14ac:dyDescent="0.25">
      <c r="B199" s="32">
        <v>43477</v>
      </c>
      <c r="C199" s="31" t="s">
        <v>98</v>
      </c>
      <c r="D199" s="31" t="s">
        <v>128</v>
      </c>
      <c r="E199" s="33">
        <v>47752</v>
      </c>
      <c r="F199" s="33">
        <f>Tabla4[[#This Row],[Total Compra]]-E199*25%</f>
        <v>35814</v>
      </c>
      <c r="G199" s="33">
        <f>Tabla4[[#This Row],[Total Compra]]-Tabla4[[#This Row],[Pagado]]</f>
        <v>11938</v>
      </c>
    </row>
    <row r="200" spans="2:7" x14ac:dyDescent="0.25">
      <c r="B200" s="32">
        <v>43477</v>
      </c>
      <c r="C200" s="31" t="s">
        <v>98</v>
      </c>
      <c r="D200" s="31" t="s">
        <v>128</v>
      </c>
      <c r="E200" s="33">
        <v>47752</v>
      </c>
      <c r="F200" s="33">
        <f>Tabla4[[#This Row],[Total Compra]]-E200*25%</f>
        <v>35814</v>
      </c>
      <c r="G200" s="33">
        <f>Tabla4[[#This Row],[Total Compra]]-Tabla4[[#This Row],[Pagado]]</f>
        <v>11938</v>
      </c>
    </row>
    <row r="201" spans="2:7" x14ac:dyDescent="0.25">
      <c r="B201" s="32">
        <v>43478</v>
      </c>
      <c r="C201" s="31" t="s">
        <v>99</v>
      </c>
      <c r="D201" s="31" t="s">
        <v>129</v>
      </c>
      <c r="E201" s="33">
        <v>54936</v>
      </c>
      <c r="F201" s="33">
        <f>Tabla4[[#This Row],[Total Compra]]-E201*25%</f>
        <v>41202</v>
      </c>
      <c r="G201" s="33">
        <f>Tabla4[[#This Row],[Total Compra]]-Tabla4[[#This Row],[Pagado]]</f>
        <v>13734</v>
      </c>
    </row>
    <row r="202" spans="2:7" x14ac:dyDescent="0.25">
      <c r="B202" s="32">
        <v>43478</v>
      </c>
      <c r="C202" s="31" t="s">
        <v>99</v>
      </c>
      <c r="D202" s="31" t="s">
        <v>129</v>
      </c>
      <c r="E202" s="33">
        <v>54936</v>
      </c>
      <c r="F202" s="33">
        <f>Tabla4[[#This Row],[Total Compra]]-E202*25%</f>
        <v>41202</v>
      </c>
      <c r="G202" s="33">
        <f>Tabla4[[#This Row],[Total Compra]]-Tabla4[[#This Row],[Pagado]]</f>
        <v>13734</v>
      </c>
    </row>
    <row r="203" spans="2:7" x14ac:dyDescent="0.25">
      <c r="B203" s="32">
        <v>43478</v>
      </c>
      <c r="C203" s="31" t="s">
        <v>99</v>
      </c>
      <c r="D203" s="31" t="s">
        <v>129</v>
      </c>
      <c r="E203" s="33">
        <v>54936</v>
      </c>
      <c r="F203" s="33">
        <f>Tabla4[[#This Row],[Total Compra]]-E203*25%</f>
        <v>41202</v>
      </c>
      <c r="G203" s="33">
        <f>Tabla4[[#This Row],[Total Compra]]-Tabla4[[#This Row],[Pagado]]</f>
        <v>13734</v>
      </c>
    </row>
    <row r="204" spans="2:7" x14ac:dyDescent="0.25">
      <c r="B204" s="32">
        <v>43478</v>
      </c>
      <c r="C204" s="31" t="s">
        <v>99</v>
      </c>
      <c r="D204" s="31" t="s">
        <v>129</v>
      </c>
      <c r="E204" s="33">
        <v>54936</v>
      </c>
      <c r="F204" s="33">
        <f>Tabla4[[#This Row],[Total Compra]]-E204*25%</f>
        <v>41202</v>
      </c>
      <c r="G204" s="33">
        <f>Tabla4[[#This Row],[Total Compra]]-Tabla4[[#This Row],[Pagado]]</f>
        <v>13734</v>
      </c>
    </row>
    <row r="205" spans="2:7" x14ac:dyDescent="0.25">
      <c r="B205" s="32">
        <v>43478</v>
      </c>
      <c r="C205" s="31" t="s">
        <v>99</v>
      </c>
      <c r="D205" s="31" t="s">
        <v>129</v>
      </c>
      <c r="E205" s="33">
        <v>54936</v>
      </c>
      <c r="F205" s="33">
        <f>Tabla4[[#This Row],[Total Compra]]-E205*25%</f>
        <v>41202</v>
      </c>
      <c r="G205" s="33">
        <f>Tabla4[[#This Row],[Total Compra]]-Tabla4[[#This Row],[Pagado]]</f>
        <v>13734</v>
      </c>
    </row>
    <row r="206" spans="2:7" x14ac:dyDescent="0.25">
      <c r="B206" s="32">
        <v>43478</v>
      </c>
      <c r="C206" s="31" t="s">
        <v>99</v>
      </c>
      <c r="D206" s="31" t="s">
        <v>129</v>
      </c>
      <c r="E206" s="33">
        <v>54936</v>
      </c>
      <c r="F206" s="33">
        <f>Tabla4[[#This Row],[Total Compra]]-E206*25%</f>
        <v>41202</v>
      </c>
      <c r="G206" s="33">
        <f>Tabla4[[#This Row],[Total Compra]]-Tabla4[[#This Row],[Pagado]]</f>
        <v>13734</v>
      </c>
    </row>
    <row r="207" spans="2:7" x14ac:dyDescent="0.25">
      <c r="B207" s="32">
        <v>43478</v>
      </c>
      <c r="C207" s="31" t="s">
        <v>99</v>
      </c>
      <c r="D207" s="31" t="s">
        <v>129</v>
      </c>
      <c r="E207" s="33">
        <v>54936</v>
      </c>
      <c r="F207" s="33">
        <f>Tabla4[[#This Row],[Total Compra]]-E207*25%</f>
        <v>41202</v>
      </c>
      <c r="G207" s="33">
        <f>Tabla4[[#This Row],[Total Compra]]-Tabla4[[#This Row],[Pagado]]</f>
        <v>13734</v>
      </c>
    </row>
    <row r="208" spans="2:7" x14ac:dyDescent="0.25">
      <c r="B208" s="32">
        <v>43478</v>
      </c>
      <c r="C208" s="31" t="s">
        <v>99</v>
      </c>
      <c r="D208" s="31" t="s">
        <v>129</v>
      </c>
      <c r="E208" s="33">
        <v>54936</v>
      </c>
      <c r="F208" s="33">
        <f>Tabla4[[#This Row],[Total Compra]]-E208*25%</f>
        <v>41202</v>
      </c>
      <c r="G208" s="33">
        <f>Tabla4[[#This Row],[Total Compra]]-Tabla4[[#This Row],[Pagado]]</f>
        <v>13734</v>
      </c>
    </row>
    <row r="209" spans="2:7" x14ac:dyDescent="0.25">
      <c r="B209" s="32">
        <v>43478</v>
      </c>
      <c r="C209" s="31" t="s">
        <v>99</v>
      </c>
      <c r="D209" s="31" t="s">
        <v>129</v>
      </c>
      <c r="E209" s="33">
        <v>54936</v>
      </c>
      <c r="F209" s="33">
        <f>Tabla4[[#This Row],[Total Compra]]-E209*25%</f>
        <v>41202</v>
      </c>
      <c r="G209" s="33">
        <f>Tabla4[[#This Row],[Total Compra]]-Tabla4[[#This Row],[Pagado]]</f>
        <v>13734</v>
      </c>
    </row>
    <row r="210" spans="2:7" x14ac:dyDescent="0.25">
      <c r="B210" s="32">
        <v>43478</v>
      </c>
      <c r="C210" s="31" t="s">
        <v>99</v>
      </c>
      <c r="D210" s="31" t="s">
        <v>129</v>
      </c>
      <c r="E210" s="33">
        <v>54936</v>
      </c>
      <c r="F210" s="33">
        <f>Tabla4[[#This Row],[Total Compra]]-E210*25%</f>
        <v>41202</v>
      </c>
      <c r="G210" s="33">
        <f>Tabla4[[#This Row],[Total Compra]]-Tabla4[[#This Row],[Pagado]]</f>
        <v>13734</v>
      </c>
    </row>
    <row r="211" spans="2:7" x14ac:dyDescent="0.25">
      <c r="B211" s="32">
        <v>43478</v>
      </c>
      <c r="C211" s="31" t="s">
        <v>99</v>
      </c>
      <c r="D211" s="31" t="s">
        <v>129</v>
      </c>
      <c r="E211" s="33">
        <v>54936</v>
      </c>
      <c r="F211" s="33">
        <f>Tabla4[[#This Row],[Total Compra]]-E211*25%</f>
        <v>41202</v>
      </c>
      <c r="G211" s="33">
        <f>Tabla4[[#This Row],[Total Compra]]-Tabla4[[#This Row],[Pagado]]</f>
        <v>13734</v>
      </c>
    </row>
    <row r="212" spans="2:7" x14ac:dyDescent="0.25">
      <c r="B212" s="32">
        <v>43478</v>
      </c>
      <c r="C212" s="31" t="s">
        <v>99</v>
      </c>
      <c r="D212" s="31" t="s">
        <v>129</v>
      </c>
      <c r="E212" s="33">
        <v>54936</v>
      </c>
      <c r="F212" s="33">
        <f>Tabla4[[#This Row],[Total Compra]]-E212*25%</f>
        <v>41202</v>
      </c>
      <c r="G212" s="33">
        <f>Tabla4[[#This Row],[Total Compra]]-Tabla4[[#This Row],[Pagado]]</f>
        <v>13734</v>
      </c>
    </row>
    <row r="213" spans="2:7" x14ac:dyDescent="0.25">
      <c r="B213" s="32">
        <v>43478</v>
      </c>
      <c r="C213" s="31" t="s">
        <v>99</v>
      </c>
      <c r="D213" s="31" t="s">
        <v>129</v>
      </c>
      <c r="E213" s="33">
        <v>54936</v>
      </c>
      <c r="F213" s="33">
        <f>Tabla4[[#This Row],[Total Compra]]-E213*25%</f>
        <v>41202</v>
      </c>
      <c r="G213" s="33">
        <f>Tabla4[[#This Row],[Total Compra]]-Tabla4[[#This Row],[Pagado]]</f>
        <v>13734</v>
      </c>
    </row>
    <row r="214" spans="2:7" x14ac:dyDescent="0.25">
      <c r="B214" s="32">
        <v>43478</v>
      </c>
      <c r="C214" s="31" t="s">
        <v>99</v>
      </c>
      <c r="D214" s="31" t="s">
        <v>129</v>
      </c>
      <c r="E214" s="33">
        <v>54936</v>
      </c>
      <c r="F214" s="33">
        <f>Tabla4[[#This Row],[Total Compra]]-E214*25%</f>
        <v>41202</v>
      </c>
      <c r="G214" s="33">
        <f>Tabla4[[#This Row],[Total Compra]]-Tabla4[[#This Row],[Pagado]]</f>
        <v>13734</v>
      </c>
    </row>
    <row r="215" spans="2:7" x14ac:dyDescent="0.25">
      <c r="B215" s="32">
        <v>43478</v>
      </c>
      <c r="C215" s="31" t="s">
        <v>99</v>
      </c>
      <c r="D215" s="31" t="s">
        <v>129</v>
      </c>
      <c r="E215" s="33">
        <v>54936</v>
      </c>
      <c r="F215" s="33">
        <f>Tabla4[[#This Row],[Total Compra]]-E215*25%</f>
        <v>41202</v>
      </c>
      <c r="G215" s="33">
        <f>Tabla4[[#This Row],[Total Compra]]-Tabla4[[#This Row],[Pagado]]</f>
        <v>13734</v>
      </c>
    </row>
    <row r="216" spans="2:7" x14ac:dyDescent="0.25">
      <c r="B216" s="32">
        <v>43478</v>
      </c>
      <c r="C216" s="31" t="s">
        <v>99</v>
      </c>
      <c r="D216" s="31" t="s">
        <v>129</v>
      </c>
      <c r="E216" s="33">
        <v>54936</v>
      </c>
      <c r="F216" s="33">
        <f>Tabla4[[#This Row],[Total Compra]]-E216*25%</f>
        <v>41202</v>
      </c>
      <c r="G216" s="33">
        <f>Tabla4[[#This Row],[Total Compra]]-Tabla4[[#This Row],[Pagado]]</f>
        <v>13734</v>
      </c>
    </row>
    <row r="217" spans="2:7" x14ac:dyDescent="0.25">
      <c r="B217" s="32">
        <v>43479</v>
      </c>
      <c r="C217" s="31" t="s">
        <v>92</v>
      </c>
      <c r="D217" s="31" t="s">
        <v>130</v>
      </c>
      <c r="E217" s="33">
        <v>85287</v>
      </c>
      <c r="F217" s="33">
        <f>Tabla4[[#This Row],[Total Compra]]-E217*25%</f>
        <v>63965.25</v>
      </c>
      <c r="G217" s="33">
        <f>Tabla4[[#This Row],[Total Compra]]-Tabla4[[#This Row],[Pagado]]</f>
        <v>21321.75</v>
      </c>
    </row>
    <row r="218" spans="2:7" x14ac:dyDescent="0.25">
      <c r="B218" s="32">
        <v>43479</v>
      </c>
      <c r="C218" s="31" t="s">
        <v>92</v>
      </c>
      <c r="D218" s="31" t="s">
        <v>130</v>
      </c>
      <c r="E218" s="33">
        <v>85287</v>
      </c>
      <c r="F218" s="33">
        <f>Tabla4[[#This Row],[Total Compra]]-E218*25%</f>
        <v>63965.25</v>
      </c>
      <c r="G218" s="33">
        <f>Tabla4[[#This Row],[Total Compra]]-Tabla4[[#This Row],[Pagado]]</f>
        <v>21321.75</v>
      </c>
    </row>
    <row r="219" spans="2:7" x14ac:dyDescent="0.25">
      <c r="B219" s="32">
        <v>43479</v>
      </c>
      <c r="C219" s="31" t="s">
        <v>92</v>
      </c>
      <c r="D219" s="31" t="s">
        <v>130</v>
      </c>
      <c r="E219" s="33">
        <v>85287</v>
      </c>
      <c r="F219" s="33">
        <f>Tabla4[[#This Row],[Total Compra]]-E219*25%</f>
        <v>63965.25</v>
      </c>
      <c r="G219" s="33">
        <f>Tabla4[[#This Row],[Total Compra]]-Tabla4[[#This Row],[Pagado]]</f>
        <v>21321.75</v>
      </c>
    </row>
    <row r="220" spans="2:7" x14ac:dyDescent="0.25">
      <c r="B220" s="32">
        <v>43479</v>
      </c>
      <c r="C220" s="31" t="s">
        <v>92</v>
      </c>
      <c r="D220" s="31" t="s">
        <v>130</v>
      </c>
      <c r="E220" s="33">
        <v>85287</v>
      </c>
      <c r="F220" s="33">
        <f>Tabla4[[#This Row],[Total Compra]]-E220*25%</f>
        <v>63965.25</v>
      </c>
      <c r="G220" s="33">
        <f>Tabla4[[#This Row],[Total Compra]]-Tabla4[[#This Row],[Pagado]]</f>
        <v>21321.75</v>
      </c>
    </row>
    <row r="221" spans="2:7" x14ac:dyDescent="0.25">
      <c r="B221" s="32">
        <v>43479</v>
      </c>
      <c r="C221" s="31" t="s">
        <v>92</v>
      </c>
      <c r="D221" s="31" t="s">
        <v>130</v>
      </c>
      <c r="E221" s="33">
        <v>85287</v>
      </c>
      <c r="F221" s="33">
        <f>Tabla4[[#This Row],[Total Compra]]-E221*25%</f>
        <v>63965.25</v>
      </c>
      <c r="G221" s="33">
        <f>Tabla4[[#This Row],[Total Compra]]-Tabla4[[#This Row],[Pagado]]</f>
        <v>21321.75</v>
      </c>
    </row>
    <row r="222" spans="2:7" x14ac:dyDescent="0.25">
      <c r="B222" s="32">
        <v>43479</v>
      </c>
      <c r="C222" s="31" t="s">
        <v>92</v>
      </c>
      <c r="D222" s="31" t="s">
        <v>130</v>
      </c>
      <c r="E222" s="33">
        <v>85287</v>
      </c>
      <c r="F222" s="33">
        <f>Tabla4[[#This Row],[Total Compra]]-E222*25%</f>
        <v>63965.25</v>
      </c>
      <c r="G222" s="33">
        <f>Tabla4[[#This Row],[Total Compra]]-Tabla4[[#This Row],[Pagado]]</f>
        <v>21321.75</v>
      </c>
    </row>
    <row r="223" spans="2:7" x14ac:dyDescent="0.25">
      <c r="B223" s="32">
        <v>43479</v>
      </c>
      <c r="C223" s="31" t="s">
        <v>92</v>
      </c>
      <c r="D223" s="31" t="s">
        <v>130</v>
      </c>
      <c r="E223" s="33">
        <v>85287</v>
      </c>
      <c r="F223" s="33">
        <f>Tabla4[[#This Row],[Total Compra]]-E223*25%</f>
        <v>63965.25</v>
      </c>
      <c r="G223" s="33">
        <f>Tabla4[[#This Row],[Total Compra]]-Tabla4[[#This Row],[Pagado]]</f>
        <v>21321.75</v>
      </c>
    </row>
    <row r="224" spans="2:7" x14ac:dyDescent="0.25">
      <c r="B224" s="32">
        <v>43479</v>
      </c>
      <c r="C224" s="31" t="s">
        <v>92</v>
      </c>
      <c r="D224" s="31" t="s">
        <v>130</v>
      </c>
      <c r="E224" s="33">
        <v>85287</v>
      </c>
      <c r="F224" s="33">
        <f>Tabla4[[#This Row],[Total Compra]]-E224*25%</f>
        <v>63965.25</v>
      </c>
      <c r="G224" s="33">
        <f>Tabla4[[#This Row],[Total Compra]]-Tabla4[[#This Row],[Pagado]]</f>
        <v>21321.75</v>
      </c>
    </row>
    <row r="225" spans="2:7" x14ac:dyDescent="0.25">
      <c r="B225" s="32">
        <v>43479</v>
      </c>
      <c r="C225" s="31" t="s">
        <v>92</v>
      </c>
      <c r="D225" s="31" t="s">
        <v>130</v>
      </c>
      <c r="E225" s="33">
        <v>85287</v>
      </c>
      <c r="F225" s="33">
        <f>Tabla4[[#This Row],[Total Compra]]-E225*25%</f>
        <v>63965.25</v>
      </c>
      <c r="G225" s="33">
        <f>Tabla4[[#This Row],[Total Compra]]-Tabla4[[#This Row],[Pagado]]</f>
        <v>21321.75</v>
      </c>
    </row>
    <row r="226" spans="2:7" x14ac:dyDescent="0.25">
      <c r="B226" s="32">
        <v>43479</v>
      </c>
      <c r="C226" s="31" t="s">
        <v>92</v>
      </c>
      <c r="D226" s="31" t="s">
        <v>130</v>
      </c>
      <c r="E226" s="33">
        <v>85287</v>
      </c>
      <c r="F226" s="33">
        <f>Tabla4[[#This Row],[Total Compra]]-E226*25%</f>
        <v>63965.25</v>
      </c>
      <c r="G226" s="33">
        <f>Tabla4[[#This Row],[Total Compra]]-Tabla4[[#This Row],[Pagado]]</f>
        <v>21321.75</v>
      </c>
    </row>
    <row r="227" spans="2:7" x14ac:dyDescent="0.25">
      <c r="B227" s="32">
        <v>43479</v>
      </c>
      <c r="C227" s="31" t="s">
        <v>92</v>
      </c>
      <c r="D227" s="31" t="s">
        <v>130</v>
      </c>
      <c r="E227" s="33">
        <v>85287</v>
      </c>
      <c r="F227" s="33">
        <f>Tabla4[[#This Row],[Total Compra]]-E227*25%</f>
        <v>63965.25</v>
      </c>
      <c r="G227" s="33">
        <f>Tabla4[[#This Row],[Total Compra]]-Tabla4[[#This Row],[Pagado]]</f>
        <v>21321.75</v>
      </c>
    </row>
    <row r="228" spans="2:7" x14ac:dyDescent="0.25">
      <c r="B228" s="32">
        <v>43479</v>
      </c>
      <c r="C228" s="31" t="s">
        <v>92</v>
      </c>
      <c r="D228" s="31" t="s">
        <v>130</v>
      </c>
      <c r="E228" s="33">
        <v>85287</v>
      </c>
      <c r="F228" s="33">
        <f>Tabla4[[#This Row],[Total Compra]]-E228*25%</f>
        <v>63965.25</v>
      </c>
      <c r="G228" s="33">
        <f>Tabla4[[#This Row],[Total Compra]]-Tabla4[[#This Row],[Pagado]]</f>
        <v>21321.75</v>
      </c>
    </row>
    <row r="229" spans="2:7" x14ac:dyDescent="0.25">
      <c r="B229" s="32">
        <v>43479</v>
      </c>
      <c r="C229" s="31" t="s">
        <v>92</v>
      </c>
      <c r="D229" s="31" t="s">
        <v>130</v>
      </c>
      <c r="E229" s="33">
        <v>85287</v>
      </c>
      <c r="F229" s="33">
        <f>Tabla4[[#This Row],[Total Compra]]-E229*25%</f>
        <v>63965.25</v>
      </c>
      <c r="G229" s="33">
        <f>Tabla4[[#This Row],[Total Compra]]-Tabla4[[#This Row],[Pagado]]</f>
        <v>21321.75</v>
      </c>
    </row>
    <row r="230" spans="2:7" x14ac:dyDescent="0.25">
      <c r="B230" s="32">
        <v>43479</v>
      </c>
      <c r="C230" s="31" t="s">
        <v>92</v>
      </c>
      <c r="D230" s="31" t="s">
        <v>130</v>
      </c>
      <c r="E230" s="33">
        <v>85287</v>
      </c>
      <c r="F230" s="33">
        <f>Tabla4[[#This Row],[Total Compra]]-E230*25%</f>
        <v>63965.25</v>
      </c>
      <c r="G230" s="33">
        <f>Tabla4[[#This Row],[Total Compra]]-Tabla4[[#This Row],[Pagado]]</f>
        <v>21321.75</v>
      </c>
    </row>
    <row r="231" spans="2:7" x14ac:dyDescent="0.25">
      <c r="B231" s="32">
        <v>43479</v>
      </c>
      <c r="C231" s="31" t="s">
        <v>92</v>
      </c>
      <c r="D231" s="31" t="s">
        <v>130</v>
      </c>
      <c r="E231" s="33">
        <v>85287</v>
      </c>
      <c r="F231" s="33">
        <f>Tabla4[[#This Row],[Total Compra]]-E231*25%</f>
        <v>63965.25</v>
      </c>
      <c r="G231" s="33">
        <f>Tabla4[[#This Row],[Total Compra]]-Tabla4[[#This Row],[Pagado]]</f>
        <v>21321.75</v>
      </c>
    </row>
    <row r="232" spans="2:7" x14ac:dyDescent="0.25">
      <c r="B232" s="32">
        <v>43479</v>
      </c>
      <c r="C232" s="31" t="s">
        <v>92</v>
      </c>
      <c r="D232" s="31" t="s">
        <v>130</v>
      </c>
      <c r="E232" s="33">
        <v>85287</v>
      </c>
      <c r="F232" s="33">
        <f>Tabla4[[#This Row],[Total Compra]]-E232*25%</f>
        <v>63965.25</v>
      </c>
      <c r="G232" s="33">
        <f>Tabla4[[#This Row],[Total Compra]]-Tabla4[[#This Row],[Pagado]]</f>
        <v>21321.75</v>
      </c>
    </row>
    <row r="233" spans="2:7" x14ac:dyDescent="0.25">
      <c r="B233" s="32">
        <v>43480</v>
      </c>
      <c r="C233" s="31" t="s">
        <v>92</v>
      </c>
      <c r="D233" s="31" t="s">
        <v>131</v>
      </c>
      <c r="E233" s="33">
        <v>89664</v>
      </c>
      <c r="F233" s="33">
        <f>Tabla4[[#This Row],[Total Compra]]-E233*25%</f>
        <v>67248</v>
      </c>
      <c r="G233" s="33">
        <f>Tabla4[[#This Row],[Total Compra]]-Tabla4[[#This Row],[Pagado]]</f>
        <v>22416</v>
      </c>
    </row>
    <row r="234" spans="2:7" x14ac:dyDescent="0.25">
      <c r="B234" s="32">
        <v>43480</v>
      </c>
      <c r="C234" s="31" t="s">
        <v>92</v>
      </c>
      <c r="D234" s="31" t="s">
        <v>131</v>
      </c>
      <c r="E234" s="33">
        <v>89664</v>
      </c>
      <c r="F234" s="33">
        <f>Tabla4[[#This Row],[Total Compra]]-E234*25%</f>
        <v>67248</v>
      </c>
      <c r="G234" s="33">
        <f>Tabla4[[#This Row],[Total Compra]]-Tabla4[[#This Row],[Pagado]]</f>
        <v>22416</v>
      </c>
    </row>
    <row r="235" spans="2:7" x14ac:dyDescent="0.25">
      <c r="B235" s="32">
        <v>43480</v>
      </c>
      <c r="C235" s="31" t="s">
        <v>92</v>
      </c>
      <c r="D235" s="31" t="s">
        <v>131</v>
      </c>
      <c r="E235" s="33">
        <v>89664</v>
      </c>
      <c r="F235" s="33">
        <f>Tabla4[[#This Row],[Total Compra]]-E235*25%</f>
        <v>67248</v>
      </c>
      <c r="G235" s="33">
        <f>Tabla4[[#This Row],[Total Compra]]-Tabla4[[#This Row],[Pagado]]</f>
        <v>22416</v>
      </c>
    </row>
    <row r="236" spans="2:7" x14ac:dyDescent="0.25">
      <c r="B236" s="32">
        <v>43480</v>
      </c>
      <c r="C236" s="31" t="s">
        <v>92</v>
      </c>
      <c r="D236" s="31" t="s">
        <v>131</v>
      </c>
      <c r="E236" s="33">
        <v>89664</v>
      </c>
      <c r="F236" s="33">
        <f>Tabla4[[#This Row],[Total Compra]]-E236*25%</f>
        <v>67248</v>
      </c>
      <c r="G236" s="33">
        <f>Tabla4[[#This Row],[Total Compra]]-Tabla4[[#This Row],[Pagado]]</f>
        <v>22416</v>
      </c>
    </row>
    <row r="237" spans="2:7" x14ac:dyDescent="0.25">
      <c r="B237" s="32">
        <v>43480</v>
      </c>
      <c r="C237" s="31" t="s">
        <v>92</v>
      </c>
      <c r="D237" s="31" t="s">
        <v>131</v>
      </c>
      <c r="E237" s="33">
        <v>89664</v>
      </c>
      <c r="F237" s="33">
        <f>Tabla4[[#This Row],[Total Compra]]-E237*25%</f>
        <v>67248</v>
      </c>
      <c r="G237" s="33">
        <f>Tabla4[[#This Row],[Total Compra]]-Tabla4[[#This Row],[Pagado]]</f>
        <v>22416</v>
      </c>
    </row>
    <row r="238" spans="2:7" x14ac:dyDescent="0.25">
      <c r="B238" s="32">
        <v>43480</v>
      </c>
      <c r="C238" s="31" t="s">
        <v>92</v>
      </c>
      <c r="D238" s="31" t="s">
        <v>131</v>
      </c>
      <c r="E238" s="33">
        <v>89664</v>
      </c>
      <c r="F238" s="33">
        <f>Tabla4[[#This Row],[Total Compra]]-E238*25%</f>
        <v>67248</v>
      </c>
      <c r="G238" s="33">
        <f>Tabla4[[#This Row],[Total Compra]]-Tabla4[[#This Row],[Pagado]]</f>
        <v>22416</v>
      </c>
    </row>
    <row r="239" spans="2:7" x14ac:dyDescent="0.25">
      <c r="B239" s="32">
        <v>43480</v>
      </c>
      <c r="C239" s="31" t="s">
        <v>92</v>
      </c>
      <c r="D239" s="31" t="s">
        <v>131</v>
      </c>
      <c r="E239" s="33">
        <v>89664</v>
      </c>
      <c r="F239" s="33">
        <f>Tabla4[[#This Row],[Total Compra]]-E239*25%</f>
        <v>67248</v>
      </c>
      <c r="G239" s="33">
        <f>Tabla4[[#This Row],[Total Compra]]-Tabla4[[#This Row],[Pagado]]</f>
        <v>22416</v>
      </c>
    </row>
    <row r="240" spans="2:7" x14ac:dyDescent="0.25">
      <c r="B240" s="32">
        <v>43480</v>
      </c>
      <c r="C240" s="31" t="s">
        <v>92</v>
      </c>
      <c r="D240" s="31" t="s">
        <v>131</v>
      </c>
      <c r="E240" s="33">
        <v>89664</v>
      </c>
      <c r="F240" s="33">
        <f>Tabla4[[#This Row],[Total Compra]]-E240*25%</f>
        <v>67248</v>
      </c>
      <c r="G240" s="33">
        <f>Tabla4[[#This Row],[Total Compra]]-Tabla4[[#This Row],[Pagado]]</f>
        <v>22416</v>
      </c>
    </row>
    <row r="241" spans="2:7" x14ac:dyDescent="0.25">
      <c r="B241" s="32">
        <v>43480</v>
      </c>
      <c r="C241" s="31" t="s">
        <v>92</v>
      </c>
      <c r="D241" s="31" t="s">
        <v>131</v>
      </c>
      <c r="E241" s="33">
        <v>89664</v>
      </c>
      <c r="F241" s="33">
        <f>Tabla4[[#This Row],[Total Compra]]-E241*25%</f>
        <v>67248</v>
      </c>
      <c r="G241" s="33">
        <f>Tabla4[[#This Row],[Total Compra]]-Tabla4[[#This Row],[Pagado]]</f>
        <v>22416</v>
      </c>
    </row>
    <row r="242" spans="2:7" x14ac:dyDescent="0.25">
      <c r="B242" s="32">
        <v>43480</v>
      </c>
      <c r="C242" s="31" t="s">
        <v>92</v>
      </c>
      <c r="D242" s="31" t="s">
        <v>131</v>
      </c>
      <c r="E242" s="33">
        <v>89664</v>
      </c>
      <c r="F242" s="33">
        <f>Tabla4[[#This Row],[Total Compra]]-E242*25%</f>
        <v>67248</v>
      </c>
      <c r="G242" s="33">
        <f>Tabla4[[#This Row],[Total Compra]]-Tabla4[[#This Row],[Pagado]]</f>
        <v>22416</v>
      </c>
    </row>
    <row r="243" spans="2:7" x14ac:dyDescent="0.25">
      <c r="B243" s="32">
        <v>43480</v>
      </c>
      <c r="C243" s="31" t="s">
        <v>92</v>
      </c>
      <c r="D243" s="31" t="s">
        <v>131</v>
      </c>
      <c r="E243" s="33">
        <v>89664</v>
      </c>
      <c r="F243" s="33">
        <f>Tabla4[[#This Row],[Total Compra]]-E243*25%</f>
        <v>67248</v>
      </c>
      <c r="G243" s="33">
        <f>Tabla4[[#This Row],[Total Compra]]-Tabla4[[#This Row],[Pagado]]</f>
        <v>22416</v>
      </c>
    </row>
    <row r="244" spans="2:7" x14ac:dyDescent="0.25">
      <c r="B244" s="32">
        <v>43480</v>
      </c>
      <c r="C244" s="31" t="s">
        <v>92</v>
      </c>
      <c r="D244" s="31" t="s">
        <v>131</v>
      </c>
      <c r="E244" s="33">
        <v>89664</v>
      </c>
      <c r="F244" s="33">
        <f>Tabla4[[#This Row],[Total Compra]]-E244*25%</f>
        <v>67248</v>
      </c>
      <c r="G244" s="33">
        <f>Tabla4[[#This Row],[Total Compra]]-Tabla4[[#This Row],[Pagado]]</f>
        <v>22416</v>
      </c>
    </row>
    <row r="245" spans="2:7" x14ac:dyDescent="0.25">
      <c r="B245" s="32">
        <v>43480</v>
      </c>
      <c r="C245" s="31" t="s">
        <v>92</v>
      </c>
      <c r="D245" s="31" t="s">
        <v>131</v>
      </c>
      <c r="E245" s="33">
        <v>89664</v>
      </c>
      <c r="F245" s="33">
        <f>Tabla4[[#This Row],[Total Compra]]-E245*25%</f>
        <v>67248</v>
      </c>
      <c r="G245" s="33">
        <f>Tabla4[[#This Row],[Total Compra]]-Tabla4[[#This Row],[Pagado]]</f>
        <v>22416</v>
      </c>
    </row>
    <row r="246" spans="2:7" x14ac:dyDescent="0.25">
      <c r="B246" s="32">
        <v>43480</v>
      </c>
      <c r="C246" s="31" t="s">
        <v>92</v>
      </c>
      <c r="D246" s="31" t="s">
        <v>131</v>
      </c>
      <c r="E246" s="33">
        <v>89664</v>
      </c>
      <c r="F246" s="33">
        <f>Tabla4[[#This Row],[Total Compra]]-E246*25%</f>
        <v>67248</v>
      </c>
      <c r="G246" s="33">
        <f>Tabla4[[#This Row],[Total Compra]]-Tabla4[[#This Row],[Pagado]]</f>
        <v>22416</v>
      </c>
    </row>
    <row r="247" spans="2:7" x14ac:dyDescent="0.25">
      <c r="B247" s="32">
        <v>43480</v>
      </c>
      <c r="C247" s="31" t="s">
        <v>92</v>
      </c>
      <c r="D247" s="31" t="s">
        <v>131</v>
      </c>
      <c r="E247" s="33">
        <v>89664</v>
      </c>
      <c r="F247" s="33">
        <f>Tabla4[[#This Row],[Total Compra]]-E247*25%</f>
        <v>67248</v>
      </c>
      <c r="G247" s="33">
        <f>Tabla4[[#This Row],[Total Compra]]-Tabla4[[#This Row],[Pagado]]</f>
        <v>22416</v>
      </c>
    </row>
    <row r="248" spans="2:7" x14ac:dyDescent="0.25">
      <c r="B248" s="32">
        <v>43480</v>
      </c>
      <c r="C248" s="31" t="s">
        <v>92</v>
      </c>
      <c r="D248" s="31" t="s">
        <v>131</v>
      </c>
      <c r="E248" s="33">
        <v>89664</v>
      </c>
      <c r="F248" s="33">
        <f>Tabla4[[#This Row],[Total Compra]]-E248*25%</f>
        <v>67248</v>
      </c>
      <c r="G248" s="33">
        <f>Tabla4[[#This Row],[Total Compra]]-Tabla4[[#This Row],[Pagado]]</f>
        <v>22416</v>
      </c>
    </row>
    <row r="249" spans="2:7" x14ac:dyDescent="0.25">
      <c r="B249" s="32">
        <v>43481</v>
      </c>
      <c r="C249" s="31" t="s">
        <v>93</v>
      </c>
      <c r="D249" s="31" t="s">
        <v>132</v>
      </c>
      <c r="E249" s="33">
        <v>86822</v>
      </c>
      <c r="F249" s="33">
        <f>Tabla4[[#This Row],[Total Compra]]-E249*25%</f>
        <v>65116.5</v>
      </c>
      <c r="G249" s="33">
        <f>Tabla4[[#This Row],[Total Compra]]-Tabla4[[#This Row],[Pagado]]</f>
        <v>21705.5</v>
      </c>
    </row>
    <row r="250" spans="2:7" x14ac:dyDescent="0.25">
      <c r="B250" s="32">
        <v>43481</v>
      </c>
      <c r="C250" s="31" t="s">
        <v>93</v>
      </c>
      <c r="D250" s="31" t="s">
        <v>132</v>
      </c>
      <c r="E250" s="33">
        <v>86822</v>
      </c>
      <c r="F250" s="33">
        <f>Tabla4[[#This Row],[Total Compra]]-E250*25%</f>
        <v>65116.5</v>
      </c>
      <c r="G250" s="33">
        <f>Tabla4[[#This Row],[Total Compra]]-Tabla4[[#This Row],[Pagado]]</f>
        <v>21705.5</v>
      </c>
    </row>
    <row r="251" spans="2:7" x14ac:dyDescent="0.25">
      <c r="B251" s="32">
        <v>43481</v>
      </c>
      <c r="C251" s="31" t="s">
        <v>93</v>
      </c>
      <c r="D251" s="31" t="s">
        <v>132</v>
      </c>
      <c r="E251" s="33">
        <v>86822</v>
      </c>
      <c r="F251" s="33">
        <f>Tabla4[[#This Row],[Total Compra]]-E251*25%</f>
        <v>65116.5</v>
      </c>
      <c r="G251" s="33">
        <f>Tabla4[[#This Row],[Total Compra]]-Tabla4[[#This Row],[Pagado]]</f>
        <v>21705.5</v>
      </c>
    </row>
    <row r="252" spans="2:7" x14ac:dyDescent="0.25">
      <c r="B252" s="32">
        <v>43481</v>
      </c>
      <c r="C252" s="31" t="s">
        <v>93</v>
      </c>
      <c r="D252" s="31" t="s">
        <v>132</v>
      </c>
      <c r="E252" s="33">
        <v>86822</v>
      </c>
      <c r="F252" s="33">
        <f>Tabla4[[#This Row],[Total Compra]]-E252*25%</f>
        <v>65116.5</v>
      </c>
      <c r="G252" s="33">
        <f>Tabla4[[#This Row],[Total Compra]]-Tabla4[[#This Row],[Pagado]]</f>
        <v>21705.5</v>
      </c>
    </row>
    <row r="253" spans="2:7" x14ac:dyDescent="0.25">
      <c r="B253" s="32">
        <v>43481</v>
      </c>
      <c r="C253" s="31" t="s">
        <v>93</v>
      </c>
      <c r="D253" s="31" t="s">
        <v>132</v>
      </c>
      <c r="E253" s="33">
        <v>86822</v>
      </c>
      <c r="F253" s="33">
        <f>Tabla4[[#This Row],[Total Compra]]-E253*25%</f>
        <v>65116.5</v>
      </c>
      <c r="G253" s="33">
        <f>Tabla4[[#This Row],[Total Compra]]-Tabla4[[#This Row],[Pagado]]</f>
        <v>21705.5</v>
      </c>
    </row>
    <row r="254" spans="2:7" x14ac:dyDescent="0.25">
      <c r="B254" s="32">
        <v>43481</v>
      </c>
      <c r="C254" s="31" t="s">
        <v>93</v>
      </c>
      <c r="D254" s="31" t="s">
        <v>132</v>
      </c>
      <c r="E254" s="33">
        <v>86822</v>
      </c>
      <c r="F254" s="33">
        <f>Tabla4[[#This Row],[Total Compra]]-E254*25%</f>
        <v>65116.5</v>
      </c>
      <c r="G254" s="33">
        <f>Tabla4[[#This Row],[Total Compra]]-Tabla4[[#This Row],[Pagado]]</f>
        <v>21705.5</v>
      </c>
    </row>
    <row r="255" spans="2:7" x14ac:dyDescent="0.25">
      <c r="B255" s="32">
        <v>43481</v>
      </c>
      <c r="C255" s="31" t="s">
        <v>93</v>
      </c>
      <c r="D255" s="31" t="s">
        <v>132</v>
      </c>
      <c r="E255" s="33">
        <v>86822</v>
      </c>
      <c r="F255" s="33">
        <f>Tabla4[[#This Row],[Total Compra]]-E255*25%</f>
        <v>65116.5</v>
      </c>
      <c r="G255" s="33">
        <f>Tabla4[[#This Row],[Total Compra]]-Tabla4[[#This Row],[Pagado]]</f>
        <v>21705.5</v>
      </c>
    </row>
    <row r="256" spans="2:7" x14ac:dyDescent="0.25">
      <c r="B256" s="32">
        <v>43481</v>
      </c>
      <c r="C256" s="31" t="s">
        <v>93</v>
      </c>
      <c r="D256" s="31" t="s">
        <v>132</v>
      </c>
      <c r="E256" s="33">
        <v>86822</v>
      </c>
      <c r="F256" s="33">
        <f>Tabla4[[#This Row],[Total Compra]]-E256*25%</f>
        <v>65116.5</v>
      </c>
      <c r="G256" s="33">
        <f>Tabla4[[#This Row],[Total Compra]]-Tabla4[[#This Row],[Pagado]]</f>
        <v>21705.5</v>
      </c>
    </row>
    <row r="257" spans="2:7" x14ac:dyDescent="0.25">
      <c r="B257" s="32">
        <v>43481</v>
      </c>
      <c r="C257" s="31" t="s">
        <v>93</v>
      </c>
      <c r="D257" s="31" t="s">
        <v>132</v>
      </c>
      <c r="E257" s="33">
        <v>86822</v>
      </c>
      <c r="F257" s="33">
        <f>Tabla4[[#This Row],[Total Compra]]-E257*25%</f>
        <v>65116.5</v>
      </c>
      <c r="G257" s="33">
        <f>Tabla4[[#This Row],[Total Compra]]-Tabla4[[#This Row],[Pagado]]</f>
        <v>21705.5</v>
      </c>
    </row>
    <row r="258" spans="2:7" x14ac:dyDescent="0.25">
      <c r="B258" s="32">
        <v>43481</v>
      </c>
      <c r="C258" s="31" t="s">
        <v>93</v>
      </c>
      <c r="D258" s="31" t="s">
        <v>132</v>
      </c>
      <c r="E258" s="33">
        <v>86822</v>
      </c>
      <c r="F258" s="33">
        <f>Tabla4[[#This Row],[Total Compra]]-E258*25%</f>
        <v>65116.5</v>
      </c>
      <c r="G258" s="33">
        <f>Tabla4[[#This Row],[Total Compra]]-Tabla4[[#This Row],[Pagado]]</f>
        <v>21705.5</v>
      </c>
    </row>
    <row r="259" spans="2:7" x14ac:dyDescent="0.25">
      <c r="B259" s="32">
        <v>43481</v>
      </c>
      <c r="C259" s="31" t="s">
        <v>93</v>
      </c>
      <c r="D259" s="31" t="s">
        <v>132</v>
      </c>
      <c r="E259" s="33">
        <v>86822</v>
      </c>
      <c r="F259" s="33">
        <f>Tabla4[[#This Row],[Total Compra]]-E259*25%</f>
        <v>65116.5</v>
      </c>
      <c r="G259" s="33">
        <f>Tabla4[[#This Row],[Total Compra]]-Tabla4[[#This Row],[Pagado]]</f>
        <v>21705.5</v>
      </c>
    </row>
    <row r="260" spans="2:7" x14ac:dyDescent="0.25">
      <c r="B260" s="32">
        <v>43481</v>
      </c>
      <c r="C260" s="31" t="s">
        <v>93</v>
      </c>
      <c r="D260" s="31" t="s">
        <v>132</v>
      </c>
      <c r="E260" s="33">
        <v>86822</v>
      </c>
      <c r="F260" s="33">
        <f>Tabla4[[#This Row],[Total Compra]]-E260*25%</f>
        <v>65116.5</v>
      </c>
      <c r="G260" s="33">
        <f>Tabla4[[#This Row],[Total Compra]]-Tabla4[[#This Row],[Pagado]]</f>
        <v>21705.5</v>
      </c>
    </row>
    <row r="261" spans="2:7" x14ac:dyDescent="0.25">
      <c r="B261" s="32">
        <v>43481</v>
      </c>
      <c r="C261" s="31" t="s">
        <v>93</v>
      </c>
      <c r="D261" s="31" t="s">
        <v>132</v>
      </c>
      <c r="E261" s="33">
        <v>86822</v>
      </c>
      <c r="F261" s="33">
        <f>Tabla4[[#This Row],[Total Compra]]-E261*25%</f>
        <v>65116.5</v>
      </c>
      <c r="G261" s="33">
        <f>Tabla4[[#This Row],[Total Compra]]-Tabla4[[#This Row],[Pagado]]</f>
        <v>21705.5</v>
      </c>
    </row>
    <row r="262" spans="2:7" x14ac:dyDescent="0.25">
      <c r="B262" s="32">
        <v>43481</v>
      </c>
      <c r="C262" s="31" t="s">
        <v>93</v>
      </c>
      <c r="D262" s="31" t="s">
        <v>132</v>
      </c>
      <c r="E262" s="33">
        <v>86822</v>
      </c>
      <c r="F262" s="33">
        <f>Tabla4[[#This Row],[Total Compra]]-E262*25%</f>
        <v>65116.5</v>
      </c>
      <c r="G262" s="33">
        <f>Tabla4[[#This Row],[Total Compra]]-Tabla4[[#This Row],[Pagado]]</f>
        <v>21705.5</v>
      </c>
    </row>
    <row r="263" spans="2:7" x14ac:dyDescent="0.25">
      <c r="B263" s="32">
        <v>43481</v>
      </c>
      <c r="C263" s="31" t="s">
        <v>93</v>
      </c>
      <c r="D263" s="31" t="s">
        <v>132</v>
      </c>
      <c r="E263" s="33">
        <v>86822</v>
      </c>
      <c r="F263" s="33">
        <f>Tabla4[[#This Row],[Total Compra]]-E263*25%</f>
        <v>65116.5</v>
      </c>
      <c r="G263" s="33">
        <f>Tabla4[[#This Row],[Total Compra]]-Tabla4[[#This Row],[Pagado]]</f>
        <v>21705.5</v>
      </c>
    </row>
    <row r="264" spans="2:7" x14ac:dyDescent="0.25">
      <c r="B264" s="32">
        <v>43481</v>
      </c>
      <c r="C264" s="31" t="s">
        <v>93</v>
      </c>
      <c r="D264" s="31" t="s">
        <v>132</v>
      </c>
      <c r="E264" s="33">
        <v>86822</v>
      </c>
      <c r="F264" s="33">
        <f>Tabla4[[#This Row],[Total Compra]]-E264*25%</f>
        <v>65116.5</v>
      </c>
      <c r="G264" s="33">
        <f>Tabla4[[#This Row],[Total Compra]]-Tabla4[[#This Row],[Pagado]]</f>
        <v>21705.5</v>
      </c>
    </row>
    <row r="265" spans="2:7" x14ac:dyDescent="0.25">
      <c r="B265" s="32">
        <v>43482</v>
      </c>
      <c r="C265" s="31" t="s">
        <v>93</v>
      </c>
      <c r="D265" s="31" t="s">
        <v>133</v>
      </c>
      <c r="E265" s="33">
        <v>32018</v>
      </c>
      <c r="F265" s="33">
        <f>Tabla4[[#This Row],[Total Compra]]-E265*25%</f>
        <v>24013.5</v>
      </c>
      <c r="G265" s="33">
        <f>Tabla4[[#This Row],[Total Compra]]-Tabla4[[#This Row],[Pagado]]</f>
        <v>8004.5</v>
      </c>
    </row>
    <row r="266" spans="2:7" x14ac:dyDescent="0.25">
      <c r="B266" s="32">
        <v>43482</v>
      </c>
      <c r="C266" s="31" t="s">
        <v>93</v>
      </c>
      <c r="D266" s="31" t="s">
        <v>133</v>
      </c>
      <c r="E266" s="33">
        <v>32018</v>
      </c>
      <c r="F266" s="33">
        <f>Tabla4[[#This Row],[Total Compra]]-E266*25%</f>
        <v>24013.5</v>
      </c>
      <c r="G266" s="33">
        <f>Tabla4[[#This Row],[Total Compra]]-Tabla4[[#This Row],[Pagado]]</f>
        <v>8004.5</v>
      </c>
    </row>
    <row r="267" spans="2:7" x14ac:dyDescent="0.25">
      <c r="B267" s="32">
        <v>43482</v>
      </c>
      <c r="C267" s="31" t="s">
        <v>93</v>
      </c>
      <c r="D267" s="31" t="s">
        <v>133</v>
      </c>
      <c r="E267" s="33">
        <v>32018</v>
      </c>
      <c r="F267" s="33">
        <f>Tabla4[[#This Row],[Total Compra]]-E267*25%</f>
        <v>24013.5</v>
      </c>
      <c r="G267" s="33">
        <f>Tabla4[[#This Row],[Total Compra]]-Tabla4[[#This Row],[Pagado]]</f>
        <v>8004.5</v>
      </c>
    </row>
    <row r="268" spans="2:7" x14ac:dyDescent="0.25">
      <c r="B268" s="32">
        <v>43482</v>
      </c>
      <c r="C268" s="31" t="s">
        <v>93</v>
      </c>
      <c r="D268" s="31" t="s">
        <v>133</v>
      </c>
      <c r="E268" s="33">
        <v>32018</v>
      </c>
      <c r="F268" s="33">
        <f>Tabla4[[#This Row],[Total Compra]]-E268*25%</f>
        <v>24013.5</v>
      </c>
      <c r="G268" s="33">
        <f>Tabla4[[#This Row],[Total Compra]]-Tabla4[[#This Row],[Pagado]]</f>
        <v>8004.5</v>
      </c>
    </row>
    <row r="269" spans="2:7" x14ac:dyDescent="0.25">
      <c r="B269" s="32">
        <v>43482</v>
      </c>
      <c r="C269" s="31" t="s">
        <v>93</v>
      </c>
      <c r="D269" s="31" t="s">
        <v>133</v>
      </c>
      <c r="E269" s="33">
        <v>32018</v>
      </c>
      <c r="F269" s="33">
        <f>Tabla4[[#This Row],[Total Compra]]-E269*25%</f>
        <v>24013.5</v>
      </c>
      <c r="G269" s="33">
        <f>Tabla4[[#This Row],[Total Compra]]-Tabla4[[#This Row],[Pagado]]</f>
        <v>8004.5</v>
      </c>
    </row>
    <row r="270" spans="2:7" x14ac:dyDescent="0.25">
      <c r="B270" s="32">
        <v>43482</v>
      </c>
      <c r="C270" s="31" t="s">
        <v>93</v>
      </c>
      <c r="D270" s="31" t="s">
        <v>133</v>
      </c>
      <c r="E270" s="33">
        <v>32018</v>
      </c>
      <c r="F270" s="33">
        <f>Tabla4[[#This Row],[Total Compra]]-E270*25%</f>
        <v>24013.5</v>
      </c>
      <c r="G270" s="33">
        <f>Tabla4[[#This Row],[Total Compra]]-Tabla4[[#This Row],[Pagado]]</f>
        <v>8004.5</v>
      </c>
    </row>
    <row r="271" spans="2:7" x14ac:dyDescent="0.25">
      <c r="B271" s="32">
        <v>43482</v>
      </c>
      <c r="C271" s="31" t="s">
        <v>93</v>
      </c>
      <c r="D271" s="31" t="s">
        <v>133</v>
      </c>
      <c r="E271" s="33">
        <v>32018</v>
      </c>
      <c r="F271" s="33">
        <f>Tabla4[[#This Row],[Total Compra]]-E271*25%</f>
        <v>24013.5</v>
      </c>
      <c r="G271" s="33">
        <f>Tabla4[[#This Row],[Total Compra]]-Tabla4[[#This Row],[Pagado]]</f>
        <v>8004.5</v>
      </c>
    </row>
    <row r="272" spans="2:7" x14ac:dyDescent="0.25">
      <c r="B272" s="32">
        <v>43482</v>
      </c>
      <c r="C272" s="31" t="s">
        <v>93</v>
      </c>
      <c r="D272" s="31" t="s">
        <v>133</v>
      </c>
      <c r="E272" s="33">
        <v>32018</v>
      </c>
      <c r="F272" s="33">
        <f>Tabla4[[#This Row],[Total Compra]]-E272*25%</f>
        <v>24013.5</v>
      </c>
      <c r="G272" s="33">
        <f>Tabla4[[#This Row],[Total Compra]]-Tabla4[[#This Row],[Pagado]]</f>
        <v>8004.5</v>
      </c>
    </row>
    <row r="273" spans="2:7" x14ac:dyDescent="0.25">
      <c r="B273" s="32">
        <v>43482</v>
      </c>
      <c r="C273" s="31" t="s">
        <v>93</v>
      </c>
      <c r="D273" s="31" t="s">
        <v>133</v>
      </c>
      <c r="E273" s="33">
        <v>32018</v>
      </c>
      <c r="F273" s="33">
        <f>Tabla4[[#This Row],[Total Compra]]-E273*25%</f>
        <v>24013.5</v>
      </c>
      <c r="G273" s="33">
        <f>Tabla4[[#This Row],[Total Compra]]-Tabla4[[#This Row],[Pagado]]</f>
        <v>8004.5</v>
      </c>
    </row>
    <row r="274" spans="2:7" x14ac:dyDescent="0.25">
      <c r="B274" s="32">
        <v>43482</v>
      </c>
      <c r="C274" s="31" t="s">
        <v>93</v>
      </c>
      <c r="D274" s="31" t="s">
        <v>133</v>
      </c>
      <c r="E274" s="33">
        <v>32018</v>
      </c>
      <c r="F274" s="33">
        <f>Tabla4[[#This Row],[Total Compra]]-E274*25%</f>
        <v>24013.5</v>
      </c>
      <c r="G274" s="33">
        <f>Tabla4[[#This Row],[Total Compra]]-Tabla4[[#This Row],[Pagado]]</f>
        <v>8004.5</v>
      </c>
    </row>
    <row r="275" spans="2:7" x14ac:dyDescent="0.25">
      <c r="B275" s="32">
        <v>43482</v>
      </c>
      <c r="C275" s="31" t="s">
        <v>93</v>
      </c>
      <c r="D275" s="31" t="s">
        <v>133</v>
      </c>
      <c r="E275" s="33">
        <v>32018</v>
      </c>
      <c r="F275" s="33">
        <f>Tabla4[[#This Row],[Total Compra]]-E275*25%</f>
        <v>24013.5</v>
      </c>
      <c r="G275" s="33">
        <f>Tabla4[[#This Row],[Total Compra]]-Tabla4[[#This Row],[Pagado]]</f>
        <v>8004.5</v>
      </c>
    </row>
    <row r="276" spans="2:7" x14ac:dyDescent="0.25">
      <c r="B276" s="32">
        <v>43482</v>
      </c>
      <c r="C276" s="31" t="s">
        <v>93</v>
      </c>
      <c r="D276" s="31" t="s">
        <v>133</v>
      </c>
      <c r="E276" s="33">
        <v>32018</v>
      </c>
      <c r="F276" s="33">
        <f>Tabla4[[#This Row],[Total Compra]]-E276*25%</f>
        <v>24013.5</v>
      </c>
      <c r="G276" s="33">
        <f>Tabla4[[#This Row],[Total Compra]]-Tabla4[[#This Row],[Pagado]]</f>
        <v>8004.5</v>
      </c>
    </row>
    <row r="277" spans="2:7" x14ac:dyDescent="0.25">
      <c r="B277" s="32">
        <v>43482</v>
      </c>
      <c r="C277" s="31" t="s">
        <v>93</v>
      </c>
      <c r="D277" s="31" t="s">
        <v>133</v>
      </c>
      <c r="E277" s="33">
        <v>32018</v>
      </c>
      <c r="F277" s="33">
        <f>Tabla4[[#This Row],[Total Compra]]-E277*25%</f>
        <v>24013.5</v>
      </c>
      <c r="G277" s="33">
        <f>Tabla4[[#This Row],[Total Compra]]-Tabla4[[#This Row],[Pagado]]</f>
        <v>8004.5</v>
      </c>
    </row>
    <row r="278" spans="2:7" x14ac:dyDescent="0.25">
      <c r="B278" s="32">
        <v>43482</v>
      </c>
      <c r="C278" s="31" t="s">
        <v>93</v>
      </c>
      <c r="D278" s="31" t="s">
        <v>133</v>
      </c>
      <c r="E278" s="33">
        <v>32018</v>
      </c>
      <c r="F278" s="33">
        <f>Tabla4[[#This Row],[Total Compra]]-E278*25%</f>
        <v>24013.5</v>
      </c>
      <c r="G278" s="33">
        <f>Tabla4[[#This Row],[Total Compra]]-Tabla4[[#This Row],[Pagado]]</f>
        <v>8004.5</v>
      </c>
    </row>
    <row r="279" spans="2:7" x14ac:dyDescent="0.25">
      <c r="B279" s="32">
        <v>43482</v>
      </c>
      <c r="C279" s="31" t="s">
        <v>93</v>
      </c>
      <c r="D279" s="31" t="s">
        <v>133</v>
      </c>
      <c r="E279" s="33">
        <v>32018</v>
      </c>
      <c r="F279" s="33">
        <f>Tabla4[[#This Row],[Total Compra]]-E279*25%</f>
        <v>24013.5</v>
      </c>
      <c r="G279" s="33">
        <f>Tabla4[[#This Row],[Total Compra]]-Tabla4[[#This Row],[Pagado]]</f>
        <v>8004.5</v>
      </c>
    </row>
    <row r="280" spans="2:7" x14ac:dyDescent="0.25">
      <c r="B280" s="32">
        <v>43482</v>
      </c>
      <c r="C280" s="31" t="s">
        <v>93</v>
      </c>
      <c r="D280" s="31" t="s">
        <v>133</v>
      </c>
      <c r="E280" s="33">
        <v>32018</v>
      </c>
      <c r="F280" s="33">
        <f>Tabla4[[#This Row],[Total Compra]]-E280*25%</f>
        <v>24013.5</v>
      </c>
      <c r="G280" s="33">
        <f>Tabla4[[#This Row],[Total Compra]]-Tabla4[[#This Row],[Pagado]]</f>
        <v>8004.5</v>
      </c>
    </row>
    <row r="281" spans="2:7" x14ac:dyDescent="0.25">
      <c r="B281" s="32">
        <v>43483</v>
      </c>
      <c r="C281" s="31" t="s">
        <v>94</v>
      </c>
      <c r="D281" s="31" t="s">
        <v>134</v>
      </c>
      <c r="E281" s="33">
        <v>85518</v>
      </c>
      <c r="F281" s="33">
        <f>Tabla4[[#This Row],[Total Compra]]-E281*25%</f>
        <v>64138.5</v>
      </c>
      <c r="G281" s="33">
        <f>Tabla4[[#This Row],[Total Compra]]-Tabla4[[#This Row],[Pagado]]</f>
        <v>21379.5</v>
      </c>
    </row>
    <row r="282" spans="2:7" x14ac:dyDescent="0.25">
      <c r="B282" s="32">
        <v>43483</v>
      </c>
      <c r="C282" s="31" t="s">
        <v>94</v>
      </c>
      <c r="D282" s="31" t="s">
        <v>134</v>
      </c>
      <c r="E282" s="33">
        <v>85518</v>
      </c>
      <c r="F282" s="33">
        <f>Tabla4[[#This Row],[Total Compra]]-E282*25%</f>
        <v>64138.5</v>
      </c>
      <c r="G282" s="33">
        <f>Tabla4[[#This Row],[Total Compra]]-Tabla4[[#This Row],[Pagado]]</f>
        <v>21379.5</v>
      </c>
    </row>
    <row r="283" spans="2:7" x14ac:dyDescent="0.25">
      <c r="B283" s="32">
        <v>43483</v>
      </c>
      <c r="C283" s="31" t="s">
        <v>94</v>
      </c>
      <c r="D283" s="31" t="s">
        <v>134</v>
      </c>
      <c r="E283" s="33">
        <v>85518</v>
      </c>
      <c r="F283" s="33">
        <f>Tabla4[[#This Row],[Total Compra]]-E283*25%</f>
        <v>64138.5</v>
      </c>
      <c r="G283" s="33">
        <f>Tabla4[[#This Row],[Total Compra]]-Tabla4[[#This Row],[Pagado]]</f>
        <v>21379.5</v>
      </c>
    </row>
    <row r="284" spans="2:7" x14ac:dyDescent="0.25">
      <c r="B284" s="32">
        <v>43483</v>
      </c>
      <c r="C284" s="31" t="s">
        <v>94</v>
      </c>
      <c r="D284" s="31" t="s">
        <v>134</v>
      </c>
      <c r="E284" s="33">
        <v>85518</v>
      </c>
      <c r="F284" s="33">
        <f>Tabla4[[#This Row],[Total Compra]]-E284*25%</f>
        <v>64138.5</v>
      </c>
      <c r="G284" s="33">
        <f>Tabla4[[#This Row],[Total Compra]]-Tabla4[[#This Row],[Pagado]]</f>
        <v>21379.5</v>
      </c>
    </row>
    <row r="285" spans="2:7" x14ac:dyDescent="0.25">
      <c r="B285" s="32">
        <v>43483</v>
      </c>
      <c r="C285" s="31" t="s">
        <v>94</v>
      </c>
      <c r="D285" s="31" t="s">
        <v>134</v>
      </c>
      <c r="E285" s="33">
        <v>85518</v>
      </c>
      <c r="F285" s="33">
        <f>Tabla4[[#This Row],[Total Compra]]-E285*25%</f>
        <v>64138.5</v>
      </c>
      <c r="G285" s="33">
        <f>Tabla4[[#This Row],[Total Compra]]-Tabla4[[#This Row],[Pagado]]</f>
        <v>21379.5</v>
      </c>
    </row>
    <row r="286" spans="2:7" x14ac:dyDescent="0.25">
      <c r="B286" s="32">
        <v>43483</v>
      </c>
      <c r="C286" s="31" t="s">
        <v>94</v>
      </c>
      <c r="D286" s="31" t="s">
        <v>134</v>
      </c>
      <c r="E286" s="33">
        <v>85518</v>
      </c>
      <c r="F286" s="33">
        <f>Tabla4[[#This Row],[Total Compra]]-E286*25%</f>
        <v>64138.5</v>
      </c>
      <c r="G286" s="33">
        <f>Tabla4[[#This Row],[Total Compra]]-Tabla4[[#This Row],[Pagado]]</f>
        <v>21379.5</v>
      </c>
    </row>
    <row r="287" spans="2:7" x14ac:dyDescent="0.25">
      <c r="B287" s="32">
        <v>43483</v>
      </c>
      <c r="C287" s="31" t="s">
        <v>94</v>
      </c>
      <c r="D287" s="31" t="s">
        <v>134</v>
      </c>
      <c r="E287" s="33">
        <v>85518</v>
      </c>
      <c r="F287" s="33">
        <f>Tabla4[[#This Row],[Total Compra]]-E287*25%</f>
        <v>64138.5</v>
      </c>
      <c r="G287" s="33">
        <f>Tabla4[[#This Row],[Total Compra]]-Tabla4[[#This Row],[Pagado]]</f>
        <v>21379.5</v>
      </c>
    </row>
    <row r="288" spans="2:7" x14ac:dyDescent="0.25">
      <c r="B288" s="32">
        <v>43483</v>
      </c>
      <c r="C288" s="31" t="s">
        <v>94</v>
      </c>
      <c r="D288" s="31" t="s">
        <v>134</v>
      </c>
      <c r="E288" s="33">
        <v>85518</v>
      </c>
      <c r="F288" s="33">
        <f>Tabla4[[#This Row],[Total Compra]]-E288*25%</f>
        <v>64138.5</v>
      </c>
      <c r="G288" s="33">
        <f>Tabla4[[#This Row],[Total Compra]]-Tabla4[[#This Row],[Pagado]]</f>
        <v>21379.5</v>
      </c>
    </row>
    <row r="289" spans="2:7" x14ac:dyDescent="0.25">
      <c r="B289" s="32">
        <v>43483</v>
      </c>
      <c r="C289" s="31" t="s">
        <v>94</v>
      </c>
      <c r="D289" s="31" t="s">
        <v>134</v>
      </c>
      <c r="E289" s="33">
        <v>85518</v>
      </c>
      <c r="F289" s="33">
        <f>Tabla4[[#This Row],[Total Compra]]-E289*25%</f>
        <v>64138.5</v>
      </c>
      <c r="G289" s="33">
        <f>Tabla4[[#This Row],[Total Compra]]-Tabla4[[#This Row],[Pagado]]</f>
        <v>21379.5</v>
      </c>
    </row>
    <row r="290" spans="2:7" x14ac:dyDescent="0.25">
      <c r="B290" s="32">
        <v>43483</v>
      </c>
      <c r="C290" s="31" t="s">
        <v>94</v>
      </c>
      <c r="D290" s="31" t="s">
        <v>134</v>
      </c>
      <c r="E290" s="33">
        <v>85518</v>
      </c>
      <c r="F290" s="33">
        <f>Tabla4[[#This Row],[Total Compra]]-E290*25%</f>
        <v>64138.5</v>
      </c>
      <c r="G290" s="33">
        <f>Tabla4[[#This Row],[Total Compra]]-Tabla4[[#This Row],[Pagado]]</f>
        <v>21379.5</v>
      </c>
    </row>
    <row r="291" spans="2:7" x14ac:dyDescent="0.25">
      <c r="B291" s="32">
        <v>43483</v>
      </c>
      <c r="C291" s="31" t="s">
        <v>94</v>
      </c>
      <c r="D291" s="31" t="s">
        <v>134</v>
      </c>
      <c r="E291" s="33">
        <v>85518</v>
      </c>
      <c r="F291" s="33">
        <f>Tabla4[[#This Row],[Total Compra]]-E291*25%</f>
        <v>64138.5</v>
      </c>
      <c r="G291" s="33">
        <f>Tabla4[[#This Row],[Total Compra]]-Tabla4[[#This Row],[Pagado]]</f>
        <v>21379.5</v>
      </c>
    </row>
    <row r="292" spans="2:7" x14ac:dyDescent="0.25">
      <c r="B292" s="32">
        <v>43483</v>
      </c>
      <c r="C292" s="31" t="s">
        <v>94</v>
      </c>
      <c r="D292" s="31" t="s">
        <v>134</v>
      </c>
      <c r="E292" s="33">
        <v>85518</v>
      </c>
      <c r="F292" s="33">
        <f>Tabla4[[#This Row],[Total Compra]]-E292*25%</f>
        <v>64138.5</v>
      </c>
      <c r="G292" s="33">
        <f>Tabla4[[#This Row],[Total Compra]]-Tabla4[[#This Row],[Pagado]]</f>
        <v>21379.5</v>
      </c>
    </row>
    <row r="293" spans="2:7" x14ac:dyDescent="0.25">
      <c r="B293" s="32">
        <v>43483</v>
      </c>
      <c r="C293" s="31" t="s">
        <v>94</v>
      </c>
      <c r="D293" s="31" t="s">
        <v>134</v>
      </c>
      <c r="E293" s="33">
        <v>85518</v>
      </c>
      <c r="F293" s="33">
        <f>Tabla4[[#This Row],[Total Compra]]-E293*25%</f>
        <v>64138.5</v>
      </c>
      <c r="G293" s="33">
        <f>Tabla4[[#This Row],[Total Compra]]-Tabla4[[#This Row],[Pagado]]</f>
        <v>21379.5</v>
      </c>
    </row>
    <row r="294" spans="2:7" x14ac:dyDescent="0.25">
      <c r="B294" s="32">
        <v>43483</v>
      </c>
      <c r="C294" s="31" t="s">
        <v>94</v>
      </c>
      <c r="D294" s="31" t="s">
        <v>134</v>
      </c>
      <c r="E294" s="33">
        <v>85518</v>
      </c>
      <c r="F294" s="33">
        <f>Tabla4[[#This Row],[Total Compra]]-E294*25%</f>
        <v>64138.5</v>
      </c>
      <c r="G294" s="33">
        <f>Tabla4[[#This Row],[Total Compra]]-Tabla4[[#This Row],[Pagado]]</f>
        <v>21379.5</v>
      </c>
    </row>
    <row r="295" spans="2:7" x14ac:dyDescent="0.25">
      <c r="B295" s="32">
        <v>43483</v>
      </c>
      <c r="C295" s="31" t="s">
        <v>94</v>
      </c>
      <c r="D295" s="31" t="s">
        <v>134</v>
      </c>
      <c r="E295" s="33">
        <v>85518</v>
      </c>
      <c r="F295" s="33">
        <f>Tabla4[[#This Row],[Total Compra]]-E295*25%</f>
        <v>64138.5</v>
      </c>
      <c r="G295" s="33">
        <f>Tabla4[[#This Row],[Total Compra]]-Tabla4[[#This Row],[Pagado]]</f>
        <v>21379.5</v>
      </c>
    </row>
    <row r="296" spans="2:7" x14ac:dyDescent="0.25">
      <c r="B296" s="32">
        <v>43483</v>
      </c>
      <c r="C296" s="31" t="s">
        <v>94</v>
      </c>
      <c r="D296" s="31" t="s">
        <v>134</v>
      </c>
      <c r="E296" s="33">
        <v>85518</v>
      </c>
      <c r="F296" s="33">
        <f>Tabla4[[#This Row],[Total Compra]]-E296*25%</f>
        <v>64138.5</v>
      </c>
      <c r="G296" s="33">
        <f>Tabla4[[#This Row],[Total Compra]]-Tabla4[[#This Row],[Pagado]]</f>
        <v>21379.5</v>
      </c>
    </row>
    <row r="297" spans="2:7" x14ac:dyDescent="0.25">
      <c r="B297" s="32">
        <v>43484</v>
      </c>
      <c r="C297" s="31" t="s">
        <v>95</v>
      </c>
      <c r="D297" s="31" t="s">
        <v>135</v>
      </c>
      <c r="E297" s="33">
        <v>32403</v>
      </c>
      <c r="F297" s="33">
        <f>Tabla4[[#This Row],[Total Compra]]-E297*25%</f>
        <v>24302.25</v>
      </c>
      <c r="G297" s="33">
        <f>Tabla4[[#This Row],[Total Compra]]-Tabla4[[#This Row],[Pagado]]</f>
        <v>8100.75</v>
      </c>
    </row>
    <row r="298" spans="2:7" x14ac:dyDescent="0.25">
      <c r="B298" s="32">
        <v>43484</v>
      </c>
      <c r="C298" s="31" t="s">
        <v>95</v>
      </c>
      <c r="D298" s="31" t="s">
        <v>135</v>
      </c>
      <c r="E298" s="33">
        <v>32403</v>
      </c>
      <c r="F298" s="33">
        <f>Tabla4[[#This Row],[Total Compra]]-E298*25%</f>
        <v>24302.25</v>
      </c>
      <c r="G298" s="33">
        <f>Tabla4[[#This Row],[Total Compra]]-Tabla4[[#This Row],[Pagado]]</f>
        <v>8100.75</v>
      </c>
    </row>
    <row r="299" spans="2:7" x14ac:dyDescent="0.25">
      <c r="B299" s="32">
        <v>43484</v>
      </c>
      <c r="C299" s="31" t="s">
        <v>95</v>
      </c>
      <c r="D299" s="31" t="s">
        <v>135</v>
      </c>
      <c r="E299" s="33">
        <v>32403</v>
      </c>
      <c r="F299" s="33">
        <f>Tabla4[[#This Row],[Total Compra]]-E299*25%</f>
        <v>24302.25</v>
      </c>
      <c r="G299" s="33">
        <f>Tabla4[[#This Row],[Total Compra]]-Tabla4[[#This Row],[Pagado]]</f>
        <v>8100.75</v>
      </c>
    </row>
    <row r="300" spans="2:7" x14ac:dyDescent="0.25">
      <c r="B300" s="32">
        <v>43484</v>
      </c>
      <c r="C300" s="31" t="s">
        <v>95</v>
      </c>
      <c r="D300" s="31" t="s">
        <v>135</v>
      </c>
      <c r="E300" s="33">
        <v>32403</v>
      </c>
      <c r="F300" s="33">
        <f>Tabla4[[#This Row],[Total Compra]]-E300*25%</f>
        <v>24302.25</v>
      </c>
      <c r="G300" s="33">
        <f>Tabla4[[#This Row],[Total Compra]]-Tabla4[[#This Row],[Pagado]]</f>
        <v>8100.75</v>
      </c>
    </row>
    <row r="301" spans="2:7" x14ac:dyDescent="0.25">
      <c r="B301" s="32">
        <v>43484</v>
      </c>
      <c r="C301" s="31" t="s">
        <v>95</v>
      </c>
      <c r="D301" s="31" t="s">
        <v>135</v>
      </c>
      <c r="E301" s="33">
        <v>32403</v>
      </c>
      <c r="F301" s="33">
        <f>Tabla4[[#This Row],[Total Compra]]-E301*25%</f>
        <v>24302.25</v>
      </c>
      <c r="G301" s="33">
        <f>Tabla4[[#This Row],[Total Compra]]-Tabla4[[#This Row],[Pagado]]</f>
        <v>8100.75</v>
      </c>
    </row>
    <row r="302" spans="2:7" x14ac:dyDescent="0.25">
      <c r="B302" s="32">
        <v>43484</v>
      </c>
      <c r="C302" s="31" t="s">
        <v>95</v>
      </c>
      <c r="D302" s="31" t="s">
        <v>135</v>
      </c>
      <c r="E302" s="33">
        <v>32403</v>
      </c>
      <c r="F302" s="33">
        <f>Tabla4[[#This Row],[Total Compra]]-E302*25%</f>
        <v>24302.25</v>
      </c>
      <c r="G302" s="33">
        <f>Tabla4[[#This Row],[Total Compra]]-Tabla4[[#This Row],[Pagado]]</f>
        <v>8100.75</v>
      </c>
    </row>
    <row r="303" spans="2:7" x14ac:dyDescent="0.25">
      <c r="B303" s="32">
        <v>43484</v>
      </c>
      <c r="C303" s="31" t="s">
        <v>95</v>
      </c>
      <c r="D303" s="31" t="s">
        <v>135</v>
      </c>
      <c r="E303" s="33">
        <v>32403</v>
      </c>
      <c r="F303" s="33">
        <f>Tabla4[[#This Row],[Total Compra]]-E303*25%</f>
        <v>24302.25</v>
      </c>
      <c r="G303" s="33">
        <f>Tabla4[[#This Row],[Total Compra]]-Tabla4[[#This Row],[Pagado]]</f>
        <v>8100.75</v>
      </c>
    </row>
    <row r="304" spans="2:7" x14ac:dyDescent="0.25">
      <c r="B304" s="32">
        <v>43484</v>
      </c>
      <c r="C304" s="31" t="s">
        <v>95</v>
      </c>
      <c r="D304" s="31" t="s">
        <v>135</v>
      </c>
      <c r="E304" s="33">
        <v>32403</v>
      </c>
      <c r="F304" s="33">
        <f>Tabla4[[#This Row],[Total Compra]]-E304*25%</f>
        <v>24302.25</v>
      </c>
      <c r="G304" s="33">
        <f>Tabla4[[#This Row],[Total Compra]]-Tabla4[[#This Row],[Pagado]]</f>
        <v>8100.75</v>
      </c>
    </row>
    <row r="305" spans="2:7" x14ac:dyDescent="0.25">
      <c r="B305" s="32">
        <v>43484</v>
      </c>
      <c r="C305" s="31" t="s">
        <v>95</v>
      </c>
      <c r="D305" s="31" t="s">
        <v>135</v>
      </c>
      <c r="E305" s="33">
        <v>32403</v>
      </c>
      <c r="F305" s="33">
        <f>Tabla4[[#This Row],[Total Compra]]-E305*25%</f>
        <v>24302.25</v>
      </c>
      <c r="G305" s="33">
        <f>Tabla4[[#This Row],[Total Compra]]-Tabla4[[#This Row],[Pagado]]</f>
        <v>8100.75</v>
      </c>
    </row>
    <row r="306" spans="2:7" x14ac:dyDescent="0.25">
      <c r="B306" s="32">
        <v>43484</v>
      </c>
      <c r="C306" s="31" t="s">
        <v>95</v>
      </c>
      <c r="D306" s="31" t="s">
        <v>135</v>
      </c>
      <c r="E306" s="33">
        <v>32403</v>
      </c>
      <c r="F306" s="33">
        <f>Tabla4[[#This Row],[Total Compra]]-E306*25%</f>
        <v>24302.25</v>
      </c>
      <c r="G306" s="33">
        <f>Tabla4[[#This Row],[Total Compra]]-Tabla4[[#This Row],[Pagado]]</f>
        <v>8100.75</v>
      </c>
    </row>
    <row r="307" spans="2:7" x14ac:dyDescent="0.25">
      <c r="B307" s="32">
        <v>43484</v>
      </c>
      <c r="C307" s="31" t="s">
        <v>95</v>
      </c>
      <c r="D307" s="31" t="s">
        <v>135</v>
      </c>
      <c r="E307" s="33">
        <v>32403</v>
      </c>
      <c r="F307" s="33">
        <f>Tabla4[[#This Row],[Total Compra]]-E307*25%</f>
        <v>24302.25</v>
      </c>
      <c r="G307" s="33">
        <f>Tabla4[[#This Row],[Total Compra]]-Tabla4[[#This Row],[Pagado]]</f>
        <v>8100.75</v>
      </c>
    </row>
    <row r="308" spans="2:7" x14ac:dyDescent="0.25">
      <c r="B308" s="32">
        <v>43484</v>
      </c>
      <c r="C308" s="31" t="s">
        <v>95</v>
      </c>
      <c r="D308" s="31" t="s">
        <v>135</v>
      </c>
      <c r="E308" s="33">
        <v>32403</v>
      </c>
      <c r="F308" s="33">
        <f>Tabla4[[#This Row],[Total Compra]]-E308*25%</f>
        <v>24302.25</v>
      </c>
      <c r="G308" s="33">
        <f>Tabla4[[#This Row],[Total Compra]]-Tabla4[[#This Row],[Pagado]]</f>
        <v>8100.75</v>
      </c>
    </row>
    <row r="309" spans="2:7" x14ac:dyDescent="0.25">
      <c r="B309" s="32">
        <v>43484</v>
      </c>
      <c r="C309" s="31" t="s">
        <v>95</v>
      </c>
      <c r="D309" s="31" t="s">
        <v>135</v>
      </c>
      <c r="E309" s="33">
        <v>32403</v>
      </c>
      <c r="F309" s="33">
        <f>Tabla4[[#This Row],[Total Compra]]-E309*25%</f>
        <v>24302.25</v>
      </c>
      <c r="G309" s="33">
        <f>Tabla4[[#This Row],[Total Compra]]-Tabla4[[#This Row],[Pagado]]</f>
        <v>8100.75</v>
      </c>
    </row>
    <row r="310" spans="2:7" x14ac:dyDescent="0.25">
      <c r="B310" s="32">
        <v>43484</v>
      </c>
      <c r="C310" s="31" t="s">
        <v>95</v>
      </c>
      <c r="D310" s="31" t="s">
        <v>135</v>
      </c>
      <c r="E310" s="33">
        <v>32403</v>
      </c>
      <c r="F310" s="33">
        <f>Tabla4[[#This Row],[Total Compra]]-E310*25%</f>
        <v>24302.25</v>
      </c>
      <c r="G310" s="33">
        <f>Tabla4[[#This Row],[Total Compra]]-Tabla4[[#This Row],[Pagado]]</f>
        <v>8100.75</v>
      </c>
    </row>
    <row r="311" spans="2:7" x14ac:dyDescent="0.25">
      <c r="B311" s="32">
        <v>43484</v>
      </c>
      <c r="C311" s="31" t="s">
        <v>95</v>
      </c>
      <c r="D311" s="31" t="s">
        <v>135</v>
      </c>
      <c r="E311" s="33">
        <v>32403</v>
      </c>
      <c r="F311" s="33">
        <f>Tabla4[[#This Row],[Total Compra]]-E311*25%</f>
        <v>24302.25</v>
      </c>
      <c r="G311" s="33">
        <f>Tabla4[[#This Row],[Total Compra]]-Tabla4[[#This Row],[Pagado]]</f>
        <v>8100.75</v>
      </c>
    </row>
    <row r="312" spans="2:7" x14ac:dyDescent="0.25">
      <c r="B312" s="32">
        <v>43484</v>
      </c>
      <c r="C312" s="31" t="s">
        <v>95</v>
      </c>
      <c r="D312" s="31" t="s">
        <v>135</v>
      </c>
      <c r="E312" s="33">
        <v>32403</v>
      </c>
      <c r="F312" s="33">
        <f>Tabla4[[#This Row],[Total Compra]]-E312*25%</f>
        <v>24302.25</v>
      </c>
      <c r="G312" s="33">
        <f>Tabla4[[#This Row],[Total Compra]]-Tabla4[[#This Row],[Pagado]]</f>
        <v>8100.75</v>
      </c>
    </row>
    <row r="313" spans="2:7" x14ac:dyDescent="0.25">
      <c r="B313" s="32">
        <v>43485</v>
      </c>
      <c r="C313" s="31" t="s">
        <v>96</v>
      </c>
      <c r="D313" s="31" t="s">
        <v>136</v>
      </c>
      <c r="E313" s="33">
        <v>31453</v>
      </c>
      <c r="F313" s="33">
        <f>Tabla4[[#This Row],[Total Compra]]-E313*25%</f>
        <v>23589.75</v>
      </c>
      <c r="G313" s="33">
        <f>Tabla4[[#This Row],[Total Compra]]-Tabla4[[#This Row],[Pagado]]</f>
        <v>7863.25</v>
      </c>
    </row>
    <row r="314" spans="2:7" x14ac:dyDescent="0.25">
      <c r="B314" s="32">
        <v>43485</v>
      </c>
      <c r="C314" s="31" t="s">
        <v>96</v>
      </c>
      <c r="D314" s="31" t="s">
        <v>136</v>
      </c>
      <c r="E314" s="33">
        <v>31453</v>
      </c>
      <c r="F314" s="33">
        <f>Tabla4[[#This Row],[Total Compra]]-E314*25%</f>
        <v>23589.75</v>
      </c>
      <c r="G314" s="33">
        <f>Tabla4[[#This Row],[Total Compra]]-Tabla4[[#This Row],[Pagado]]</f>
        <v>7863.25</v>
      </c>
    </row>
    <row r="315" spans="2:7" x14ac:dyDescent="0.25">
      <c r="B315" s="32">
        <v>43485</v>
      </c>
      <c r="C315" s="31" t="s">
        <v>96</v>
      </c>
      <c r="D315" s="31" t="s">
        <v>136</v>
      </c>
      <c r="E315" s="33">
        <v>31453</v>
      </c>
      <c r="F315" s="33">
        <f>Tabla4[[#This Row],[Total Compra]]-E315*25%</f>
        <v>23589.75</v>
      </c>
      <c r="G315" s="33">
        <f>Tabla4[[#This Row],[Total Compra]]-Tabla4[[#This Row],[Pagado]]</f>
        <v>7863.25</v>
      </c>
    </row>
    <row r="316" spans="2:7" x14ac:dyDescent="0.25">
      <c r="B316" s="32">
        <v>43485</v>
      </c>
      <c r="C316" s="31" t="s">
        <v>96</v>
      </c>
      <c r="D316" s="31" t="s">
        <v>136</v>
      </c>
      <c r="E316" s="33">
        <v>31453</v>
      </c>
      <c r="F316" s="33">
        <f>Tabla4[[#This Row],[Total Compra]]-E316*25%</f>
        <v>23589.75</v>
      </c>
      <c r="G316" s="33">
        <f>Tabla4[[#This Row],[Total Compra]]-Tabla4[[#This Row],[Pagado]]</f>
        <v>7863.25</v>
      </c>
    </row>
    <row r="317" spans="2:7" x14ac:dyDescent="0.25">
      <c r="B317" s="32">
        <v>43485</v>
      </c>
      <c r="C317" s="31" t="s">
        <v>96</v>
      </c>
      <c r="D317" s="31" t="s">
        <v>136</v>
      </c>
      <c r="E317" s="33">
        <v>31453</v>
      </c>
      <c r="F317" s="33">
        <f>Tabla4[[#This Row],[Total Compra]]-E317*25%</f>
        <v>23589.75</v>
      </c>
      <c r="G317" s="33">
        <f>Tabla4[[#This Row],[Total Compra]]-Tabla4[[#This Row],[Pagado]]</f>
        <v>7863.25</v>
      </c>
    </row>
    <row r="318" spans="2:7" x14ac:dyDescent="0.25">
      <c r="B318" s="32">
        <v>43485</v>
      </c>
      <c r="C318" s="31" t="s">
        <v>96</v>
      </c>
      <c r="D318" s="31" t="s">
        <v>136</v>
      </c>
      <c r="E318" s="33">
        <v>31453</v>
      </c>
      <c r="F318" s="33">
        <f>Tabla4[[#This Row],[Total Compra]]-E318*25%</f>
        <v>23589.75</v>
      </c>
      <c r="G318" s="33">
        <f>Tabla4[[#This Row],[Total Compra]]-Tabla4[[#This Row],[Pagado]]</f>
        <v>7863.25</v>
      </c>
    </row>
    <row r="319" spans="2:7" x14ac:dyDescent="0.25">
      <c r="B319" s="32">
        <v>43485</v>
      </c>
      <c r="C319" s="31" t="s">
        <v>96</v>
      </c>
      <c r="D319" s="31" t="s">
        <v>136</v>
      </c>
      <c r="E319" s="33">
        <v>31453</v>
      </c>
      <c r="F319" s="33">
        <f>Tabla4[[#This Row],[Total Compra]]-E319*25%</f>
        <v>23589.75</v>
      </c>
      <c r="G319" s="33">
        <f>Tabla4[[#This Row],[Total Compra]]-Tabla4[[#This Row],[Pagado]]</f>
        <v>7863.25</v>
      </c>
    </row>
    <row r="320" spans="2:7" x14ac:dyDescent="0.25">
      <c r="B320" s="32">
        <v>43485</v>
      </c>
      <c r="C320" s="31" t="s">
        <v>96</v>
      </c>
      <c r="D320" s="31" t="s">
        <v>136</v>
      </c>
      <c r="E320" s="33">
        <v>31453</v>
      </c>
      <c r="F320" s="33">
        <f>Tabla4[[#This Row],[Total Compra]]-E320*25%</f>
        <v>23589.75</v>
      </c>
      <c r="G320" s="33">
        <f>Tabla4[[#This Row],[Total Compra]]-Tabla4[[#This Row],[Pagado]]</f>
        <v>7863.25</v>
      </c>
    </row>
    <row r="321" spans="2:7" x14ac:dyDescent="0.25">
      <c r="B321" s="32">
        <v>43485</v>
      </c>
      <c r="C321" s="31" t="s">
        <v>96</v>
      </c>
      <c r="D321" s="31" t="s">
        <v>136</v>
      </c>
      <c r="E321" s="33">
        <v>31453</v>
      </c>
      <c r="F321" s="33">
        <f>Tabla4[[#This Row],[Total Compra]]-E321*25%</f>
        <v>23589.75</v>
      </c>
      <c r="G321" s="33">
        <f>Tabla4[[#This Row],[Total Compra]]-Tabla4[[#This Row],[Pagado]]</f>
        <v>7863.25</v>
      </c>
    </row>
    <row r="322" spans="2:7" x14ac:dyDescent="0.25">
      <c r="B322" s="32">
        <v>43485</v>
      </c>
      <c r="C322" s="31" t="s">
        <v>96</v>
      </c>
      <c r="D322" s="31" t="s">
        <v>136</v>
      </c>
      <c r="E322" s="33">
        <v>31453</v>
      </c>
      <c r="F322" s="33">
        <f>Tabla4[[#This Row],[Total Compra]]-E322*25%</f>
        <v>23589.75</v>
      </c>
      <c r="G322" s="33">
        <f>Tabla4[[#This Row],[Total Compra]]-Tabla4[[#This Row],[Pagado]]</f>
        <v>7863.25</v>
      </c>
    </row>
    <row r="323" spans="2:7" x14ac:dyDescent="0.25">
      <c r="B323" s="32">
        <v>43485</v>
      </c>
      <c r="C323" s="31" t="s">
        <v>96</v>
      </c>
      <c r="D323" s="31" t="s">
        <v>136</v>
      </c>
      <c r="E323" s="33">
        <v>31453</v>
      </c>
      <c r="F323" s="33">
        <f>Tabla4[[#This Row],[Total Compra]]-E323*25%</f>
        <v>23589.75</v>
      </c>
      <c r="G323" s="33">
        <f>Tabla4[[#This Row],[Total Compra]]-Tabla4[[#This Row],[Pagado]]</f>
        <v>7863.25</v>
      </c>
    </row>
    <row r="324" spans="2:7" x14ac:dyDescent="0.25">
      <c r="B324" s="32">
        <v>43485</v>
      </c>
      <c r="C324" s="31" t="s">
        <v>96</v>
      </c>
      <c r="D324" s="31" t="s">
        <v>136</v>
      </c>
      <c r="E324" s="33">
        <v>31453</v>
      </c>
      <c r="F324" s="33">
        <f>Tabla4[[#This Row],[Total Compra]]-E324*25%</f>
        <v>23589.75</v>
      </c>
      <c r="G324" s="33">
        <f>Tabla4[[#This Row],[Total Compra]]-Tabla4[[#This Row],[Pagado]]</f>
        <v>7863.25</v>
      </c>
    </row>
    <row r="325" spans="2:7" x14ac:dyDescent="0.25">
      <c r="B325" s="32">
        <v>43485</v>
      </c>
      <c r="C325" s="31" t="s">
        <v>96</v>
      </c>
      <c r="D325" s="31" t="s">
        <v>136</v>
      </c>
      <c r="E325" s="33">
        <v>31453</v>
      </c>
      <c r="F325" s="33">
        <f>Tabla4[[#This Row],[Total Compra]]-E325*25%</f>
        <v>23589.75</v>
      </c>
      <c r="G325" s="33">
        <f>Tabla4[[#This Row],[Total Compra]]-Tabla4[[#This Row],[Pagado]]</f>
        <v>7863.25</v>
      </c>
    </row>
    <row r="326" spans="2:7" x14ac:dyDescent="0.25">
      <c r="B326" s="32">
        <v>43485</v>
      </c>
      <c r="C326" s="31" t="s">
        <v>96</v>
      </c>
      <c r="D326" s="31" t="s">
        <v>136</v>
      </c>
      <c r="E326" s="33">
        <v>31453</v>
      </c>
      <c r="F326" s="33">
        <f>Tabla4[[#This Row],[Total Compra]]-E326*25%</f>
        <v>23589.75</v>
      </c>
      <c r="G326" s="33">
        <f>Tabla4[[#This Row],[Total Compra]]-Tabla4[[#This Row],[Pagado]]</f>
        <v>7863.25</v>
      </c>
    </row>
    <row r="327" spans="2:7" x14ac:dyDescent="0.25">
      <c r="B327" s="32">
        <v>43485</v>
      </c>
      <c r="C327" s="31" t="s">
        <v>96</v>
      </c>
      <c r="D327" s="31" t="s">
        <v>136</v>
      </c>
      <c r="E327" s="33">
        <v>31453</v>
      </c>
      <c r="F327" s="33">
        <f>Tabla4[[#This Row],[Total Compra]]-E327*25%</f>
        <v>23589.75</v>
      </c>
      <c r="G327" s="33">
        <f>Tabla4[[#This Row],[Total Compra]]-Tabla4[[#This Row],[Pagado]]</f>
        <v>7863.25</v>
      </c>
    </row>
    <row r="328" spans="2:7" x14ac:dyDescent="0.25">
      <c r="B328" s="32">
        <v>43485</v>
      </c>
      <c r="C328" s="31" t="s">
        <v>96</v>
      </c>
      <c r="D328" s="31" t="s">
        <v>136</v>
      </c>
      <c r="E328" s="33">
        <v>31453</v>
      </c>
      <c r="F328" s="33">
        <f>Tabla4[[#This Row],[Total Compra]]-E328*25%</f>
        <v>23589.75</v>
      </c>
      <c r="G328" s="33">
        <f>Tabla4[[#This Row],[Total Compra]]-Tabla4[[#This Row],[Pagado]]</f>
        <v>7863.25</v>
      </c>
    </row>
    <row r="329" spans="2:7" x14ac:dyDescent="0.25">
      <c r="B329" s="32">
        <v>43486</v>
      </c>
      <c r="C329" s="31" t="s">
        <v>96</v>
      </c>
      <c r="D329" s="31" t="s">
        <v>137</v>
      </c>
      <c r="E329" s="33">
        <v>51665</v>
      </c>
      <c r="F329" s="33">
        <f>Tabla4[[#This Row],[Total Compra]]-E329*25%</f>
        <v>38748.75</v>
      </c>
      <c r="G329" s="33">
        <f>Tabla4[[#This Row],[Total Compra]]-Tabla4[[#This Row],[Pagado]]</f>
        <v>12916.25</v>
      </c>
    </row>
    <row r="330" spans="2:7" x14ac:dyDescent="0.25">
      <c r="B330" s="32">
        <v>43486</v>
      </c>
      <c r="C330" s="31" t="s">
        <v>96</v>
      </c>
      <c r="D330" s="31" t="s">
        <v>137</v>
      </c>
      <c r="E330" s="33">
        <v>51665</v>
      </c>
      <c r="F330" s="33">
        <f>Tabla4[[#This Row],[Total Compra]]-E330*25%</f>
        <v>38748.75</v>
      </c>
      <c r="G330" s="33">
        <f>Tabla4[[#This Row],[Total Compra]]-Tabla4[[#This Row],[Pagado]]</f>
        <v>12916.25</v>
      </c>
    </row>
    <row r="331" spans="2:7" x14ac:dyDescent="0.25">
      <c r="B331" s="32">
        <v>43486</v>
      </c>
      <c r="C331" s="31" t="s">
        <v>96</v>
      </c>
      <c r="D331" s="31" t="s">
        <v>137</v>
      </c>
      <c r="E331" s="33">
        <v>51665</v>
      </c>
      <c r="F331" s="33">
        <f>Tabla4[[#This Row],[Total Compra]]-E331*25%</f>
        <v>38748.75</v>
      </c>
      <c r="G331" s="33">
        <f>Tabla4[[#This Row],[Total Compra]]-Tabla4[[#This Row],[Pagado]]</f>
        <v>12916.25</v>
      </c>
    </row>
    <row r="332" spans="2:7" x14ac:dyDescent="0.25">
      <c r="B332" s="32">
        <v>43486</v>
      </c>
      <c r="C332" s="31" t="s">
        <v>96</v>
      </c>
      <c r="D332" s="31" t="s">
        <v>137</v>
      </c>
      <c r="E332" s="33">
        <v>51665</v>
      </c>
      <c r="F332" s="33">
        <f>Tabla4[[#This Row],[Total Compra]]-E332*25%</f>
        <v>38748.75</v>
      </c>
      <c r="G332" s="33">
        <f>Tabla4[[#This Row],[Total Compra]]-Tabla4[[#This Row],[Pagado]]</f>
        <v>12916.25</v>
      </c>
    </row>
    <row r="333" spans="2:7" x14ac:dyDescent="0.25">
      <c r="B333" s="32">
        <v>43486</v>
      </c>
      <c r="C333" s="31" t="s">
        <v>96</v>
      </c>
      <c r="D333" s="31" t="s">
        <v>137</v>
      </c>
      <c r="E333" s="33">
        <v>51665</v>
      </c>
      <c r="F333" s="33">
        <f>Tabla4[[#This Row],[Total Compra]]-E333*25%</f>
        <v>38748.75</v>
      </c>
      <c r="G333" s="33">
        <f>Tabla4[[#This Row],[Total Compra]]-Tabla4[[#This Row],[Pagado]]</f>
        <v>12916.25</v>
      </c>
    </row>
    <row r="334" spans="2:7" x14ac:dyDescent="0.25">
      <c r="B334" s="32">
        <v>43486</v>
      </c>
      <c r="C334" s="31" t="s">
        <v>96</v>
      </c>
      <c r="D334" s="31" t="s">
        <v>137</v>
      </c>
      <c r="E334" s="33">
        <v>51665</v>
      </c>
      <c r="F334" s="33">
        <f>Tabla4[[#This Row],[Total Compra]]-E334*25%</f>
        <v>38748.75</v>
      </c>
      <c r="G334" s="33">
        <f>Tabla4[[#This Row],[Total Compra]]-Tabla4[[#This Row],[Pagado]]</f>
        <v>12916.25</v>
      </c>
    </row>
    <row r="335" spans="2:7" x14ac:dyDescent="0.25">
      <c r="B335" s="32">
        <v>43486</v>
      </c>
      <c r="C335" s="31" t="s">
        <v>96</v>
      </c>
      <c r="D335" s="31" t="s">
        <v>137</v>
      </c>
      <c r="E335" s="33">
        <v>51665</v>
      </c>
      <c r="F335" s="33">
        <f>Tabla4[[#This Row],[Total Compra]]-E335*25%</f>
        <v>38748.75</v>
      </c>
      <c r="G335" s="33">
        <f>Tabla4[[#This Row],[Total Compra]]-Tabla4[[#This Row],[Pagado]]</f>
        <v>12916.25</v>
      </c>
    </row>
    <row r="336" spans="2:7" x14ac:dyDescent="0.25">
      <c r="B336" s="32">
        <v>43486</v>
      </c>
      <c r="C336" s="31" t="s">
        <v>96</v>
      </c>
      <c r="D336" s="31" t="s">
        <v>137</v>
      </c>
      <c r="E336" s="33">
        <v>51665</v>
      </c>
      <c r="F336" s="33">
        <f>Tabla4[[#This Row],[Total Compra]]-E336*25%</f>
        <v>38748.75</v>
      </c>
      <c r="G336" s="33">
        <f>Tabla4[[#This Row],[Total Compra]]-Tabla4[[#This Row],[Pagado]]</f>
        <v>12916.25</v>
      </c>
    </row>
    <row r="337" spans="2:7" x14ac:dyDescent="0.25">
      <c r="B337" s="32">
        <v>43486</v>
      </c>
      <c r="C337" s="31" t="s">
        <v>96</v>
      </c>
      <c r="D337" s="31" t="s">
        <v>137</v>
      </c>
      <c r="E337" s="33">
        <v>51665</v>
      </c>
      <c r="F337" s="33">
        <f>Tabla4[[#This Row],[Total Compra]]-E337*25%</f>
        <v>38748.75</v>
      </c>
      <c r="G337" s="33">
        <f>Tabla4[[#This Row],[Total Compra]]-Tabla4[[#This Row],[Pagado]]</f>
        <v>12916.25</v>
      </c>
    </row>
    <row r="338" spans="2:7" x14ac:dyDescent="0.25">
      <c r="B338" s="32">
        <v>43486</v>
      </c>
      <c r="C338" s="31" t="s">
        <v>96</v>
      </c>
      <c r="D338" s="31" t="s">
        <v>137</v>
      </c>
      <c r="E338" s="33">
        <v>51665</v>
      </c>
      <c r="F338" s="33">
        <f>Tabla4[[#This Row],[Total Compra]]-E338*25%</f>
        <v>38748.75</v>
      </c>
      <c r="G338" s="33">
        <f>Tabla4[[#This Row],[Total Compra]]-Tabla4[[#This Row],[Pagado]]</f>
        <v>12916.25</v>
      </c>
    </row>
    <row r="339" spans="2:7" x14ac:dyDescent="0.25">
      <c r="B339" s="32">
        <v>43486</v>
      </c>
      <c r="C339" s="31" t="s">
        <v>96</v>
      </c>
      <c r="D339" s="31" t="s">
        <v>137</v>
      </c>
      <c r="E339" s="33">
        <v>51665</v>
      </c>
      <c r="F339" s="33">
        <f>Tabla4[[#This Row],[Total Compra]]-E339*25%</f>
        <v>38748.75</v>
      </c>
      <c r="G339" s="33">
        <f>Tabla4[[#This Row],[Total Compra]]-Tabla4[[#This Row],[Pagado]]</f>
        <v>12916.25</v>
      </c>
    </row>
    <row r="340" spans="2:7" x14ac:dyDescent="0.25">
      <c r="B340" s="32">
        <v>43486</v>
      </c>
      <c r="C340" s="31" t="s">
        <v>96</v>
      </c>
      <c r="D340" s="31" t="s">
        <v>137</v>
      </c>
      <c r="E340" s="33">
        <v>51665</v>
      </c>
      <c r="F340" s="33">
        <f>Tabla4[[#This Row],[Total Compra]]-E340*25%</f>
        <v>38748.75</v>
      </c>
      <c r="G340" s="33">
        <f>Tabla4[[#This Row],[Total Compra]]-Tabla4[[#This Row],[Pagado]]</f>
        <v>12916.25</v>
      </c>
    </row>
    <row r="341" spans="2:7" x14ac:dyDescent="0.25">
      <c r="B341" s="32">
        <v>43486</v>
      </c>
      <c r="C341" s="31" t="s">
        <v>96</v>
      </c>
      <c r="D341" s="31" t="s">
        <v>137</v>
      </c>
      <c r="E341" s="33">
        <v>51665</v>
      </c>
      <c r="F341" s="33">
        <f>Tabla4[[#This Row],[Total Compra]]-E341*25%</f>
        <v>38748.75</v>
      </c>
      <c r="G341" s="33">
        <f>Tabla4[[#This Row],[Total Compra]]-Tabla4[[#This Row],[Pagado]]</f>
        <v>12916.25</v>
      </c>
    </row>
    <row r="342" spans="2:7" x14ac:dyDescent="0.25">
      <c r="B342" s="32">
        <v>43486</v>
      </c>
      <c r="C342" s="31" t="s">
        <v>96</v>
      </c>
      <c r="D342" s="31" t="s">
        <v>137</v>
      </c>
      <c r="E342" s="33">
        <v>51665</v>
      </c>
      <c r="F342" s="33">
        <f>Tabla4[[#This Row],[Total Compra]]-E342*25%</f>
        <v>38748.75</v>
      </c>
      <c r="G342" s="33">
        <f>Tabla4[[#This Row],[Total Compra]]-Tabla4[[#This Row],[Pagado]]</f>
        <v>12916.25</v>
      </c>
    </row>
    <row r="343" spans="2:7" x14ac:dyDescent="0.25">
      <c r="B343" s="32">
        <v>43486</v>
      </c>
      <c r="C343" s="31" t="s">
        <v>96</v>
      </c>
      <c r="D343" s="31" t="s">
        <v>137</v>
      </c>
      <c r="E343" s="33">
        <v>51665</v>
      </c>
      <c r="F343" s="33">
        <f>Tabla4[[#This Row],[Total Compra]]-E343*25%</f>
        <v>38748.75</v>
      </c>
      <c r="G343" s="33">
        <f>Tabla4[[#This Row],[Total Compra]]-Tabla4[[#This Row],[Pagado]]</f>
        <v>12916.25</v>
      </c>
    </row>
    <row r="344" spans="2:7" x14ac:dyDescent="0.25">
      <c r="B344" s="32">
        <v>43486</v>
      </c>
      <c r="C344" s="31" t="s">
        <v>96</v>
      </c>
      <c r="D344" s="31" t="s">
        <v>137</v>
      </c>
      <c r="E344" s="33">
        <v>51665</v>
      </c>
      <c r="F344" s="33">
        <f>Tabla4[[#This Row],[Total Compra]]-E344*25%</f>
        <v>38748.75</v>
      </c>
      <c r="G344" s="33">
        <f>Tabla4[[#This Row],[Total Compra]]-Tabla4[[#This Row],[Pagado]]</f>
        <v>12916.25</v>
      </c>
    </row>
    <row r="345" spans="2:7" x14ac:dyDescent="0.25">
      <c r="B345" s="32">
        <v>43487</v>
      </c>
      <c r="C345" s="31" t="s">
        <v>98</v>
      </c>
      <c r="D345" s="31" t="s">
        <v>138</v>
      </c>
      <c r="E345" s="33">
        <v>98036</v>
      </c>
      <c r="F345" s="33">
        <f>Tabla4[[#This Row],[Total Compra]]-E345*25%</f>
        <v>73527</v>
      </c>
      <c r="G345" s="33">
        <f>Tabla4[[#This Row],[Total Compra]]-Tabla4[[#This Row],[Pagado]]</f>
        <v>24509</v>
      </c>
    </row>
    <row r="346" spans="2:7" x14ac:dyDescent="0.25">
      <c r="B346" s="32">
        <v>43487</v>
      </c>
      <c r="C346" s="31" t="s">
        <v>98</v>
      </c>
      <c r="D346" s="31" t="s">
        <v>138</v>
      </c>
      <c r="E346" s="33">
        <v>98036</v>
      </c>
      <c r="F346" s="33">
        <f>Tabla4[[#This Row],[Total Compra]]-E346*25%</f>
        <v>73527</v>
      </c>
      <c r="G346" s="33">
        <f>Tabla4[[#This Row],[Total Compra]]-Tabla4[[#This Row],[Pagado]]</f>
        <v>24509</v>
      </c>
    </row>
    <row r="347" spans="2:7" x14ac:dyDescent="0.25">
      <c r="B347" s="32">
        <v>43487</v>
      </c>
      <c r="C347" s="31" t="s">
        <v>98</v>
      </c>
      <c r="D347" s="31" t="s">
        <v>138</v>
      </c>
      <c r="E347" s="33">
        <v>98036</v>
      </c>
      <c r="F347" s="33">
        <f>Tabla4[[#This Row],[Total Compra]]-E347*25%</f>
        <v>73527</v>
      </c>
      <c r="G347" s="33">
        <f>Tabla4[[#This Row],[Total Compra]]-Tabla4[[#This Row],[Pagado]]</f>
        <v>24509</v>
      </c>
    </row>
    <row r="348" spans="2:7" x14ac:dyDescent="0.25">
      <c r="B348" s="32">
        <v>43487</v>
      </c>
      <c r="C348" s="31" t="s">
        <v>98</v>
      </c>
      <c r="D348" s="31" t="s">
        <v>138</v>
      </c>
      <c r="E348" s="33">
        <v>98036</v>
      </c>
      <c r="F348" s="33">
        <f>Tabla4[[#This Row],[Total Compra]]-E348*25%</f>
        <v>73527</v>
      </c>
      <c r="G348" s="33">
        <f>Tabla4[[#This Row],[Total Compra]]-Tabla4[[#This Row],[Pagado]]</f>
        <v>24509</v>
      </c>
    </row>
    <row r="349" spans="2:7" x14ac:dyDescent="0.25">
      <c r="B349" s="32">
        <v>43487</v>
      </c>
      <c r="C349" s="31" t="s">
        <v>98</v>
      </c>
      <c r="D349" s="31" t="s">
        <v>138</v>
      </c>
      <c r="E349" s="33">
        <v>98036</v>
      </c>
      <c r="F349" s="33">
        <f>Tabla4[[#This Row],[Total Compra]]-E349*25%</f>
        <v>73527</v>
      </c>
      <c r="G349" s="33">
        <f>Tabla4[[#This Row],[Total Compra]]-Tabla4[[#This Row],[Pagado]]</f>
        <v>24509</v>
      </c>
    </row>
    <row r="350" spans="2:7" x14ac:dyDescent="0.25">
      <c r="B350" s="32">
        <v>43487</v>
      </c>
      <c r="C350" s="31" t="s">
        <v>98</v>
      </c>
      <c r="D350" s="31" t="s">
        <v>138</v>
      </c>
      <c r="E350" s="33">
        <v>98036</v>
      </c>
      <c r="F350" s="33">
        <f>Tabla4[[#This Row],[Total Compra]]-E350*25%</f>
        <v>73527</v>
      </c>
      <c r="G350" s="33">
        <f>Tabla4[[#This Row],[Total Compra]]-Tabla4[[#This Row],[Pagado]]</f>
        <v>24509</v>
      </c>
    </row>
    <row r="351" spans="2:7" x14ac:dyDescent="0.25">
      <c r="B351" s="32">
        <v>43487</v>
      </c>
      <c r="C351" s="31" t="s">
        <v>98</v>
      </c>
      <c r="D351" s="31" t="s">
        <v>138</v>
      </c>
      <c r="E351" s="33">
        <v>98036</v>
      </c>
      <c r="F351" s="33">
        <f>Tabla4[[#This Row],[Total Compra]]-E351*25%</f>
        <v>73527</v>
      </c>
      <c r="G351" s="33">
        <f>Tabla4[[#This Row],[Total Compra]]-Tabla4[[#This Row],[Pagado]]</f>
        <v>24509</v>
      </c>
    </row>
    <row r="352" spans="2:7" x14ac:dyDescent="0.25">
      <c r="B352" s="32">
        <v>43487</v>
      </c>
      <c r="C352" s="31" t="s">
        <v>98</v>
      </c>
      <c r="D352" s="31" t="s">
        <v>138</v>
      </c>
      <c r="E352" s="33">
        <v>98036</v>
      </c>
      <c r="F352" s="33">
        <f>Tabla4[[#This Row],[Total Compra]]-E352*25%</f>
        <v>73527</v>
      </c>
      <c r="G352" s="33">
        <f>Tabla4[[#This Row],[Total Compra]]-Tabla4[[#This Row],[Pagado]]</f>
        <v>24509</v>
      </c>
    </row>
    <row r="353" spans="2:7" x14ac:dyDescent="0.25">
      <c r="B353" s="32">
        <v>43487</v>
      </c>
      <c r="C353" s="31" t="s">
        <v>98</v>
      </c>
      <c r="D353" s="31" t="s">
        <v>138</v>
      </c>
      <c r="E353" s="33">
        <v>98036</v>
      </c>
      <c r="F353" s="33">
        <f>Tabla4[[#This Row],[Total Compra]]-E353*25%</f>
        <v>73527</v>
      </c>
      <c r="G353" s="33">
        <f>Tabla4[[#This Row],[Total Compra]]-Tabla4[[#This Row],[Pagado]]</f>
        <v>24509</v>
      </c>
    </row>
    <row r="354" spans="2:7" x14ac:dyDescent="0.25">
      <c r="B354" s="32">
        <v>43487</v>
      </c>
      <c r="C354" s="31" t="s">
        <v>98</v>
      </c>
      <c r="D354" s="31" t="s">
        <v>138</v>
      </c>
      <c r="E354" s="33">
        <v>98036</v>
      </c>
      <c r="F354" s="33">
        <f>Tabla4[[#This Row],[Total Compra]]-E354*25%</f>
        <v>73527</v>
      </c>
      <c r="G354" s="33">
        <f>Tabla4[[#This Row],[Total Compra]]-Tabla4[[#This Row],[Pagado]]</f>
        <v>24509</v>
      </c>
    </row>
    <row r="355" spans="2:7" x14ac:dyDescent="0.25">
      <c r="B355" s="32">
        <v>43487</v>
      </c>
      <c r="C355" s="31" t="s">
        <v>98</v>
      </c>
      <c r="D355" s="31" t="s">
        <v>138</v>
      </c>
      <c r="E355" s="33">
        <v>98036</v>
      </c>
      <c r="F355" s="33">
        <f>Tabla4[[#This Row],[Total Compra]]-E355*25%</f>
        <v>73527</v>
      </c>
      <c r="G355" s="33">
        <f>Tabla4[[#This Row],[Total Compra]]-Tabla4[[#This Row],[Pagado]]</f>
        <v>24509</v>
      </c>
    </row>
    <row r="356" spans="2:7" x14ac:dyDescent="0.25">
      <c r="B356" s="32">
        <v>43487</v>
      </c>
      <c r="C356" s="31" t="s">
        <v>98</v>
      </c>
      <c r="D356" s="31" t="s">
        <v>138</v>
      </c>
      <c r="E356" s="33">
        <v>98036</v>
      </c>
      <c r="F356" s="33">
        <f>Tabla4[[#This Row],[Total Compra]]-E356*25%</f>
        <v>73527</v>
      </c>
      <c r="G356" s="33">
        <f>Tabla4[[#This Row],[Total Compra]]-Tabla4[[#This Row],[Pagado]]</f>
        <v>24509</v>
      </c>
    </row>
    <row r="357" spans="2:7" x14ac:dyDescent="0.25">
      <c r="B357" s="32">
        <v>43487</v>
      </c>
      <c r="C357" s="31" t="s">
        <v>98</v>
      </c>
      <c r="D357" s="31" t="s">
        <v>138</v>
      </c>
      <c r="E357" s="33">
        <v>98036</v>
      </c>
      <c r="F357" s="33">
        <f>Tabla4[[#This Row],[Total Compra]]-E357*25%</f>
        <v>73527</v>
      </c>
      <c r="G357" s="33">
        <f>Tabla4[[#This Row],[Total Compra]]-Tabla4[[#This Row],[Pagado]]</f>
        <v>24509</v>
      </c>
    </row>
    <row r="358" spans="2:7" x14ac:dyDescent="0.25">
      <c r="B358" s="32">
        <v>43487</v>
      </c>
      <c r="C358" s="31" t="s">
        <v>98</v>
      </c>
      <c r="D358" s="31" t="s">
        <v>138</v>
      </c>
      <c r="E358" s="33">
        <v>98036</v>
      </c>
      <c r="F358" s="33">
        <f>Tabla4[[#This Row],[Total Compra]]-E358*25%</f>
        <v>73527</v>
      </c>
      <c r="G358" s="33">
        <f>Tabla4[[#This Row],[Total Compra]]-Tabla4[[#This Row],[Pagado]]</f>
        <v>24509</v>
      </c>
    </row>
    <row r="359" spans="2:7" x14ac:dyDescent="0.25">
      <c r="B359" s="32">
        <v>43487</v>
      </c>
      <c r="C359" s="31" t="s">
        <v>98</v>
      </c>
      <c r="D359" s="31" t="s">
        <v>138</v>
      </c>
      <c r="E359" s="33">
        <v>98036</v>
      </c>
      <c r="F359" s="33">
        <f>Tabla4[[#This Row],[Total Compra]]-E359*25%</f>
        <v>73527</v>
      </c>
      <c r="G359" s="33">
        <f>Tabla4[[#This Row],[Total Compra]]-Tabla4[[#This Row],[Pagado]]</f>
        <v>24509</v>
      </c>
    </row>
    <row r="360" spans="2:7" x14ac:dyDescent="0.25">
      <c r="B360" s="32">
        <v>43487</v>
      </c>
      <c r="C360" s="31" t="s">
        <v>98</v>
      </c>
      <c r="D360" s="31" t="s">
        <v>138</v>
      </c>
      <c r="E360" s="33">
        <v>98036</v>
      </c>
      <c r="F360" s="33">
        <f>Tabla4[[#This Row],[Total Compra]]-E360*25%</f>
        <v>73527</v>
      </c>
      <c r="G360" s="33">
        <f>Tabla4[[#This Row],[Total Compra]]-Tabla4[[#This Row],[Pagado]]</f>
        <v>24509</v>
      </c>
    </row>
    <row r="361" spans="2:7" x14ac:dyDescent="0.25">
      <c r="B361" s="32">
        <v>43497</v>
      </c>
      <c r="C361" s="31" t="s">
        <v>98</v>
      </c>
      <c r="D361" s="31" t="s">
        <v>139</v>
      </c>
      <c r="E361" s="33">
        <v>88900</v>
      </c>
      <c r="F361" s="33">
        <f>Tabla4[[#This Row],[Total Compra]]-E361*25%</f>
        <v>66675</v>
      </c>
      <c r="G361" s="33">
        <f>Tabla4[[#This Row],[Total Compra]]-Tabla4[[#This Row],[Pagado]]</f>
        <v>22225</v>
      </c>
    </row>
    <row r="362" spans="2:7" x14ac:dyDescent="0.25">
      <c r="B362" s="32">
        <v>43497</v>
      </c>
      <c r="C362" s="31" t="s">
        <v>98</v>
      </c>
      <c r="D362" s="31" t="s">
        <v>139</v>
      </c>
      <c r="E362" s="33">
        <v>88900</v>
      </c>
      <c r="F362" s="33">
        <f>Tabla4[[#This Row],[Total Compra]]-E362*25%</f>
        <v>66675</v>
      </c>
      <c r="G362" s="33">
        <f>Tabla4[[#This Row],[Total Compra]]-Tabla4[[#This Row],[Pagado]]</f>
        <v>22225</v>
      </c>
    </row>
    <row r="363" spans="2:7" x14ac:dyDescent="0.25">
      <c r="B363" s="32">
        <v>43497</v>
      </c>
      <c r="C363" s="31" t="s">
        <v>98</v>
      </c>
      <c r="D363" s="31" t="s">
        <v>139</v>
      </c>
      <c r="E363" s="33">
        <v>88900</v>
      </c>
      <c r="F363" s="33">
        <f>Tabla4[[#This Row],[Total Compra]]-E363*25%</f>
        <v>66675</v>
      </c>
      <c r="G363" s="33">
        <f>Tabla4[[#This Row],[Total Compra]]-Tabla4[[#This Row],[Pagado]]</f>
        <v>22225</v>
      </c>
    </row>
    <row r="364" spans="2:7" x14ac:dyDescent="0.25">
      <c r="B364" s="32">
        <v>43497</v>
      </c>
      <c r="C364" s="31" t="s">
        <v>98</v>
      </c>
      <c r="D364" s="31" t="s">
        <v>139</v>
      </c>
      <c r="E364" s="33">
        <v>88900</v>
      </c>
      <c r="F364" s="33">
        <f>Tabla4[[#This Row],[Total Compra]]-E364*25%</f>
        <v>66675</v>
      </c>
      <c r="G364" s="33">
        <f>Tabla4[[#This Row],[Total Compra]]-Tabla4[[#This Row],[Pagado]]</f>
        <v>22225</v>
      </c>
    </row>
    <row r="365" spans="2:7" x14ac:dyDescent="0.25">
      <c r="B365" s="32">
        <v>43497</v>
      </c>
      <c r="C365" s="31" t="s">
        <v>98</v>
      </c>
      <c r="D365" s="31" t="s">
        <v>139</v>
      </c>
      <c r="E365" s="33">
        <v>88900</v>
      </c>
      <c r="F365" s="33">
        <f>Tabla4[[#This Row],[Total Compra]]-E365*25%</f>
        <v>66675</v>
      </c>
      <c r="G365" s="33">
        <f>Tabla4[[#This Row],[Total Compra]]-Tabla4[[#This Row],[Pagado]]</f>
        <v>22225</v>
      </c>
    </row>
    <row r="366" spans="2:7" x14ac:dyDescent="0.25">
      <c r="B366" s="32">
        <v>43497</v>
      </c>
      <c r="C366" s="31" t="s">
        <v>98</v>
      </c>
      <c r="D366" s="31" t="s">
        <v>139</v>
      </c>
      <c r="E366" s="33">
        <v>88900</v>
      </c>
      <c r="F366" s="33">
        <f>Tabla4[[#This Row],[Total Compra]]-E366*25%</f>
        <v>66675</v>
      </c>
      <c r="G366" s="33">
        <f>Tabla4[[#This Row],[Total Compra]]-Tabla4[[#This Row],[Pagado]]</f>
        <v>22225</v>
      </c>
    </row>
    <row r="367" spans="2:7" x14ac:dyDescent="0.25">
      <c r="B367" s="32">
        <v>43497</v>
      </c>
      <c r="C367" s="31" t="s">
        <v>98</v>
      </c>
      <c r="D367" s="31" t="s">
        <v>139</v>
      </c>
      <c r="E367" s="33">
        <v>88900</v>
      </c>
      <c r="F367" s="33">
        <f>Tabla4[[#This Row],[Total Compra]]-E367*25%</f>
        <v>66675</v>
      </c>
      <c r="G367" s="33">
        <f>Tabla4[[#This Row],[Total Compra]]-Tabla4[[#This Row],[Pagado]]</f>
        <v>22225</v>
      </c>
    </row>
    <row r="368" spans="2:7" x14ac:dyDescent="0.25">
      <c r="B368" s="32">
        <v>43497</v>
      </c>
      <c r="C368" s="31" t="s">
        <v>98</v>
      </c>
      <c r="D368" s="31" t="s">
        <v>139</v>
      </c>
      <c r="E368" s="33">
        <v>88900</v>
      </c>
      <c r="F368" s="33">
        <f>Tabla4[[#This Row],[Total Compra]]-E368*25%</f>
        <v>66675</v>
      </c>
      <c r="G368" s="33">
        <f>Tabla4[[#This Row],[Total Compra]]-Tabla4[[#This Row],[Pagado]]</f>
        <v>22225</v>
      </c>
    </row>
    <row r="369" spans="2:7" x14ac:dyDescent="0.25">
      <c r="B369" s="32">
        <v>43497</v>
      </c>
      <c r="C369" s="31" t="s">
        <v>98</v>
      </c>
      <c r="D369" s="31" t="s">
        <v>139</v>
      </c>
      <c r="E369" s="33">
        <v>88900</v>
      </c>
      <c r="F369" s="33">
        <f>Tabla4[[#This Row],[Total Compra]]-E369*25%</f>
        <v>66675</v>
      </c>
      <c r="G369" s="33">
        <f>Tabla4[[#This Row],[Total Compra]]-Tabla4[[#This Row],[Pagado]]</f>
        <v>22225</v>
      </c>
    </row>
    <row r="370" spans="2:7" x14ac:dyDescent="0.25">
      <c r="B370" s="32">
        <v>43497</v>
      </c>
      <c r="C370" s="31" t="s">
        <v>98</v>
      </c>
      <c r="D370" s="31" t="s">
        <v>139</v>
      </c>
      <c r="E370" s="33">
        <v>88900</v>
      </c>
      <c r="F370" s="33">
        <f>Tabla4[[#This Row],[Total Compra]]-E370*25%</f>
        <v>66675</v>
      </c>
      <c r="G370" s="33">
        <f>Tabla4[[#This Row],[Total Compra]]-Tabla4[[#This Row],[Pagado]]</f>
        <v>22225</v>
      </c>
    </row>
    <row r="371" spans="2:7" x14ac:dyDescent="0.25">
      <c r="B371" s="32">
        <v>43497</v>
      </c>
      <c r="C371" s="31" t="s">
        <v>98</v>
      </c>
      <c r="D371" s="31" t="s">
        <v>139</v>
      </c>
      <c r="E371" s="33">
        <v>88900</v>
      </c>
      <c r="F371" s="33">
        <f>Tabla4[[#This Row],[Total Compra]]-E371*25%</f>
        <v>66675</v>
      </c>
      <c r="G371" s="33">
        <f>Tabla4[[#This Row],[Total Compra]]-Tabla4[[#This Row],[Pagado]]</f>
        <v>22225</v>
      </c>
    </row>
    <row r="372" spans="2:7" x14ac:dyDescent="0.25">
      <c r="B372" s="32">
        <v>43497</v>
      </c>
      <c r="C372" s="31" t="s">
        <v>98</v>
      </c>
      <c r="D372" s="31" t="s">
        <v>139</v>
      </c>
      <c r="E372" s="33">
        <v>88900</v>
      </c>
      <c r="F372" s="33">
        <f>Tabla4[[#This Row],[Total Compra]]-E372*25%</f>
        <v>66675</v>
      </c>
      <c r="G372" s="33">
        <f>Tabla4[[#This Row],[Total Compra]]-Tabla4[[#This Row],[Pagado]]</f>
        <v>22225</v>
      </c>
    </row>
    <row r="373" spans="2:7" x14ac:dyDescent="0.25">
      <c r="B373" s="32">
        <v>43497</v>
      </c>
      <c r="C373" s="31" t="s">
        <v>98</v>
      </c>
      <c r="D373" s="31" t="s">
        <v>139</v>
      </c>
      <c r="E373" s="33">
        <v>88900</v>
      </c>
      <c r="F373" s="33">
        <f>Tabla4[[#This Row],[Total Compra]]-E373*25%</f>
        <v>66675</v>
      </c>
      <c r="G373" s="33">
        <f>Tabla4[[#This Row],[Total Compra]]-Tabla4[[#This Row],[Pagado]]</f>
        <v>22225</v>
      </c>
    </row>
    <row r="374" spans="2:7" x14ac:dyDescent="0.25">
      <c r="B374" s="32">
        <v>43497</v>
      </c>
      <c r="C374" s="31" t="s">
        <v>98</v>
      </c>
      <c r="D374" s="31" t="s">
        <v>139</v>
      </c>
      <c r="E374" s="33">
        <v>88900</v>
      </c>
      <c r="F374" s="33">
        <f>Tabla4[[#This Row],[Total Compra]]-E374*25%</f>
        <v>66675</v>
      </c>
      <c r="G374" s="33">
        <f>Tabla4[[#This Row],[Total Compra]]-Tabla4[[#This Row],[Pagado]]</f>
        <v>22225</v>
      </c>
    </row>
    <row r="375" spans="2:7" x14ac:dyDescent="0.25">
      <c r="B375" s="32">
        <v>43497</v>
      </c>
      <c r="C375" s="31" t="s">
        <v>98</v>
      </c>
      <c r="D375" s="31" t="s">
        <v>139</v>
      </c>
      <c r="E375" s="33">
        <v>88900</v>
      </c>
      <c r="F375" s="33">
        <f>Tabla4[[#This Row],[Total Compra]]-E375*25%</f>
        <v>66675</v>
      </c>
      <c r="G375" s="33">
        <f>Tabla4[[#This Row],[Total Compra]]-Tabla4[[#This Row],[Pagado]]</f>
        <v>22225</v>
      </c>
    </row>
    <row r="376" spans="2:7" x14ac:dyDescent="0.25">
      <c r="B376" s="32">
        <v>43497</v>
      </c>
      <c r="C376" s="31" t="s">
        <v>98</v>
      </c>
      <c r="D376" s="31" t="s">
        <v>139</v>
      </c>
      <c r="E376" s="33">
        <v>88900</v>
      </c>
      <c r="F376" s="33">
        <f>Tabla4[[#This Row],[Total Compra]]-E376*25%</f>
        <v>66675</v>
      </c>
      <c r="G376" s="33">
        <f>Tabla4[[#This Row],[Total Compra]]-Tabla4[[#This Row],[Pagado]]</f>
        <v>22225</v>
      </c>
    </row>
    <row r="377" spans="2:7" x14ac:dyDescent="0.25">
      <c r="B377" s="32">
        <v>43498</v>
      </c>
      <c r="C377" s="31" t="s">
        <v>99</v>
      </c>
      <c r="D377" s="31" t="s">
        <v>140</v>
      </c>
      <c r="E377" s="33">
        <v>40444</v>
      </c>
      <c r="F377" s="33">
        <f>Tabla4[[#This Row],[Total Compra]]-E377*25%</f>
        <v>30333</v>
      </c>
      <c r="G377" s="33">
        <f>Tabla4[[#This Row],[Total Compra]]-Tabla4[[#This Row],[Pagado]]</f>
        <v>10111</v>
      </c>
    </row>
    <row r="378" spans="2:7" x14ac:dyDescent="0.25">
      <c r="B378" s="32">
        <v>43498</v>
      </c>
      <c r="C378" s="31" t="s">
        <v>99</v>
      </c>
      <c r="D378" s="31" t="s">
        <v>140</v>
      </c>
      <c r="E378" s="33">
        <v>40444</v>
      </c>
      <c r="F378" s="33">
        <f>Tabla4[[#This Row],[Total Compra]]-E378*25%</f>
        <v>30333</v>
      </c>
      <c r="G378" s="33">
        <f>Tabla4[[#This Row],[Total Compra]]-Tabla4[[#This Row],[Pagado]]</f>
        <v>10111</v>
      </c>
    </row>
    <row r="379" spans="2:7" x14ac:dyDescent="0.25">
      <c r="B379" s="32">
        <v>43498</v>
      </c>
      <c r="C379" s="31" t="s">
        <v>99</v>
      </c>
      <c r="D379" s="31" t="s">
        <v>140</v>
      </c>
      <c r="E379" s="33">
        <v>40444</v>
      </c>
      <c r="F379" s="33">
        <f>Tabla4[[#This Row],[Total Compra]]-E379*25%</f>
        <v>30333</v>
      </c>
      <c r="G379" s="33">
        <f>Tabla4[[#This Row],[Total Compra]]-Tabla4[[#This Row],[Pagado]]</f>
        <v>10111</v>
      </c>
    </row>
    <row r="380" spans="2:7" x14ac:dyDescent="0.25">
      <c r="B380" s="32">
        <v>43498</v>
      </c>
      <c r="C380" s="31" t="s">
        <v>99</v>
      </c>
      <c r="D380" s="31" t="s">
        <v>140</v>
      </c>
      <c r="E380" s="33">
        <v>40444</v>
      </c>
      <c r="F380" s="33">
        <f>Tabla4[[#This Row],[Total Compra]]-E380*25%</f>
        <v>30333</v>
      </c>
      <c r="G380" s="33">
        <f>Tabla4[[#This Row],[Total Compra]]-Tabla4[[#This Row],[Pagado]]</f>
        <v>10111</v>
      </c>
    </row>
    <row r="381" spans="2:7" x14ac:dyDescent="0.25">
      <c r="B381" s="32">
        <v>43498</v>
      </c>
      <c r="C381" s="31" t="s">
        <v>99</v>
      </c>
      <c r="D381" s="31" t="s">
        <v>140</v>
      </c>
      <c r="E381" s="33">
        <v>40444</v>
      </c>
      <c r="F381" s="33">
        <f>Tabla4[[#This Row],[Total Compra]]-E381*25%</f>
        <v>30333</v>
      </c>
      <c r="G381" s="33">
        <f>Tabla4[[#This Row],[Total Compra]]-Tabla4[[#This Row],[Pagado]]</f>
        <v>10111</v>
      </c>
    </row>
    <row r="382" spans="2:7" x14ac:dyDescent="0.25">
      <c r="B382" s="32">
        <v>43498</v>
      </c>
      <c r="C382" s="31" t="s">
        <v>99</v>
      </c>
      <c r="D382" s="31" t="s">
        <v>140</v>
      </c>
      <c r="E382" s="33">
        <v>40444</v>
      </c>
      <c r="F382" s="33">
        <f>Tabla4[[#This Row],[Total Compra]]-E382*25%</f>
        <v>30333</v>
      </c>
      <c r="G382" s="33">
        <f>Tabla4[[#This Row],[Total Compra]]-Tabla4[[#This Row],[Pagado]]</f>
        <v>10111</v>
      </c>
    </row>
    <row r="383" spans="2:7" x14ac:dyDescent="0.25">
      <c r="B383" s="32">
        <v>43498</v>
      </c>
      <c r="C383" s="31" t="s">
        <v>99</v>
      </c>
      <c r="D383" s="31" t="s">
        <v>140</v>
      </c>
      <c r="E383" s="33">
        <v>40444</v>
      </c>
      <c r="F383" s="33">
        <f>Tabla4[[#This Row],[Total Compra]]-E383*25%</f>
        <v>30333</v>
      </c>
      <c r="G383" s="33">
        <f>Tabla4[[#This Row],[Total Compra]]-Tabla4[[#This Row],[Pagado]]</f>
        <v>10111</v>
      </c>
    </row>
    <row r="384" spans="2:7" x14ac:dyDescent="0.25">
      <c r="B384" s="32">
        <v>43498</v>
      </c>
      <c r="C384" s="31" t="s">
        <v>99</v>
      </c>
      <c r="D384" s="31" t="s">
        <v>140</v>
      </c>
      <c r="E384" s="33">
        <v>40444</v>
      </c>
      <c r="F384" s="33">
        <f>Tabla4[[#This Row],[Total Compra]]-E384*25%</f>
        <v>30333</v>
      </c>
      <c r="G384" s="33">
        <f>Tabla4[[#This Row],[Total Compra]]-Tabla4[[#This Row],[Pagado]]</f>
        <v>10111</v>
      </c>
    </row>
    <row r="385" spans="2:7" x14ac:dyDescent="0.25">
      <c r="B385" s="32">
        <v>43498</v>
      </c>
      <c r="C385" s="31" t="s">
        <v>99</v>
      </c>
      <c r="D385" s="31" t="s">
        <v>140</v>
      </c>
      <c r="E385" s="33">
        <v>40444</v>
      </c>
      <c r="F385" s="33">
        <f>Tabla4[[#This Row],[Total Compra]]-E385*25%</f>
        <v>30333</v>
      </c>
      <c r="G385" s="33">
        <f>Tabla4[[#This Row],[Total Compra]]-Tabla4[[#This Row],[Pagado]]</f>
        <v>10111</v>
      </c>
    </row>
    <row r="386" spans="2:7" x14ac:dyDescent="0.25">
      <c r="B386" s="32">
        <v>43498</v>
      </c>
      <c r="C386" s="31" t="s">
        <v>99</v>
      </c>
      <c r="D386" s="31" t="s">
        <v>140</v>
      </c>
      <c r="E386" s="33">
        <v>40444</v>
      </c>
      <c r="F386" s="33">
        <f>Tabla4[[#This Row],[Total Compra]]-E386*25%</f>
        <v>30333</v>
      </c>
      <c r="G386" s="33">
        <f>Tabla4[[#This Row],[Total Compra]]-Tabla4[[#This Row],[Pagado]]</f>
        <v>10111</v>
      </c>
    </row>
    <row r="387" spans="2:7" x14ac:dyDescent="0.25">
      <c r="B387" s="32">
        <v>43498</v>
      </c>
      <c r="C387" s="31" t="s">
        <v>99</v>
      </c>
      <c r="D387" s="31" t="s">
        <v>140</v>
      </c>
      <c r="E387" s="33">
        <v>40444</v>
      </c>
      <c r="F387" s="33">
        <f>Tabla4[[#This Row],[Total Compra]]-E387*25%</f>
        <v>30333</v>
      </c>
      <c r="G387" s="33">
        <f>Tabla4[[#This Row],[Total Compra]]-Tabla4[[#This Row],[Pagado]]</f>
        <v>10111</v>
      </c>
    </row>
    <row r="388" spans="2:7" x14ac:dyDescent="0.25">
      <c r="B388" s="32">
        <v>43498</v>
      </c>
      <c r="C388" s="31" t="s">
        <v>99</v>
      </c>
      <c r="D388" s="31" t="s">
        <v>140</v>
      </c>
      <c r="E388" s="33">
        <v>40444</v>
      </c>
      <c r="F388" s="33">
        <f>Tabla4[[#This Row],[Total Compra]]-E388*25%</f>
        <v>30333</v>
      </c>
      <c r="G388" s="33">
        <f>Tabla4[[#This Row],[Total Compra]]-Tabla4[[#This Row],[Pagado]]</f>
        <v>10111</v>
      </c>
    </row>
    <row r="389" spans="2:7" x14ac:dyDescent="0.25">
      <c r="B389" s="32">
        <v>43498</v>
      </c>
      <c r="C389" s="31" t="s">
        <v>99</v>
      </c>
      <c r="D389" s="31" t="s">
        <v>140</v>
      </c>
      <c r="E389" s="33">
        <v>40444</v>
      </c>
      <c r="F389" s="33">
        <f>Tabla4[[#This Row],[Total Compra]]-E389*25%</f>
        <v>30333</v>
      </c>
      <c r="G389" s="33">
        <f>Tabla4[[#This Row],[Total Compra]]-Tabla4[[#This Row],[Pagado]]</f>
        <v>10111</v>
      </c>
    </row>
    <row r="390" spans="2:7" x14ac:dyDescent="0.25">
      <c r="B390" s="32">
        <v>43498</v>
      </c>
      <c r="C390" s="31" t="s">
        <v>99</v>
      </c>
      <c r="D390" s="31" t="s">
        <v>140</v>
      </c>
      <c r="E390" s="33">
        <v>40444</v>
      </c>
      <c r="F390" s="33">
        <f>Tabla4[[#This Row],[Total Compra]]-E390*25%</f>
        <v>30333</v>
      </c>
      <c r="G390" s="33">
        <f>Tabla4[[#This Row],[Total Compra]]-Tabla4[[#This Row],[Pagado]]</f>
        <v>10111</v>
      </c>
    </row>
    <row r="391" spans="2:7" x14ac:dyDescent="0.25">
      <c r="B391" s="32">
        <v>43498</v>
      </c>
      <c r="C391" s="31" t="s">
        <v>99</v>
      </c>
      <c r="D391" s="31" t="s">
        <v>140</v>
      </c>
      <c r="E391" s="33">
        <v>40444</v>
      </c>
      <c r="F391" s="33">
        <f>Tabla4[[#This Row],[Total Compra]]-E391*25%</f>
        <v>30333</v>
      </c>
      <c r="G391" s="33">
        <f>Tabla4[[#This Row],[Total Compra]]-Tabla4[[#This Row],[Pagado]]</f>
        <v>10111</v>
      </c>
    </row>
    <row r="392" spans="2:7" x14ac:dyDescent="0.25">
      <c r="B392" s="32">
        <v>43498</v>
      </c>
      <c r="C392" s="31" t="s">
        <v>99</v>
      </c>
      <c r="D392" s="31" t="s">
        <v>140</v>
      </c>
      <c r="E392" s="33">
        <v>40444</v>
      </c>
      <c r="F392" s="33">
        <f>Tabla4[[#This Row],[Total Compra]]-E392*25%</f>
        <v>30333</v>
      </c>
      <c r="G392" s="33">
        <f>Tabla4[[#This Row],[Total Compra]]-Tabla4[[#This Row],[Pagado]]</f>
        <v>10111</v>
      </c>
    </row>
    <row r="393" spans="2:7" x14ac:dyDescent="0.25">
      <c r="B393" s="32">
        <v>43499</v>
      </c>
      <c r="C393" s="31" t="s">
        <v>92</v>
      </c>
      <c r="D393" s="31" t="s">
        <v>141</v>
      </c>
      <c r="E393" s="33">
        <v>57681</v>
      </c>
      <c r="F393" s="33">
        <f>Tabla4[[#This Row],[Total Compra]]-E393*25%</f>
        <v>43260.75</v>
      </c>
      <c r="G393" s="33">
        <f>Tabla4[[#This Row],[Total Compra]]-Tabla4[[#This Row],[Pagado]]</f>
        <v>14420.25</v>
      </c>
    </row>
    <row r="394" spans="2:7" x14ac:dyDescent="0.25">
      <c r="B394" s="32">
        <v>43499</v>
      </c>
      <c r="C394" s="31" t="s">
        <v>92</v>
      </c>
      <c r="D394" s="31" t="s">
        <v>141</v>
      </c>
      <c r="E394" s="33">
        <v>57681</v>
      </c>
      <c r="F394" s="33">
        <f>Tabla4[[#This Row],[Total Compra]]-E394*25%</f>
        <v>43260.75</v>
      </c>
      <c r="G394" s="33">
        <f>Tabla4[[#This Row],[Total Compra]]-Tabla4[[#This Row],[Pagado]]</f>
        <v>14420.25</v>
      </c>
    </row>
    <row r="395" spans="2:7" x14ac:dyDescent="0.25">
      <c r="B395" s="32">
        <v>43499</v>
      </c>
      <c r="C395" s="31" t="s">
        <v>92</v>
      </c>
      <c r="D395" s="31" t="s">
        <v>141</v>
      </c>
      <c r="E395" s="33">
        <v>57681</v>
      </c>
      <c r="F395" s="33">
        <f>Tabla4[[#This Row],[Total Compra]]-E395*25%</f>
        <v>43260.75</v>
      </c>
      <c r="G395" s="33">
        <f>Tabla4[[#This Row],[Total Compra]]-Tabla4[[#This Row],[Pagado]]</f>
        <v>14420.25</v>
      </c>
    </row>
    <row r="396" spans="2:7" x14ac:dyDescent="0.25">
      <c r="B396" s="32">
        <v>43499</v>
      </c>
      <c r="C396" s="31" t="s">
        <v>92</v>
      </c>
      <c r="D396" s="31" t="s">
        <v>141</v>
      </c>
      <c r="E396" s="33">
        <v>57681</v>
      </c>
      <c r="F396" s="33">
        <f>Tabla4[[#This Row],[Total Compra]]-E396*25%</f>
        <v>43260.75</v>
      </c>
      <c r="G396" s="33">
        <f>Tabla4[[#This Row],[Total Compra]]-Tabla4[[#This Row],[Pagado]]</f>
        <v>14420.25</v>
      </c>
    </row>
    <row r="397" spans="2:7" x14ac:dyDescent="0.25">
      <c r="B397" s="32">
        <v>43499</v>
      </c>
      <c r="C397" s="31" t="s">
        <v>92</v>
      </c>
      <c r="D397" s="31" t="s">
        <v>141</v>
      </c>
      <c r="E397" s="33">
        <v>57681</v>
      </c>
      <c r="F397" s="33">
        <f>Tabla4[[#This Row],[Total Compra]]-E397*25%</f>
        <v>43260.75</v>
      </c>
      <c r="G397" s="33">
        <f>Tabla4[[#This Row],[Total Compra]]-Tabla4[[#This Row],[Pagado]]</f>
        <v>14420.25</v>
      </c>
    </row>
    <row r="398" spans="2:7" x14ac:dyDescent="0.25">
      <c r="B398" s="32">
        <v>43499</v>
      </c>
      <c r="C398" s="31" t="s">
        <v>92</v>
      </c>
      <c r="D398" s="31" t="s">
        <v>141</v>
      </c>
      <c r="E398" s="33">
        <v>57681</v>
      </c>
      <c r="F398" s="33">
        <f>Tabla4[[#This Row],[Total Compra]]-E398*25%</f>
        <v>43260.75</v>
      </c>
      <c r="G398" s="33">
        <f>Tabla4[[#This Row],[Total Compra]]-Tabla4[[#This Row],[Pagado]]</f>
        <v>14420.25</v>
      </c>
    </row>
    <row r="399" spans="2:7" x14ac:dyDescent="0.25">
      <c r="B399" s="32">
        <v>43499</v>
      </c>
      <c r="C399" s="31" t="s">
        <v>92</v>
      </c>
      <c r="D399" s="31" t="s">
        <v>141</v>
      </c>
      <c r="E399" s="33">
        <v>57681</v>
      </c>
      <c r="F399" s="33">
        <f>Tabla4[[#This Row],[Total Compra]]-E399*25%</f>
        <v>43260.75</v>
      </c>
      <c r="G399" s="33">
        <f>Tabla4[[#This Row],[Total Compra]]-Tabla4[[#This Row],[Pagado]]</f>
        <v>14420.25</v>
      </c>
    </row>
    <row r="400" spans="2:7" x14ac:dyDescent="0.25">
      <c r="B400" s="32">
        <v>43499</v>
      </c>
      <c r="C400" s="31" t="s">
        <v>92</v>
      </c>
      <c r="D400" s="31" t="s">
        <v>141</v>
      </c>
      <c r="E400" s="33">
        <v>57681</v>
      </c>
      <c r="F400" s="33">
        <f>Tabla4[[#This Row],[Total Compra]]-E400*25%</f>
        <v>43260.75</v>
      </c>
      <c r="G400" s="33">
        <f>Tabla4[[#This Row],[Total Compra]]-Tabla4[[#This Row],[Pagado]]</f>
        <v>14420.25</v>
      </c>
    </row>
    <row r="401" spans="2:7" x14ac:dyDescent="0.25">
      <c r="B401" s="32">
        <v>43499</v>
      </c>
      <c r="C401" s="31" t="s">
        <v>92</v>
      </c>
      <c r="D401" s="31" t="s">
        <v>141</v>
      </c>
      <c r="E401" s="33">
        <v>57681</v>
      </c>
      <c r="F401" s="33">
        <f>Tabla4[[#This Row],[Total Compra]]-E401*25%</f>
        <v>43260.75</v>
      </c>
      <c r="G401" s="33">
        <f>Tabla4[[#This Row],[Total Compra]]-Tabla4[[#This Row],[Pagado]]</f>
        <v>14420.25</v>
      </c>
    </row>
    <row r="402" spans="2:7" x14ac:dyDescent="0.25">
      <c r="B402" s="32">
        <v>43499</v>
      </c>
      <c r="C402" s="31" t="s">
        <v>92</v>
      </c>
      <c r="D402" s="31" t="s">
        <v>141</v>
      </c>
      <c r="E402" s="33">
        <v>57681</v>
      </c>
      <c r="F402" s="33">
        <f>Tabla4[[#This Row],[Total Compra]]-E402*25%</f>
        <v>43260.75</v>
      </c>
      <c r="G402" s="33">
        <f>Tabla4[[#This Row],[Total Compra]]-Tabla4[[#This Row],[Pagado]]</f>
        <v>14420.25</v>
      </c>
    </row>
    <row r="403" spans="2:7" x14ac:dyDescent="0.25">
      <c r="B403" s="32">
        <v>43499</v>
      </c>
      <c r="C403" s="31" t="s">
        <v>92</v>
      </c>
      <c r="D403" s="31" t="s">
        <v>141</v>
      </c>
      <c r="E403" s="33">
        <v>57681</v>
      </c>
      <c r="F403" s="33">
        <f>Tabla4[[#This Row],[Total Compra]]-E403*25%</f>
        <v>43260.75</v>
      </c>
      <c r="G403" s="33">
        <f>Tabla4[[#This Row],[Total Compra]]-Tabla4[[#This Row],[Pagado]]</f>
        <v>14420.25</v>
      </c>
    </row>
    <row r="404" spans="2:7" x14ac:dyDescent="0.25">
      <c r="B404" s="32">
        <v>43499</v>
      </c>
      <c r="C404" s="31" t="s">
        <v>92</v>
      </c>
      <c r="D404" s="31" t="s">
        <v>141</v>
      </c>
      <c r="E404" s="33">
        <v>57681</v>
      </c>
      <c r="F404" s="33">
        <f>Tabla4[[#This Row],[Total Compra]]-E404*25%</f>
        <v>43260.75</v>
      </c>
      <c r="G404" s="33">
        <f>Tabla4[[#This Row],[Total Compra]]-Tabla4[[#This Row],[Pagado]]</f>
        <v>14420.25</v>
      </c>
    </row>
    <row r="405" spans="2:7" x14ac:dyDescent="0.25">
      <c r="B405" s="32">
        <v>43499</v>
      </c>
      <c r="C405" s="31" t="s">
        <v>92</v>
      </c>
      <c r="D405" s="31" t="s">
        <v>141</v>
      </c>
      <c r="E405" s="33">
        <v>57681</v>
      </c>
      <c r="F405" s="33">
        <f>Tabla4[[#This Row],[Total Compra]]-E405*25%</f>
        <v>43260.75</v>
      </c>
      <c r="G405" s="33">
        <f>Tabla4[[#This Row],[Total Compra]]-Tabla4[[#This Row],[Pagado]]</f>
        <v>14420.25</v>
      </c>
    </row>
    <row r="406" spans="2:7" x14ac:dyDescent="0.25">
      <c r="B406" s="32">
        <v>43499</v>
      </c>
      <c r="C406" s="31" t="s">
        <v>92</v>
      </c>
      <c r="D406" s="31" t="s">
        <v>141</v>
      </c>
      <c r="E406" s="33">
        <v>57681</v>
      </c>
      <c r="F406" s="33">
        <f>Tabla4[[#This Row],[Total Compra]]-E406*25%</f>
        <v>43260.75</v>
      </c>
      <c r="G406" s="33">
        <f>Tabla4[[#This Row],[Total Compra]]-Tabla4[[#This Row],[Pagado]]</f>
        <v>14420.25</v>
      </c>
    </row>
    <row r="407" spans="2:7" x14ac:dyDescent="0.25">
      <c r="B407" s="32">
        <v>43499</v>
      </c>
      <c r="C407" s="31" t="s">
        <v>92</v>
      </c>
      <c r="D407" s="31" t="s">
        <v>141</v>
      </c>
      <c r="E407" s="33">
        <v>57681</v>
      </c>
      <c r="F407" s="33">
        <f>Tabla4[[#This Row],[Total Compra]]-E407*25%</f>
        <v>43260.75</v>
      </c>
      <c r="G407" s="33">
        <f>Tabla4[[#This Row],[Total Compra]]-Tabla4[[#This Row],[Pagado]]</f>
        <v>14420.25</v>
      </c>
    </row>
    <row r="408" spans="2:7" x14ac:dyDescent="0.25">
      <c r="B408" s="32">
        <v>43499</v>
      </c>
      <c r="C408" s="31" t="s">
        <v>92</v>
      </c>
      <c r="D408" s="31" t="s">
        <v>141</v>
      </c>
      <c r="E408" s="33">
        <v>57681</v>
      </c>
      <c r="F408" s="33">
        <f>Tabla4[[#This Row],[Total Compra]]-E408*25%</f>
        <v>43260.75</v>
      </c>
      <c r="G408" s="33">
        <f>Tabla4[[#This Row],[Total Compra]]-Tabla4[[#This Row],[Pagado]]</f>
        <v>14420.25</v>
      </c>
    </row>
    <row r="409" spans="2:7" x14ac:dyDescent="0.25">
      <c r="B409" s="32">
        <v>43500</v>
      </c>
      <c r="C409" s="31" t="s">
        <v>92</v>
      </c>
      <c r="D409" s="31" t="s">
        <v>142</v>
      </c>
      <c r="E409" s="33">
        <v>15979</v>
      </c>
      <c r="F409" s="33">
        <f>Tabla4[[#This Row],[Total Compra]]-E409*25%</f>
        <v>11984.25</v>
      </c>
      <c r="G409" s="33">
        <f>Tabla4[[#This Row],[Total Compra]]-Tabla4[[#This Row],[Pagado]]</f>
        <v>3994.75</v>
      </c>
    </row>
    <row r="410" spans="2:7" x14ac:dyDescent="0.25">
      <c r="B410" s="32">
        <v>43500</v>
      </c>
      <c r="C410" s="31" t="s">
        <v>92</v>
      </c>
      <c r="D410" s="31" t="s">
        <v>142</v>
      </c>
      <c r="E410" s="33">
        <v>15979</v>
      </c>
      <c r="F410" s="33">
        <f>Tabla4[[#This Row],[Total Compra]]-E410*25%</f>
        <v>11984.25</v>
      </c>
      <c r="G410" s="33">
        <f>Tabla4[[#This Row],[Total Compra]]-Tabla4[[#This Row],[Pagado]]</f>
        <v>3994.75</v>
      </c>
    </row>
    <row r="411" spans="2:7" x14ac:dyDescent="0.25">
      <c r="B411" s="32">
        <v>43500</v>
      </c>
      <c r="C411" s="31" t="s">
        <v>92</v>
      </c>
      <c r="D411" s="31" t="s">
        <v>142</v>
      </c>
      <c r="E411" s="33">
        <v>15979</v>
      </c>
      <c r="F411" s="33">
        <f>Tabla4[[#This Row],[Total Compra]]-E411*25%</f>
        <v>11984.25</v>
      </c>
      <c r="G411" s="33">
        <f>Tabla4[[#This Row],[Total Compra]]-Tabla4[[#This Row],[Pagado]]</f>
        <v>3994.75</v>
      </c>
    </row>
    <row r="412" spans="2:7" x14ac:dyDescent="0.25">
      <c r="B412" s="32">
        <v>43500</v>
      </c>
      <c r="C412" s="31" t="s">
        <v>92</v>
      </c>
      <c r="D412" s="31" t="s">
        <v>142</v>
      </c>
      <c r="E412" s="33">
        <v>15979</v>
      </c>
      <c r="F412" s="33">
        <f>Tabla4[[#This Row],[Total Compra]]-E412*25%</f>
        <v>11984.25</v>
      </c>
      <c r="G412" s="33">
        <f>Tabla4[[#This Row],[Total Compra]]-Tabla4[[#This Row],[Pagado]]</f>
        <v>3994.75</v>
      </c>
    </row>
    <row r="413" spans="2:7" x14ac:dyDescent="0.25">
      <c r="B413" s="32">
        <v>43500</v>
      </c>
      <c r="C413" s="31" t="s">
        <v>92</v>
      </c>
      <c r="D413" s="31" t="s">
        <v>142</v>
      </c>
      <c r="E413" s="33">
        <v>15979</v>
      </c>
      <c r="F413" s="33">
        <f>Tabla4[[#This Row],[Total Compra]]-E413*25%</f>
        <v>11984.25</v>
      </c>
      <c r="G413" s="33">
        <f>Tabla4[[#This Row],[Total Compra]]-Tabla4[[#This Row],[Pagado]]</f>
        <v>3994.75</v>
      </c>
    </row>
    <row r="414" spans="2:7" x14ac:dyDescent="0.25">
      <c r="B414" s="32">
        <v>43500</v>
      </c>
      <c r="C414" s="31" t="s">
        <v>92</v>
      </c>
      <c r="D414" s="31" t="s">
        <v>142</v>
      </c>
      <c r="E414" s="33">
        <v>15979</v>
      </c>
      <c r="F414" s="33">
        <f>Tabla4[[#This Row],[Total Compra]]-E414*25%</f>
        <v>11984.25</v>
      </c>
      <c r="G414" s="33">
        <f>Tabla4[[#This Row],[Total Compra]]-Tabla4[[#This Row],[Pagado]]</f>
        <v>3994.75</v>
      </c>
    </row>
    <row r="415" spans="2:7" x14ac:dyDescent="0.25">
      <c r="B415" s="32">
        <v>43500</v>
      </c>
      <c r="C415" s="31" t="s">
        <v>92</v>
      </c>
      <c r="D415" s="31" t="s">
        <v>142</v>
      </c>
      <c r="E415" s="33">
        <v>15979</v>
      </c>
      <c r="F415" s="33">
        <f>Tabla4[[#This Row],[Total Compra]]-E415*25%</f>
        <v>11984.25</v>
      </c>
      <c r="G415" s="33">
        <f>Tabla4[[#This Row],[Total Compra]]-Tabla4[[#This Row],[Pagado]]</f>
        <v>3994.75</v>
      </c>
    </row>
    <row r="416" spans="2:7" x14ac:dyDescent="0.25">
      <c r="B416" s="32">
        <v>43500</v>
      </c>
      <c r="C416" s="31" t="s">
        <v>92</v>
      </c>
      <c r="D416" s="31" t="s">
        <v>142</v>
      </c>
      <c r="E416" s="33">
        <v>15979</v>
      </c>
      <c r="F416" s="33">
        <f>Tabla4[[#This Row],[Total Compra]]-E416*25%</f>
        <v>11984.25</v>
      </c>
      <c r="G416" s="33">
        <f>Tabla4[[#This Row],[Total Compra]]-Tabla4[[#This Row],[Pagado]]</f>
        <v>3994.75</v>
      </c>
    </row>
    <row r="417" spans="2:7" x14ac:dyDescent="0.25">
      <c r="B417" s="32">
        <v>43500</v>
      </c>
      <c r="C417" s="31" t="s">
        <v>92</v>
      </c>
      <c r="D417" s="31" t="s">
        <v>142</v>
      </c>
      <c r="E417" s="33">
        <v>15979</v>
      </c>
      <c r="F417" s="33">
        <f>Tabla4[[#This Row],[Total Compra]]-E417*25%</f>
        <v>11984.25</v>
      </c>
      <c r="G417" s="33">
        <f>Tabla4[[#This Row],[Total Compra]]-Tabla4[[#This Row],[Pagado]]</f>
        <v>3994.75</v>
      </c>
    </row>
    <row r="418" spans="2:7" x14ac:dyDescent="0.25">
      <c r="B418" s="32">
        <v>43500</v>
      </c>
      <c r="C418" s="31" t="s">
        <v>92</v>
      </c>
      <c r="D418" s="31" t="s">
        <v>142</v>
      </c>
      <c r="E418" s="33">
        <v>15979</v>
      </c>
      <c r="F418" s="33">
        <f>Tabla4[[#This Row],[Total Compra]]-E418*25%</f>
        <v>11984.25</v>
      </c>
      <c r="G418" s="33">
        <f>Tabla4[[#This Row],[Total Compra]]-Tabla4[[#This Row],[Pagado]]</f>
        <v>3994.75</v>
      </c>
    </row>
    <row r="419" spans="2:7" x14ac:dyDescent="0.25">
      <c r="B419" s="32">
        <v>43500</v>
      </c>
      <c r="C419" s="31" t="s">
        <v>92</v>
      </c>
      <c r="D419" s="31" t="s">
        <v>142</v>
      </c>
      <c r="E419" s="33">
        <v>15979</v>
      </c>
      <c r="F419" s="33">
        <f>Tabla4[[#This Row],[Total Compra]]-E419*25%</f>
        <v>11984.25</v>
      </c>
      <c r="G419" s="33">
        <f>Tabla4[[#This Row],[Total Compra]]-Tabla4[[#This Row],[Pagado]]</f>
        <v>3994.75</v>
      </c>
    </row>
    <row r="420" spans="2:7" x14ac:dyDescent="0.25">
      <c r="B420" s="32">
        <v>43500</v>
      </c>
      <c r="C420" s="31" t="s">
        <v>92</v>
      </c>
      <c r="D420" s="31" t="s">
        <v>142</v>
      </c>
      <c r="E420" s="33">
        <v>15979</v>
      </c>
      <c r="F420" s="33">
        <f>Tabla4[[#This Row],[Total Compra]]-E420*25%</f>
        <v>11984.25</v>
      </c>
      <c r="G420" s="33">
        <f>Tabla4[[#This Row],[Total Compra]]-Tabla4[[#This Row],[Pagado]]</f>
        <v>3994.75</v>
      </c>
    </row>
    <row r="421" spans="2:7" x14ac:dyDescent="0.25">
      <c r="B421" s="32">
        <v>43500</v>
      </c>
      <c r="C421" s="31" t="s">
        <v>92</v>
      </c>
      <c r="D421" s="31" t="s">
        <v>142</v>
      </c>
      <c r="E421" s="33">
        <v>15979</v>
      </c>
      <c r="F421" s="33">
        <f>Tabla4[[#This Row],[Total Compra]]-E421*25%</f>
        <v>11984.25</v>
      </c>
      <c r="G421" s="33">
        <f>Tabla4[[#This Row],[Total Compra]]-Tabla4[[#This Row],[Pagado]]</f>
        <v>3994.75</v>
      </c>
    </row>
    <row r="422" spans="2:7" x14ac:dyDescent="0.25">
      <c r="B422" s="32">
        <v>43500</v>
      </c>
      <c r="C422" s="31" t="s">
        <v>92</v>
      </c>
      <c r="D422" s="31" t="s">
        <v>142</v>
      </c>
      <c r="E422" s="33">
        <v>15979</v>
      </c>
      <c r="F422" s="33">
        <f>Tabla4[[#This Row],[Total Compra]]-E422*25%</f>
        <v>11984.25</v>
      </c>
      <c r="G422" s="33">
        <f>Tabla4[[#This Row],[Total Compra]]-Tabla4[[#This Row],[Pagado]]</f>
        <v>3994.75</v>
      </c>
    </row>
    <row r="423" spans="2:7" x14ac:dyDescent="0.25">
      <c r="B423" s="32">
        <v>43500</v>
      </c>
      <c r="C423" s="31" t="s">
        <v>92</v>
      </c>
      <c r="D423" s="31" t="s">
        <v>142</v>
      </c>
      <c r="E423" s="33">
        <v>15979</v>
      </c>
      <c r="F423" s="33">
        <f>Tabla4[[#This Row],[Total Compra]]-E423*25%</f>
        <v>11984.25</v>
      </c>
      <c r="G423" s="33">
        <f>Tabla4[[#This Row],[Total Compra]]-Tabla4[[#This Row],[Pagado]]</f>
        <v>3994.75</v>
      </c>
    </row>
    <row r="424" spans="2:7" x14ac:dyDescent="0.25">
      <c r="B424" s="32">
        <v>43500</v>
      </c>
      <c r="C424" s="31" t="s">
        <v>92</v>
      </c>
      <c r="D424" s="31" t="s">
        <v>142</v>
      </c>
      <c r="E424" s="33">
        <v>15979</v>
      </c>
      <c r="F424" s="33">
        <f>Tabla4[[#This Row],[Total Compra]]-E424*25%</f>
        <v>11984.25</v>
      </c>
      <c r="G424" s="33">
        <f>Tabla4[[#This Row],[Total Compra]]-Tabla4[[#This Row],[Pagado]]</f>
        <v>3994.75</v>
      </c>
    </row>
    <row r="425" spans="2:7" x14ac:dyDescent="0.25">
      <c r="B425" s="32">
        <v>43501</v>
      </c>
      <c r="C425" s="31" t="s">
        <v>93</v>
      </c>
      <c r="D425" s="31" t="s">
        <v>143</v>
      </c>
      <c r="E425" s="33">
        <v>50550</v>
      </c>
      <c r="F425" s="33">
        <f>Tabla4[[#This Row],[Total Compra]]-E425*25%</f>
        <v>37912.5</v>
      </c>
      <c r="G425" s="33">
        <f>Tabla4[[#This Row],[Total Compra]]-Tabla4[[#This Row],[Pagado]]</f>
        <v>12637.5</v>
      </c>
    </row>
    <row r="426" spans="2:7" x14ac:dyDescent="0.25">
      <c r="B426" s="32">
        <v>43501</v>
      </c>
      <c r="C426" s="31" t="s">
        <v>93</v>
      </c>
      <c r="D426" s="31" t="s">
        <v>143</v>
      </c>
      <c r="E426" s="33">
        <v>50550</v>
      </c>
      <c r="F426" s="33">
        <f>Tabla4[[#This Row],[Total Compra]]-E426*25%</f>
        <v>37912.5</v>
      </c>
      <c r="G426" s="33">
        <f>Tabla4[[#This Row],[Total Compra]]-Tabla4[[#This Row],[Pagado]]</f>
        <v>12637.5</v>
      </c>
    </row>
    <row r="427" spans="2:7" x14ac:dyDescent="0.25">
      <c r="B427" s="32">
        <v>43501</v>
      </c>
      <c r="C427" s="31" t="s">
        <v>93</v>
      </c>
      <c r="D427" s="31" t="s">
        <v>143</v>
      </c>
      <c r="E427" s="33">
        <v>50550</v>
      </c>
      <c r="F427" s="33">
        <f>Tabla4[[#This Row],[Total Compra]]-E427*25%</f>
        <v>37912.5</v>
      </c>
      <c r="G427" s="33">
        <f>Tabla4[[#This Row],[Total Compra]]-Tabla4[[#This Row],[Pagado]]</f>
        <v>12637.5</v>
      </c>
    </row>
    <row r="428" spans="2:7" x14ac:dyDescent="0.25">
      <c r="B428" s="32">
        <v>43501</v>
      </c>
      <c r="C428" s="31" t="s">
        <v>93</v>
      </c>
      <c r="D428" s="31" t="s">
        <v>143</v>
      </c>
      <c r="E428" s="33">
        <v>50550</v>
      </c>
      <c r="F428" s="33">
        <f>Tabla4[[#This Row],[Total Compra]]-E428*25%</f>
        <v>37912.5</v>
      </c>
      <c r="G428" s="33">
        <f>Tabla4[[#This Row],[Total Compra]]-Tabla4[[#This Row],[Pagado]]</f>
        <v>12637.5</v>
      </c>
    </row>
    <row r="429" spans="2:7" x14ac:dyDescent="0.25">
      <c r="B429" s="32">
        <v>43501</v>
      </c>
      <c r="C429" s="31" t="s">
        <v>93</v>
      </c>
      <c r="D429" s="31" t="s">
        <v>143</v>
      </c>
      <c r="E429" s="33">
        <v>50550</v>
      </c>
      <c r="F429" s="33">
        <f>Tabla4[[#This Row],[Total Compra]]-E429*25%</f>
        <v>37912.5</v>
      </c>
      <c r="G429" s="33">
        <f>Tabla4[[#This Row],[Total Compra]]-Tabla4[[#This Row],[Pagado]]</f>
        <v>12637.5</v>
      </c>
    </row>
    <row r="430" spans="2:7" x14ac:dyDescent="0.25">
      <c r="B430" s="32">
        <v>43501</v>
      </c>
      <c r="C430" s="31" t="s">
        <v>93</v>
      </c>
      <c r="D430" s="31" t="s">
        <v>143</v>
      </c>
      <c r="E430" s="33">
        <v>50550</v>
      </c>
      <c r="F430" s="33">
        <f>Tabla4[[#This Row],[Total Compra]]-E430*25%</f>
        <v>37912.5</v>
      </c>
      <c r="G430" s="33">
        <f>Tabla4[[#This Row],[Total Compra]]-Tabla4[[#This Row],[Pagado]]</f>
        <v>12637.5</v>
      </c>
    </row>
    <row r="431" spans="2:7" x14ac:dyDescent="0.25">
      <c r="B431" s="32">
        <v>43501</v>
      </c>
      <c r="C431" s="31" t="s">
        <v>93</v>
      </c>
      <c r="D431" s="31" t="s">
        <v>143</v>
      </c>
      <c r="E431" s="33">
        <v>50550</v>
      </c>
      <c r="F431" s="33">
        <f>Tabla4[[#This Row],[Total Compra]]-E431*25%</f>
        <v>37912.5</v>
      </c>
      <c r="G431" s="33">
        <f>Tabla4[[#This Row],[Total Compra]]-Tabla4[[#This Row],[Pagado]]</f>
        <v>12637.5</v>
      </c>
    </row>
    <row r="432" spans="2:7" x14ac:dyDescent="0.25">
      <c r="B432" s="32">
        <v>43501</v>
      </c>
      <c r="C432" s="31" t="s">
        <v>93</v>
      </c>
      <c r="D432" s="31" t="s">
        <v>143</v>
      </c>
      <c r="E432" s="33">
        <v>50550</v>
      </c>
      <c r="F432" s="33">
        <f>Tabla4[[#This Row],[Total Compra]]-E432*25%</f>
        <v>37912.5</v>
      </c>
      <c r="G432" s="33">
        <f>Tabla4[[#This Row],[Total Compra]]-Tabla4[[#This Row],[Pagado]]</f>
        <v>12637.5</v>
      </c>
    </row>
    <row r="433" spans="2:7" x14ac:dyDescent="0.25">
      <c r="B433" s="32">
        <v>43501</v>
      </c>
      <c r="C433" s="31" t="s">
        <v>93</v>
      </c>
      <c r="D433" s="31" t="s">
        <v>143</v>
      </c>
      <c r="E433" s="33">
        <v>50550</v>
      </c>
      <c r="F433" s="33">
        <f>Tabla4[[#This Row],[Total Compra]]-E433*25%</f>
        <v>37912.5</v>
      </c>
      <c r="G433" s="33">
        <f>Tabla4[[#This Row],[Total Compra]]-Tabla4[[#This Row],[Pagado]]</f>
        <v>12637.5</v>
      </c>
    </row>
    <row r="434" spans="2:7" x14ac:dyDescent="0.25">
      <c r="B434" s="32">
        <v>43501</v>
      </c>
      <c r="C434" s="31" t="s">
        <v>93</v>
      </c>
      <c r="D434" s="31" t="s">
        <v>143</v>
      </c>
      <c r="E434" s="33">
        <v>50550</v>
      </c>
      <c r="F434" s="33">
        <f>Tabla4[[#This Row],[Total Compra]]-E434*25%</f>
        <v>37912.5</v>
      </c>
      <c r="G434" s="33">
        <f>Tabla4[[#This Row],[Total Compra]]-Tabla4[[#This Row],[Pagado]]</f>
        <v>12637.5</v>
      </c>
    </row>
    <row r="435" spans="2:7" x14ac:dyDescent="0.25">
      <c r="B435" s="32">
        <v>43501</v>
      </c>
      <c r="C435" s="31" t="s">
        <v>93</v>
      </c>
      <c r="D435" s="31" t="s">
        <v>143</v>
      </c>
      <c r="E435" s="33">
        <v>50550</v>
      </c>
      <c r="F435" s="33">
        <f>Tabla4[[#This Row],[Total Compra]]-E435*25%</f>
        <v>37912.5</v>
      </c>
      <c r="G435" s="33">
        <f>Tabla4[[#This Row],[Total Compra]]-Tabla4[[#This Row],[Pagado]]</f>
        <v>12637.5</v>
      </c>
    </row>
    <row r="436" spans="2:7" x14ac:dyDescent="0.25">
      <c r="B436" s="32">
        <v>43501</v>
      </c>
      <c r="C436" s="31" t="s">
        <v>93</v>
      </c>
      <c r="D436" s="31" t="s">
        <v>143</v>
      </c>
      <c r="E436" s="33">
        <v>50550</v>
      </c>
      <c r="F436" s="33">
        <f>Tabla4[[#This Row],[Total Compra]]-E436*25%</f>
        <v>37912.5</v>
      </c>
      <c r="G436" s="33">
        <f>Tabla4[[#This Row],[Total Compra]]-Tabla4[[#This Row],[Pagado]]</f>
        <v>12637.5</v>
      </c>
    </row>
    <row r="437" spans="2:7" x14ac:dyDescent="0.25">
      <c r="B437" s="32">
        <v>43501</v>
      </c>
      <c r="C437" s="31" t="s">
        <v>93</v>
      </c>
      <c r="D437" s="31" t="s">
        <v>143</v>
      </c>
      <c r="E437" s="33">
        <v>50550</v>
      </c>
      <c r="F437" s="33">
        <f>Tabla4[[#This Row],[Total Compra]]-E437*25%</f>
        <v>37912.5</v>
      </c>
      <c r="G437" s="33">
        <f>Tabla4[[#This Row],[Total Compra]]-Tabla4[[#This Row],[Pagado]]</f>
        <v>12637.5</v>
      </c>
    </row>
    <row r="438" spans="2:7" x14ac:dyDescent="0.25">
      <c r="B438" s="32">
        <v>43501</v>
      </c>
      <c r="C438" s="31" t="s">
        <v>93</v>
      </c>
      <c r="D438" s="31" t="s">
        <v>143</v>
      </c>
      <c r="E438" s="33">
        <v>50550</v>
      </c>
      <c r="F438" s="33">
        <f>Tabla4[[#This Row],[Total Compra]]-E438*25%</f>
        <v>37912.5</v>
      </c>
      <c r="G438" s="33">
        <f>Tabla4[[#This Row],[Total Compra]]-Tabla4[[#This Row],[Pagado]]</f>
        <v>12637.5</v>
      </c>
    </row>
    <row r="439" spans="2:7" x14ac:dyDescent="0.25">
      <c r="B439" s="32">
        <v>43501</v>
      </c>
      <c r="C439" s="31" t="s">
        <v>93</v>
      </c>
      <c r="D439" s="31" t="s">
        <v>143</v>
      </c>
      <c r="E439" s="33">
        <v>50550</v>
      </c>
      <c r="F439" s="33">
        <f>Tabla4[[#This Row],[Total Compra]]-E439*25%</f>
        <v>37912.5</v>
      </c>
      <c r="G439" s="33">
        <f>Tabla4[[#This Row],[Total Compra]]-Tabla4[[#This Row],[Pagado]]</f>
        <v>12637.5</v>
      </c>
    </row>
    <row r="440" spans="2:7" x14ac:dyDescent="0.25">
      <c r="B440" s="32">
        <v>43501</v>
      </c>
      <c r="C440" s="31" t="s">
        <v>93</v>
      </c>
      <c r="D440" s="31" t="s">
        <v>143</v>
      </c>
      <c r="E440" s="33">
        <v>50550</v>
      </c>
      <c r="F440" s="33">
        <f>Tabla4[[#This Row],[Total Compra]]-E440*25%</f>
        <v>37912.5</v>
      </c>
      <c r="G440" s="33">
        <f>Tabla4[[#This Row],[Total Compra]]-Tabla4[[#This Row],[Pagado]]</f>
        <v>12637.5</v>
      </c>
    </row>
    <row r="441" spans="2:7" x14ac:dyDescent="0.25">
      <c r="B441" s="32">
        <v>43502</v>
      </c>
      <c r="C441" s="31" t="s">
        <v>93</v>
      </c>
      <c r="D441" s="31" t="s">
        <v>144</v>
      </c>
      <c r="E441" s="33">
        <v>30143</v>
      </c>
      <c r="F441" s="33">
        <f>Tabla4[[#This Row],[Total Compra]]-E441*25%</f>
        <v>22607.25</v>
      </c>
      <c r="G441" s="33">
        <f>Tabla4[[#This Row],[Total Compra]]-Tabla4[[#This Row],[Pagado]]</f>
        <v>7535.75</v>
      </c>
    </row>
    <row r="442" spans="2:7" x14ac:dyDescent="0.25">
      <c r="B442" s="32">
        <v>43502</v>
      </c>
      <c r="C442" s="31" t="s">
        <v>93</v>
      </c>
      <c r="D442" s="31" t="s">
        <v>144</v>
      </c>
      <c r="E442" s="33">
        <v>30143</v>
      </c>
      <c r="F442" s="33">
        <f>Tabla4[[#This Row],[Total Compra]]-E442*25%</f>
        <v>22607.25</v>
      </c>
      <c r="G442" s="33">
        <f>Tabla4[[#This Row],[Total Compra]]-Tabla4[[#This Row],[Pagado]]</f>
        <v>7535.75</v>
      </c>
    </row>
    <row r="443" spans="2:7" x14ac:dyDescent="0.25">
      <c r="B443" s="32">
        <v>43502</v>
      </c>
      <c r="C443" s="31" t="s">
        <v>93</v>
      </c>
      <c r="D443" s="31" t="s">
        <v>144</v>
      </c>
      <c r="E443" s="33">
        <v>30143</v>
      </c>
      <c r="F443" s="33">
        <f>Tabla4[[#This Row],[Total Compra]]-E443*25%</f>
        <v>22607.25</v>
      </c>
      <c r="G443" s="33">
        <f>Tabla4[[#This Row],[Total Compra]]-Tabla4[[#This Row],[Pagado]]</f>
        <v>7535.75</v>
      </c>
    </row>
    <row r="444" spans="2:7" x14ac:dyDescent="0.25">
      <c r="B444" s="32">
        <v>43502</v>
      </c>
      <c r="C444" s="31" t="s">
        <v>93</v>
      </c>
      <c r="D444" s="31" t="s">
        <v>144</v>
      </c>
      <c r="E444" s="33">
        <v>30143</v>
      </c>
      <c r="F444" s="33">
        <f>Tabla4[[#This Row],[Total Compra]]-E444*25%</f>
        <v>22607.25</v>
      </c>
      <c r="G444" s="33">
        <f>Tabla4[[#This Row],[Total Compra]]-Tabla4[[#This Row],[Pagado]]</f>
        <v>7535.75</v>
      </c>
    </row>
    <row r="445" spans="2:7" x14ac:dyDescent="0.25">
      <c r="B445" s="32">
        <v>43502</v>
      </c>
      <c r="C445" s="31" t="s">
        <v>93</v>
      </c>
      <c r="D445" s="31" t="s">
        <v>144</v>
      </c>
      <c r="E445" s="33">
        <v>30143</v>
      </c>
      <c r="F445" s="33">
        <f>Tabla4[[#This Row],[Total Compra]]-E445*25%</f>
        <v>22607.25</v>
      </c>
      <c r="G445" s="33">
        <f>Tabla4[[#This Row],[Total Compra]]-Tabla4[[#This Row],[Pagado]]</f>
        <v>7535.75</v>
      </c>
    </row>
    <row r="446" spans="2:7" x14ac:dyDescent="0.25">
      <c r="B446" s="32">
        <v>43502</v>
      </c>
      <c r="C446" s="31" t="s">
        <v>93</v>
      </c>
      <c r="D446" s="31" t="s">
        <v>144</v>
      </c>
      <c r="E446" s="33">
        <v>30143</v>
      </c>
      <c r="F446" s="33">
        <f>Tabla4[[#This Row],[Total Compra]]-E446*25%</f>
        <v>22607.25</v>
      </c>
      <c r="G446" s="33">
        <f>Tabla4[[#This Row],[Total Compra]]-Tabla4[[#This Row],[Pagado]]</f>
        <v>7535.75</v>
      </c>
    </row>
    <row r="447" spans="2:7" x14ac:dyDescent="0.25">
      <c r="B447" s="32">
        <v>43502</v>
      </c>
      <c r="C447" s="31" t="s">
        <v>93</v>
      </c>
      <c r="D447" s="31" t="s">
        <v>144</v>
      </c>
      <c r="E447" s="33">
        <v>30143</v>
      </c>
      <c r="F447" s="33">
        <f>Tabla4[[#This Row],[Total Compra]]-E447*25%</f>
        <v>22607.25</v>
      </c>
      <c r="G447" s="33">
        <f>Tabla4[[#This Row],[Total Compra]]-Tabla4[[#This Row],[Pagado]]</f>
        <v>7535.75</v>
      </c>
    </row>
    <row r="448" spans="2:7" x14ac:dyDescent="0.25">
      <c r="B448" s="32">
        <v>43502</v>
      </c>
      <c r="C448" s="31" t="s">
        <v>93</v>
      </c>
      <c r="D448" s="31" t="s">
        <v>144</v>
      </c>
      <c r="E448" s="33">
        <v>30143</v>
      </c>
      <c r="F448" s="33">
        <f>Tabla4[[#This Row],[Total Compra]]-E448*25%</f>
        <v>22607.25</v>
      </c>
      <c r="G448" s="33">
        <f>Tabla4[[#This Row],[Total Compra]]-Tabla4[[#This Row],[Pagado]]</f>
        <v>7535.75</v>
      </c>
    </row>
    <row r="449" spans="2:7" x14ac:dyDescent="0.25">
      <c r="B449" s="32">
        <v>43502</v>
      </c>
      <c r="C449" s="31" t="s">
        <v>93</v>
      </c>
      <c r="D449" s="31" t="s">
        <v>144</v>
      </c>
      <c r="E449" s="33">
        <v>30143</v>
      </c>
      <c r="F449" s="33">
        <f>Tabla4[[#This Row],[Total Compra]]-E449*25%</f>
        <v>22607.25</v>
      </c>
      <c r="G449" s="33">
        <f>Tabla4[[#This Row],[Total Compra]]-Tabla4[[#This Row],[Pagado]]</f>
        <v>7535.75</v>
      </c>
    </row>
    <row r="450" spans="2:7" x14ac:dyDescent="0.25">
      <c r="B450" s="32">
        <v>43502</v>
      </c>
      <c r="C450" s="31" t="s">
        <v>93</v>
      </c>
      <c r="D450" s="31" t="s">
        <v>144</v>
      </c>
      <c r="E450" s="33">
        <v>30143</v>
      </c>
      <c r="F450" s="33">
        <f>Tabla4[[#This Row],[Total Compra]]-E450*25%</f>
        <v>22607.25</v>
      </c>
      <c r="G450" s="33">
        <f>Tabla4[[#This Row],[Total Compra]]-Tabla4[[#This Row],[Pagado]]</f>
        <v>7535.75</v>
      </c>
    </row>
    <row r="451" spans="2:7" x14ac:dyDescent="0.25">
      <c r="B451" s="32">
        <v>43502</v>
      </c>
      <c r="C451" s="31" t="s">
        <v>93</v>
      </c>
      <c r="D451" s="31" t="s">
        <v>144</v>
      </c>
      <c r="E451" s="33">
        <v>30143</v>
      </c>
      <c r="F451" s="33">
        <f>Tabla4[[#This Row],[Total Compra]]-E451*25%</f>
        <v>22607.25</v>
      </c>
      <c r="G451" s="33">
        <f>Tabla4[[#This Row],[Total Compra]]-Tabla4[[#This Row],[Pagado]]</f>
        <v>7535.75</v>
      </c>
    </row>
    <row r="452" spans="2:7" x14ac:dyDescent="0.25">
      <c r="B452" s="32">
        <v>43502</v>
      </c>
      <c r="C452" s="31" t="s">
        <v>93</v>
      </c>
      <c r="D452" s="31" t="s">
        <v>144</v>
      </c>
      <c r="E452" s="33">
        <v>30143</v>
      </c>
      <c r="F452" s="33">
        <f>Tabla4[[#This Row],[Total Compra]]-E452*25%</f>
        <v>22607.25</v>
      </c>
      <c r="G452" s="33">
        <f>Tabla4[[#This Row],[Total Compra]]-Tabla4[[#This Row],[Pagado]]</f>
        <v>7535.75</v>
      </c>
    </row>
    <row r="453" spans="2:7" x14ac:dyDescent="0.25">
      <c r="B453" s="32">
        <v>43502</v>
      </c>
      <c r="C453" s="31" t="s">
        <v>93</v>
      </c>
      <c r="D453" s="31" t="s">
        <v>144</v>
      </c>
      <c r="E453" s="33">
        <v>30143</v>
      </c>
      <c r="F453" s="33">
        <f>Tabla4[[#This Row],[Total Compra]]-E453*25%</f>
        <v>22607.25</v>
      </c>
      <c r="G453" s="33">
        <f>Tabla4[[#This Row],[Total Compra]]-Tabla4[[#This Row],[Pagado]]</f>
        <v>7535.75</v>
      </c>
    </row>
    <row r="454" spans="2:7" x14ac:dyDescent="0.25">
      <c r="B454" s="32">
        <v>43502</v>
      </c>
      <c r="C454" s="31" t="s">
        <v>93</v>
      </c>
      <c r="D454" s="31" t="s">
        <v>144</v>
      </c>
      <c r="E454" s="33">
        <v>30143</v>
      </c>
      <c r="F454" s="33">
        <f>Tabla4[[#This Row],[Total Compra]]-E454*25%</f>
        <v>22607.25</v>
      </c>
      <c r="G454" s="33">
        <f>Tabla4[[#This Row],[Total Compra]]-Tabla4[[#This Row],[Pagado]]</f>
        <v>7535.75</v>
      </c>
    </row>
    <row r="455" spans="2:7" x14ac:dyDescent="0.25">
      <c r="B455" s="32">
        <v>43502</v>
      </c>
      <c r="C455" s="31" t="s">
        <v>93</v>
      </c>
      <c r="D455" s="31" t="s">
        <v>144</v>
      </c>
      <c r="E455" s="33">
        <v>30143</v>
      </c>
      <c r="F455" s="33">
        <f>Tabla4[[#This Row],[Total Compra]]-E455*25%</f>
        <v>22607.25</v>
      </c>
      <c r="G455" s="33">
        <f>Tabla4[[#This Row],[Total Compra]]-Tabla4[[#This Row],[Pagado]]</f>
        <v>7535.75</v>
      </c>
    </row>
    <row r="456" spans="2:7" x14ac:dyDescent="0.25">
      <c r="B456" s="32">
        <v>43502</v>
      </c>
      <c r="C456" s="31" t="s">
        <v>93</v>
      </c>
      <c r="D456" s="31" t="s">
        <v>144</v>
      </c>
      <c r="E456" s="33">
        <v>30143</v>
      </c>
      <c r="F456" s="33">
        <f>Tabla4[[#This Row],[Total Compra]]-E456*25%</f>
        <v>22607.25</v>
      </c>
      <c r="G456" s="33">
        <f>Tabla4[[#This Row],[Total Compra]]-Tabla4[[#This Row],[Pagado]]</f>
        <v>7535.75</v>
      </c>
    </row>
    <row r="457" spans="2:7" x14ac:dyDescent="0.25">
      <c r="B457" s="32">
        <v>43503</v>
      </c>
      <c r="C457" s="31" t="s">
        <v>94</v>
      </c>
      <c r="D457" s="31" t="s">
        <v>145</v>
      </c>
      <c r="E457" s="33">
        <v>51357</v>
      </c>
      <c r="F457" s="33">
        <f>Tabla4[[#This Row],[Total Compra]]-E457*25%</f>
        <v>38517.75</v>
      </c>
      <c r="G457" s="33">
        <f>Tabla4[[#This Row],[Total Compra]]-Tabla4[[#This Row],[Pagado]]</f>
        <v>12839.25</v>
      </c>
    </row>
    <row r="458" spans="2:7" x14ac:dyDescent="0.25">
      <c r="B458" s="32">
        <v>43503</v>
      </c>
      <c r="C458" s="31" t="s">
        <v>94</v>
      </c>
      <c r="D458" s="31" t="s">
        <v>145</v>
      </c>
      <c r="E458" s="33">
        <v>51357</v>
      </c>
      <c r="F458" s="33">
        <f>Tabla4[[#This Row],[Total Compra]]-E458*25%</f>
        <v>38517.75</v>
      </c>
      <c r="G458" s="33">
        <f>Tabla4[[#This Row],[Total Compra]]-Tabla4[[#This Row],[Pagado]]</f>
        <v>12839.25</v>
      </c>
    </row>
    <row r="459" spans="2:7" x14ac:dyDescent="0.25">
      <c r="B459" s="32">
        <v>43503</v>
      </c>
      <c r="C459" s="31" t="s">
        <v>94</v>
      </c>
      <c r="D459" s="31" t="s">
        <v>145</v>
      </c>
      <c r="E459" s="33">
        <v>51357</v>
      </c>
      <c r="F459" s="33">
        <f>Tabla4[[#This Row],[Total Compra]]-E459*25%</f>
        <v>38517.75</v>
      </c>
      <c r="G459" s="33">
        <f>Tabla4[[#This Row],[Total Compra]]-Tabla4[[#This Row],[Pagado]]</f>
        <v>12839.25</v>
      </c>
    </row>
    <row r="460" spans="2:7" x14ac:dyDescent="0.25">
      <c r="B460" s="32">
        <v>43503</v>
      </c>
      <c r="C460" s="31" t="s">
        <v>94</v>
      </c>
      <c r="D460" s="31" t="s">
        <v>145</v>
      </c>
      <c r="E460" s="33">
        <v>51357</v>
      </c>
      <c r="F460" s="33">
        <f>Tabla4[[#This Row],[Total Compra]]-E460*25%</f>
        <v>38517.75</v>
      </c>
      <c r="G460" s="33">
        <f>Tabla4[[#This Row],[Total Compra]]-Tabla4[[#This Row],[Pagado]]</f>
        <v>12839.25</v>
      </c>
    </row>
    <row r="461" spans="2:7" x14ac:dyDescent="0.25">
      <c r="B461" s="32">
        <v>43503</v>
      </c>
      <c r="C461" s="31" t="s">
        <v>94</v>
      </c>
      <c r="D461" s="31" t="s">
        <v>145</v>
      </c>
      <c r="E461" s="33">
        <v>51357</v>
      </c>
      <c r="F461" s="33">
        <f>Tabla4[[#This Row],[Total Compra]]-E461*25%</f>
        <v>38517.75</v>
      </c>
      <c r="G461" s="33">
        <f>Tabla4[[#This Row],[Total Compra]]-Tabla4[[#This Row],[Pagado]]</f>
        <v>12839.25</v>
      </c>
    </row>
    <row r="462" spans="2:7" x14ac:dyDescent="0.25">
      <c r="B462" s="32">
        <v>43503</v>
      </c>
      <c r="C462" s="31" t="s">
        <v>94</v>
      </c>
      <c r="D462" s="31" t="s">
        <v>145</v>
      </c>
      <c r="E462" s="33">
        <v>51357</v>
      </c>
      <c r="F462" s="33">
        <f>Tabla4[[#This Row],[Total Compra]]-E462*25%</f>
        <v>38517.75</v>
      </c>
      <c r="G462" s="33">
        <f>Tabla4[[#This Row],[Total Compra]]-Tabla4[[#This Row],[Pagado]]</f>
        <v>12839.25</v>
      </c>
    </row>
    <row r="463" spans="2:7" x14ac:dyDescent="0.25">
      <c r="B463" s="32">
        <v>43503</v>
      </c>
      <c r="C463" s="31" t="s">
        <v>94</v>
      </c>
      <c r="D463" s="31" t="s">
        <v>145</v>
      </c>
      <c r="E463" s="33">
        <v>51357</v>
      </c>
      <c r="F463" s="33">
        <f>Tabla4[[#This Row],[Total Compra]]-E463*25%</f>
        <v>38517.75</v>
      </c>
      <c r="G463" s="33">
        <f>Tabla4[[#This Row],[Total Compra]]-Tabla4[[#This Row],[Pagado]]</f>
        <v>12839.25</v>
      </c>
    </row>
    <row r="464" spans="2:7" x14ac:dyDescent="0.25">
      <c r="B464" s="32">
        <v>43503</v>
      </c>
      <c r="C464" s="31" t="s">
        <v>94</v>
      </c>
      <c r="D464" s="31" t="s">
        <v>145</v>
      </c>
      <c r="E464" s="33">
        <v>51357</v>
      </c>
      <c r="F464" s="33">
        <f>Tabla4[[#This Row],[Total Compra]]-E464*25%</f>
        <v>38517.75</v>
      </c>
      <c r="G464" s="33">
        <f>Tabla4[[#This Row],[Total Compra]]-Tabla4[[#This Row],[Pagado]]</f>
        <v>12839.25</v>
      </c>
    </row>
    <row r="465" spans="2:7" x14ac:dyDescent="0.25">
      <c r="B465" s="32">
        <v>43503</v>
      </c>
      <c r="C465" s="31" t="s">
        <v>94</v>
      </c>
      <c r="D465" s="31" t="s">
        <v>145</v>
      </c>
      <c r="E465" s="33">
        <v>51357</v>
      </c>
      <c r="F465" s="33">
        <f>Tabla4[[#This Row],[Total Compra]]-E465*25%</f>
        <v>38517.75</v>
      </c>
      <c r="G465" s="33">
        <f>Tabla4[[#This Row],[Total Compra]]-Tabla4[[#This Row],[Pagado]]</f>
        <v>12839.25</v>
      </c>
    </row>
    <row r="466" spans="2:7" x14ac:dyDescent="0.25">
      <c r="B466" s="32">
        <v>43503</v>
      </c>
      <c r="C466" s="31" t="s">
        <v>94</v>
      </c>
      <c r="D466" s="31" t="s">
        <v>145</v>
      </c>
      <c r="E466" s="33">
        <v>51357</v>
      </c>
      <c r="F466" s="33">
        <f>Tabla4[[#This Row],[Total Compra]]-E466*25%</f>
        <v>38517.75</v>
      </c>
      <c r="G466" s="33">
        <f>Tabla4[[#This Row],[Total Compra]]-Tabla4[[#This Row],[Pagado]]</f>
        <v>12839.25</v>
      </c>
    </row>
    <row r="467" spans="2:7" x14ac:dyDescent="0.25">
      <c r="B467" s="32">
        <v>43503</v>
      </c>
      <c r="C467" s="31" t="s">
        <v>94</v>
      </c>
      <c r="D467" s="31" t="s">
        <v>145</v>
      </c>
      <c r="E467" s="33">
        <v>51357</v>
      </c>
      <c r="F467" s="33">
        <f>Tabla4[[#This Row],[Total Compra]]-E467*25%</f>
        <v>38517.75</v>
      </c>
      <c r="G467" s="33">
        <f>Tabla4[[#This Row],[Total Compra]]-Tabla4[[#This Row],[Pagado]]</f>
        <v>12839.25</v>
      </c>
    </row>
    <row r="468" spans="2:7" x14ac:dyDescent="0.25">
      <c r="B468" s="32">
        <v>43503</v>
      </c>
      <c r="C468" s="31" t="s">
        <v>94</v>
      </c>
      <c r="D468" s="31" t="s">
        <v>145</v>
      </c>
      <c r="E468" s="33">
        <v>51357</v>
      </c>
      <c r="F468" s="33">
        <f>Tabla4[[#This Row],[Total Compra]]-E468*25%</f>
        <v>38517.75</v>
      </c>
      <c r="G468" s="33">
        <f>Tabla4[[#This Row],[Total Compra]]-Tabla4[[#This Row],[Pagado]]</f>
        <v>12839.25</v>
      </c>
    </row>
    <row r="469" spans="2:7" x14ac:dyDescent="0.25">
      <c r="B469" s="32">
        <v>43503</v>
      </c>
      <c r="C469" s="31" t="s">
        <v>94</v>
      </c>
      <c r="D469" s="31" t="s">
        <v>145</v>
      </c>
      <c r="E469" s="33">
        <v>51357</v>
      </c>
      <c r="F469" s="33">
        <f>Tabla4[[#This Row],[Total Compra]]-E469*25%</f>
        <v>38517.75</v>
      </c>
      <c r="G469" s="33">
        <f>Tabla4[[#This Row],[Total Compra]]-Tabla4[[#This Row],[Pagado]]</f>
        <v>12839.25</v>
      </c>
    </row>
    <row r="470" spans="2:7" x14ac:dyDescent="0.25">
      <c r="B470" s="32">
        <v>43503</v>
      </c>
      <c r="C470" s="31" t="s">
        <v>94</v>
      </c>
      <c r="D470" s="31" t="s">
        <v>145</v>
      </c>
      <c r="E470" s="33">
        <v>51357</v>
      </c>
      <c r="F470" s="33">
        <f>Tabla4[[#This Row],[Total Compra]]-E470*25%</f>
        <v>38517.75</v>
      </c>
      <c r="G470" s="33">
        <f>Tabla4[[#This Row],[Total Compra]]-Tabla4[[#This Row],[Pagado]]</f>
        <v>12839.25</v>
      </c>
    </row>
    <row r="471" spans="2:7" x14ac:dyDescent="0.25">
      <c r="B471" s="32">
        <v>43503</v>
      </c>
      <c r="C471" s="31" t="s">
        <v>94</v>
      </c>
      <c r="D471" s="31" t="s">
        <v>145</v>
      </c>
      <c r="E471" s="33">
        <v>51357</v>
      </c>
      <c r="F471" s="33">
        <f>Tabla4[[#This Row],[Total Compra]]-E471*25%</f>
        <v>38517.75</v>
      </c>
      <c r="G471" s="33">
        <f>Tabla4[[#This Row],[Total Compra]]-Tabla4[[#This Row],[Pagado]]</f>
        <v>12839.25</v>
      </c>
    </row>
    <row r="472" spans="2:7" x14ac:dyDescent="0.25">
      <c r="B472" s="32">
        <v>43503</v>
      </c>
      <c r="C472" s="31" t="s">
        <v>94</v>
      </c>
      <c r="D472" s="31" t="s">
        <v>145</v>
      </c>
      <c r="E472" s="33">
        <v>51357</v>
      </c>
      <c r="F472" s="33">
        <f>Tabla4[[#This Row],[Total Compra]]-E472*25%</f>
        <v>38517.75</v>
      </c>
      <c r="G472" s="33">
        <f>Tabla4[[#This Row],[Total Compra]]-Tabla4[[#This Row],[Pagado]]</f>
        <v>12839.25</v>
      </c>
    </row>
    <row r="473" spans="2:7" x14ac:dyDescent="0.25">
      <c r="B473" s="32">
        <v>43504</v>
      </c>
      <c r="C473" s="31" t="s">
        <v>95</v>
      </c>
      <c r="D473" s="31" t="s">
        <v>146</v>
      </c>
      <c r="E473" s="33">
        <v>26000</v>
      </c>
      <c r="F473" s="33">
        <f>Tabla4[[#This Row],[Total Compra]]-E473*25%</f>
        <v>19500</v>
      </c>
      <c r="G473" s="33">
        <f>Tabla4[[#This Row],[Total Compra]]-Tabla4[[#This Row],[Pagado]]</f>
        <v>6500</v>
      </c>
    </row>
    <row r="474" spans="2:7" x14ac:dyDescent="0.25">
      <c r="B474" s="32">
        <v>43504</v>
      </c>
      <c r="C474" s="31" t="s">
        <v>95</v>
      </c>
      <c r="D474" s="31" t="s">
        <v>146</v>
      </c>
      <c r="E474" s="33">
        <v>26000</v>
      </c>
      <c r="F474" s="33">
        <f>Tabla4[[#This Row],[Total Compra]]-E474*25%</f>
        <v>19500</v>
      </c>
      <c r="G474" s="33">
        <f>Tabla4[[#This Row],[Total Compra]]-Tabla4[[#This Row],[Pagado]]</f>
        <v>6500</v>
      </c>
    </row>
    <row r="475" spans="2:7" x14ac:dyDescent="0.25">
      <c r="B475" s="32">
        <v>43504</v>
      </c>
      <c r="C475" s="31" t="s">
        <v>95</v>
      </c>
      <c r="D475" s="31" t="s">
        <v>146</v>
      </c>
      <c r="E475" s="33">
        <v>26000</v>
      </c>
      <c r="F475" s="33">
        <f>Tabla4[[#This Row],[Total Compra]]-E475*25%</f>
        <v>19500</v>
      </c>
      <c r="G475" s="33">
        <f>Tabla4[[#This Row],[Total Compra]]-Tabla4[[#This Row],[Pagado]]</f>
        <v>6500</v>
      </c>
    </row>
    <row r="476" spans="2:7" x14ac:dyDescent="0.25">
      <c r="B476" s="32">
        <v>43504</v>
      </c>
      <c r="C476" s="31" t="s">
        <v>95</v>
      </c>
      <c r="D476" s="31" t="s">
        <v>146</v>
      </c>
      <c r="E476" s="33">
        <v>26000</v>
      </c>
      <c r="F476" s="33">
        <f>Tabla4[[#This Row],[Total Compra]]-E476*25%</f>
        <v>19500</v>
      </c>
      <c r="G476" s="33">
        <f>Tabla4[[#This Row],[Total Compra]]-Tabla4[[#This Row],[Pagado]]</f>
        <v>6500</v>
      </c>
    </row>
    <row r="477" spans="2:7" x14ac:dyDescent="0.25">
      <c r="B477" s="32">
        <v>43504</v>
      </c>
      <c r="C477" s="31" t="s">
        <v>95</v>
      </c>
      <c r="D477" s="31" t="s">
        <v>146</v>
      </c>
      <c r="E477" s="33">
        <v>26000</v>
      </c>
      <c r="F477" s="33">
        <f>Tabla4[[#This Row],[Total Compra]]-E477*25%</f>
        <v>19500</v>
      </c>
      <c r="G477" s="33">
        <f>Tabla4[[#This Row],[Total Compra]]-Tabla4[[#This Row],[Pagado]]</f>
        <v>6500</v>
      </c>
    </row>
    <row r="478" spans="2:7" x14ac:dyDescent="0.25">
      <c r="B478" s="32">
        <v>43504</v>
      </c>
      <c r="C478" s="31" t="s">
        <v>95</v>
      </c>
      <c r="D478" s="31" t="s">
        <v>146</v>
      </c>
      <c r="E478" s="33">
        <v>26000</v>
      </c>
      <c r="F478" s="33">
        <f>Tabla4[[#This Row],[Total Compra]]-E478*25%</f>
        <v>19500</v>
      </c>
      <c r="G478" s="33">
        <f>Tabla4[[#This Row],[Total Compra]]-Tabla4[[#This Row],[Pagado]]</f>
        <v>6500</v>
      </c>
    </row>
    <row r="479" spans="2:7" x14ac:dyDescent="0.25">
      <c r="B479" s="32">
        <v>43504</v>
      </c>
      <c r="C479" s="31" t="s">
        <v>95</v>
      </c>
      <c r="D479" s="31" t="s">
        <v>146</v>
      </c>
      <c r="E479" s="33">
        <v>26000</v>
      </c>
      <c r="F479" s="33">
        <f>Tabla4[[#This Row],[Total Compra]]-E479*25%</f>
        <v>19500</v>
      </c>
      <c r="G479" s="33">
        <f>Tabla4[[#This Row],[Total Compra]]-Tabla4[[#This Row],[Pagado]]</f>
        <v>6500</v>
      </c>
    </row>
    <row r="480" spans="2:7" x14ac:dyDescent="0.25">
      <c r="B480" s="32">
        <v>43504</v>
      </c>
      <c r="C480" s="31" t="s">
        <v>95</v>
      </c>
      <c r="D480" s="31" t="s">
        <v>146</v>
      </c>
      <c r="E480" s="33">
        <v>26000</v>
      </c>
      <c r="F480" s="33">
        <f>Tabla4[[#This Row],[Total Compra]]-E480*25%</f>
        <v>19500</v>
      </c>
      <c r="G480" s="33">
        <f>Tabla4[[#This Row],[Total Compra]]-Tabla4[[#This Row],[Pagado]]</f>
        <v>6500</v>
      </c>
    </row>
    <row r="481" spans="2:7" x14ac:dyDescent="0.25">
      <c r="B481" s="32">
        <v>43504</v>
      </c>
      <c r="C481" s="31" t="s">
        <v>95</v>
      </c>
      <c r="D481" s="31" t="s">
        <v>146</v>
      </c>
      <c r="E481" s="33">
        <v>26000</v>
      </c>
      <c r="F481" s="33">
        <f>Tabla4[[#This Row],[Total Compra]]-E481*25%</f>
        <v>19500</v>
      </c>
      <c r="G481" s="33">
        <f>Tabla4[[#This Row],[Total Compra]]-Tabla4[[#This Row],[Pagado]]</f>
        <v>6500</v>
      </c>
    </row>
    <row r="482" spans="2:7" x14ac:dyDescent="0.25">
      <c r="B482" s="32">
        <v>43504</v>
      </c>
      <c r="C482" s="31" t="s">
        <v>95</v>
      </c>
      <c r="D482" s="31" t="s">
        <v>146</v>
      </c>
      <c r="E482" s="33">
        <v>26000</v>
      </c>
      <c r="F482" s="33">
        <f>Tabla4[[#This Row],[Total Compra]]-E482*25%</f>
        <v>19500</v>
      </c>
      <c r="G482" s="33">
        <f>Tabla4[[#This Row],[Total Compra]]-Tabla4[[#This Row],[Pagado]]</f>
        <v>6500</v>
      </c>
    </row>
    <row r="483" spans="2:7" x14ac:dyDescent="0.25">
      <c r="B483" s="32">
        <v>43504</v>
      </c>
      <c r="C483" s="31" t="s">
        <v>95</v>
      </c>
      <c r="D483" s="31" t="s">
        <v>146</v>
      </c>
      <c r="E483" s="33">
        <v>26000</v>
      </c>
      <c r="F483" s="33">
        <f>Tabla4[[#This Row],[Total Compra]]-E483*25%</f>
        <v>19500</v>
      </c>
      <c r="G483" s="33">
        <f>Tabla4[[#This Row],[Total Compra]]-Tabla4[[#This Row],[Pagado]]</f>
        <v>6500</v>
      </c>
    </row>
    <row r="484" spans="2:7" x14ac:dyDescent="0.25">
      <c r="B484" s="32">
        <v>43504</v>
      </c>
      <c r="C484" s="31" t="s">
        <v>95</v>
      </c>
      <c r="D484" s="31" t="s">
        <v>146</v>
      </c>
      <c r="E484" s="33">
        <v>26000</v>
      </c>
      <c r="F484" s="33">
        <f>Tabla4[[#This Row],[Total Compra]]-E484*25%</f>
        <v>19500</v>
      </c>
      <c r="G484" s="33">
        <f>Tabla4[[#This Row],[Total Compra]]-Tabla4[[#This Row],[Pagado]]</f>
        <v>6500</v>
      </c>
    </row>
    <row r="485" spans="2:7" x14ac:dyDescent="0.25">
      <c r="B485" s="32">
        <v>43504</v>
      </c>
      <c r="C485" s="31" t="s">
        <v>95</v>
      </c>
      <c r="D485" s="31" t="s">
        <v>146</v>
      </c>
      <c r="E485" s="33">
        <v>26000</v>
      </c>
      <c r="F485" s="33">
        <f>Tabla4[[#This Row],[Total Compra]]-E485*25%</f>
        <v>19500</v>
      </c>
      <c r="G485" s="33">
        <f>Tabla4[[#This Row],[Total Compra]]-Tabla4[[#This Row],[Pagado]]</f>
        <v>6500</v>
      </c>
    </row>
    <row r="486" spans="2:7" x14ac:dyDescent="0.25">
      <c r="B486" s="32">
        <v>43504</v>
      </c>
      <c r="C486" s="31" t="s">
        <v>95</v>
      </c>
      <c r="D486" s="31" t="s">
        <v>146</v>
      </c>
      <c r="E486" s="33">
        <v>26000</v>
      </c>
      <c r="F486" s="33">
        <f>Tabla4[[#This Row],[Total Compra]]-E486*25%</f>
        <v>19500</v>
      </c>
      <c r="G486" s="33">
        <f>Tabla4[[#This Row],[Total Compra]]-Tabla4[[#This Row],[Pagado]]</f>
        <v>6500</v>
      </c>
    </row>
    <row r="487" spans="2:7" x14ac:dyDescent="0.25">
      <c r="B487" s="32">
        <v>43504</v>
      </c>
      <c r="C487" s="31" t="s">
        <v>95</v>
      </c>
      <c r="D487" s="31" t="s">
        <v>146</v>
      </c>
      <c r="E487" s="33">
        <v>26000</v>
      </c>
      <c r="F487" s="33">
        <f>Tabla4[[#This Row],[Total Compra]]-E487*25%</f>
        <v>19500</v>
      </c>
      <c r="G487" s="33">
        <f>Tabla4[[#This Row],[Total Compra]]-Tabla4[[#This Row],[Pagado]]</f>
        <v>6500</v>
      </c>
    </row>
    <row r="488" spans="2:7" x14ac:dyDescent="0.25">
      <c r="B488" s="32">
        <v>43504</v>
      </c>
      <c r="C488" s="31" t="s">
        <v>95</v>
      </c>
      <c r="D488" s="31" t="s">
        <v>146</v>
      </c>
      <c r="E488" s="33">
        <v>26000</v>
      </c>
      <c r="F488" s="33">
        <f>Tabla4[[#This Row],[Total Compra]]-E488*25%</f>
        <v>19500</v>
      </c>
      <c r="G488" s="33">
        <f>Tabla4[[#This Row],[Total Compra]]-Tabla4[[#This Row],[Pagado]]</f>
        <v>6500</v>
      </c>
    </row>
    <row r="489" spans="2:7" x14ac:dyDescent="0.25">
      <c r="B489" s="32">
        <v>43505</v>
      </c>
      <c r="C489" s="31" t="s">
        <v>96</v>
      </c>
      <c r="D489" s="31" t="s">
        <v>147</v>
      </c>
      <c r="E489" s="33">
        <v>40864</v>
      </c>
      <c r="F489" s="33">
        <f>Tabla4[[#This Row],[Total Compra]]-E489*25%</f>
        <v>30648</v>
      </c>
      <c r="G489" s="33">
        <f>Tabla4[[#This Row],[Total Compra]]-Tabla4[[#This Row],[Pagado]]</f>
        <v>10216</v>
      </c>
    </row>
    <row r="490" spans="2:7" x14ac:dyDescent="0.25">
      <c r="B490" s="32">
        <v>43505</v>
      </c>
      <c r="C490" s="31" t="s">
        <v>96</v>
      </c>
      <c r="D490" s="31" t="s">
        <v>147</v>
      </c>
      <c r="E490" s="33">
        <v>40864</v>
      </c>
      <c r="F490" s="33">
        <f>Tabla4[[#This Row],[Total Compra]]-E490*25%</f>
        <v>30648</v>
      </c>
      <c r="G490" s="33">
        <f>Tabla4[[#This Row],[Total Compra]]-Tabla4[[#This Row],[Pagado]]</f>
        <v>10216</v>
      </c>
    </row>
    <row r="491" spans="2:7" x14ac:dyDescent="0.25">
      <c r="B491" s="32">
        <v>43505</v>
      </c>
      <c r="C491" s="31" t="s">
        <v>96</v>
      </c>
      <c r="D491" s="31" t="s">
        <v>147</v>
      </c>
      <c r="E491" s="33">
        <v>40864</v>
      </c>
      <c r="F491" s="33">
        <f>Tabla4[[#This Row],[Total Compra]]-E491*25%</f>
        <v>30648</v>
      </c>
      <c r="G491" s="33">
        <f>Tabla4[[#This Row],[Total Compra]]-Tabla4[[#This Row],[Pagado]]</f>
        <v>10216</v>
      </c>
    </row>
    <row r="492" spans="2:7" x14ac:dyDescent="0.25">
      <c r="B492" s="32">
        <v>43505</v>
      </c>
      <c r="C492" s="31" t="s">
        <v>96</v>
      </c>
      <c r="D492" s="31" t="s">
        <v>147</v>
      </c>
      <c r="E492" s="33">
        <v>40864</v>
      </c>
      <c r="F492" s="33">
        <f>Tabla4[[#This Row],[Total Compra]]-E492*25%</f>
        <v>30648</v>
      </c>
      <c r="G492" s="33">
        <f>Tabla4[[#This Row],[Total Compra]]-Tabla4[[#This Row],[Pagado]]</f>
        <v>10216</v>
      </c>
    </row>
    <row r="493" spans="2:7" x14ac:dyDescent="0.25">
      <c r="B493" s="32">
        <v>43505</v>
      </c>
      <c r="C493" s="31" t="s">
        <v>96</v>
      </c>
      <c r="D493" s="31" t="s">
        <v>147</v>
      </c>
      <c r="E493" s="33">
        <v>40864</v>
      </c>
      <c r="F493" s="33">
        <f>Tabla4[[#This Row],[Total Compra]]-E493*25%</f>
        <v>30648</v>
      </c>
      <c r="G493" s="33">
        <f>Tabla4[[#This Row],[Total Compra]]-Tabla4[[#This Row],[Pagado]]</f>
        <v>10216</v>
      </c>
    </row>
    <row r="494" spans="2:7" x14ac:dyDescent="0.25">
      <c r="B494" s="32">
        <v>43505</v>
      </c>
      <c r="C494" s="31" t="s">
        <v>96</v>
      </c>
      <c r="D494" s="31" t="s">
        <v>147</v>
      </c>
      <c r="E494" s="33">
        <v>40864</v>
      </c>
      <c r="F494" s="33">
        <f>Tabla4[[#This Row],[Total Compra]]-E494*25%</f>
        <v>30648</v>
      </c>
      <c r="G494" s="33">
        <f>Tabla4[[#This Row],[Total Compra]]-Tabla4[[#This Row],[Pagado]]</f>
        <v>10216</v>
      </c>
    </row>
    <row r="495" spans="2:7" x14ac:dyDescent="0.25">
      <c r="B495" s="32">
        <v>43505</v>
      </c>
      <c r="C495" s="31" t="s">
        <v>96</v>
      </c>
      <c r="D495" s="31" t="s">
        <v>147</v>
      </c>
      <c r="E495" s="33">
        <v>40864</v>
      </c>
      <c r="F495" s="33">
        <f>Tabla4[[#This Row],[Total Compra]]-E495*25%</f>
        <v>30648</v>
      </c>
      <c r="G495" s="33">
        <f>Tabla4[[#This Row],[Total Compra]]-Tabla4[[#This Row],[Pagado]]</f>
        <v>10216</v>
      </c>
    </row>
    <row r="496" spans="2:7" x14ac:dyDescent="0.25">
      <c r="B496" s="32">
        <v>43505</v>
      </c>
      <c r="C496" s="31" t="s">
        <v>96</v>
      </c>
      <c r="D496" s="31" t="s">
        <v>147</v>
      </c>
      <c r="E496" s="33">
        <v>40864</v>
      </c>
      <c r="F496" s="33">
        <f>Tabla4[[#This Row],[Total Compra]]-E496*25%</f>
        <v>30648</v>
      </c>
      <c r="G496" s="33">
        <f>Tabla4[[#This Row],[Total Compra]]-Tabla4[[#This Row],[Pagado]]</f>
        <v>10216</v>
      </c>
    </row>
    <row r="497" spans="2:7" x14ac:dyDescent="0.25">
      <c r="B497" s="32">
        <v>43505</v>
      </c>
      <c r="C497" s="31" t="s">
        <v>96</v>
      </c>
      <c r="D497" s="31" t="s">
        <v>147</v>
      </c>
      <c r="E497" s="33">
        <v>40864</v>
      </c>
      <c r="F497" s="33">
        <f>Tabla4[[#This Row],[Total Compra]]-E497*25%</f>
        <v>30648</v>
      </c>
      <c r="G497" s="33">
        <f>Tabla4[[#This Row],[Total Compra]]-Tabla4[[#This Row],[Pagado]]</f>
        <v>10216</v>
      </c>
    </row>
    <row r="498" spans="2:7" x14ac:dyDescent="0.25">
      <c r="B498" s="32">
        <v>43505</v>
      </c>
      <c r="C498" s="31" t="s">
        <v>96</v>
      </c>
      <c r="D498" s="31" t="s">
        <v>147</v>
      </c>
      <c r="E498" s="33">
        <v>40864</v>
      </c>
      <c r="F498" s="33">
        <f>Tabla4[[#This Row],[Total Compra]]-E498*25%</f>
        <v>30648</v>
      </c>
      <c r="G498" s="33">
        <f>Tabla4[[#This Row],[Total Compra]]-Tabla4[[#This Row],[Pagado]]</f>
        <v>10216</v>
      </c>
    </row>
    <row r="499" spans="2:7" x14ac:dyDescent="0.25">
      <c r="B499" s="32">
        <v>43505</v>
      </c>
      <c r="C499" s="31" t="s">
        <v>96</v>
      </c>
      <c r="D499" s="31" t="s">
        <v>147</v>
      </c>
      <c r="E499" s="33">
        <v>40864</v>
      </c>
      <c r="F499" s="33">
        <f>Tabla4[[#This Row],[Total Compra]]-E499*25%</f>
        <v>30648</v>
      </c>
      <c r="G499" s="33">
        <f>Tabla4[[#This Row],[Total Compra]]-Tabla4[[#This Row],[Pagado]]</f>
        <v>10216</v>
      </c>
    </row>
    <row r="500" spans="2:7" x14ac:dyDescent="0.25">
      <c r="B500" s="32">
        <v>43505</v>
      </c>
      <c r="C500" s="31" t="s">
        <v>96</v>
      </c>
      <c r="D500" s="31" t="s">
        <v>147</v>
      </c>
      <c r="E500" s="33">
        <v>40864</v>
      </c>
      <c r="F500" s="33">
        <f>Tabla4[[#This Row],[Total Compra]]-E500*25%</f>
        <v>30648</v>
      </c>
      <c r="G500" s="33">
        <f>Tabla4[[#This Row],[Total Compra]]-Tabla4[[#This Row],[Pagado]]</f>
        <v>10216</v>
      </c>
    </row>
    <row r="501" spans="2:7" x14ac:dyDescent="0.25">
      <c r="B501" s="32">
        <v>43505</v>
      </c>
      <c r="C501" s="31" t="s">
        <v>96</v>
      </c>
      <c r="D501" s="31" t="s">
        <v>147</v>
      </c>
      <c r="E501" s="33">
        <v>40864</v>
      </c>
      <c r="F501" s="33">
        <f>Tabla4[[#This Row],[Total Compra]]-E501*25%</f>
        <v>30648</v>
      </c>
      <c r="G501" s="33">
        <f>Tabla4[[#This Row],[Total Compra]]-Tabla4[[#This Row],[Pagado]]</f>
        <v>10216</v>
      </c>
    </row>
    <row r="502" spans="2:7" x14ac:dyDescent="0.25">
      <c r="B502" s="32">
        <v>43505</v>
      </c>
      <c r="C502" s="31" t="s">
        <v>96</v>
      </c>
      <c r="D502" s="31" t="s">
        <v>147</v>
      </c>
      <c r="E502" s="33">
        <v>40864</v>
      </c>
      <c r="F502" s="33">
        <f>Tabla4[[#This Row],[Total Compra]]-E502*25%</f>
        <v>30648</v>
      </c>
      <c r="G502" s="33">
        <f>Tabla4[[#This Row],[Total Compra]]-Tabla4[[#This Row],[Pagado]]</f>
        <v>10216</v>
      </c>
    </row>
    <row r="503" spans="2:7" x14ac:dyDescent="0.25">
      <c r="B503" s="32">
        <v>43505</v>
      </c>
      <c r="C503" s="31" t="s">
        <v>96</v>
      </c>
      <c r="D503" s="31" t="s">
        <v>147</v>
      </c>
      <c r="E503" s="33">
        <v>40864</v>
      </c>
      <c r="F503" s="33">
        <f>Tabla4[[#This Row],[Total Compra]]-E503*25%</f>
        <v>30648</v>
      </c>
      <c r="G503" s="33">
        <f>Tabla4[[#This Row],[Total Compra]]-Tabla4[[#This Row],[Pagado]]</f>
        <v>10216</v>
      </c>
    </row>
    <row r="504" spans="2:7" x14ac:dyDescent="0.25">
      <c r="B504" s="32">
        <v>43505</v>
      </c>
      <c r="C504" s="31" t="s">
        <v>96</v>
      </c>
      <c r="D504" s="31" t="s">
        <v>147</v>
      </c>
      <c r="E504" s="33">
        <v>40864</v>
      </c>
      <c r="F504" s="33">
        <f>Tabla4[[#This Row],[Total Compra]]-E504*25%</f>
        <v>30648</v>
      </c>
      <c r="G504" s="33">
        <f>Tabla4[[#This Row],[Total Compra]]-Tabla4[[#This Row],[Pagado]]</f>
        <v>10216</v>
      </c>
    </row>
    <row r="505" spans="2:7" x14ac:dyDescent="0.25">
      <c r="B505" s="32">
        <v>43506</v>
      </c>
      <c r="C505" s="31" t="s">
        <v>96</v>
      </c>
      <c r="D505" s="31" t="s">
        <v>148</v>
      </c>
      <c r="E505" s="33">
        <v>38591</v>
      </c>
      <c r="F505" s="33">
        <f>Tabla4[[#This Row],[Total Compra]]-E505*25%</f>
        <v>28943.25</v>
      </c>
      <c r="G505" s="33">
        <f>Tabla4[[#This Row],[Total Compra]]-Tabla4[[#This Row],[Pagado]]</f>
        <v>9647.75</v>
      </c>
    </row>
    <row r="506" spans="2:7" x14ac:dyDescent="0.25">
      <c r="B506" s="32">
        <v>43506</v>
      </c>
      <c r="C506" s="31" t="s">
        <v>96</v>
      </c>
      <c r="D506" s="31" t="s">
        <v>148</v>
      </c>
      <c r="E506" s="33">
        <v>38591</v>
      </c>
      <c r="F506" s="33">
        <f>Tabla4[[#This Row],[Total Compra]]-E506*25%</f>
        <v>28943.25</v>
      </c>
      <c r="G506" s="33">
        <f>Tabla4[[#This Row],[Total Compra]]-Tabla4[[#This Row],[Pagado]]</f>
        <v>9647.75</v>
      </c>
    </row>
    <row r="507" spans="2:7" x14ac:dyDescent="0.25">
      <c r="B507" s="32">
        <v>43506</v>
      </c>
      <c r="C507" s="31" t="s">
        <v>96</v>
      </c>
      <c r="D507" s="31" t="s">
        <v>148</v>
      </c>
      <c r="E507" s="33">
        <v>38591</v>
      </c>
      <c r="F507" s="33">
        <f>Tabla4[[#This Row],[Total Compra]]-E507*25%</f>
        <v>28943.25</v>
      </c>
      <c r="G507" s="33">
        <f>Tabla4[[#This Row],[Total Compra]]-Tabla4[[#This Row],[Pagado]]</f>
        <v>9647.75</v>
      </c>
    </row>
    <row r="508" spans="2:7" x14ac:dyDescent="0.25">
      <c r="B508" s="32">
        <v>43506</v>
      </c>
      <c r="C508" s="31" t="s">
        <v>96</v>
      </c>
      <c r="D508" s="31" t="s">
        <v>148</v>
      </c>
      <c r="E508" s="33">
        <v>38591</v>
      </c>
      <c r="F508" s="33">
        <f>Tabla4[[#This Row],[Total Compra]]-E508*25%</f>
        <v>28943.25</v>
      </c>
      <c r="G508" s="33">
        <f>Tabla4[[#This Row],[Total Compra]]-Tabla4[[#This Row],[Pagado]]</f>
        <v>9647.75</v>
      </c>
    </row>
    <row r="509" spans="2:7" x14ac:dyDescent="0.25">
      <c r="B509" s="32">
        <v>43506</v>
      </c>
      <c r="C509" s="31" t="s">
        <v>96</v>
      </c>
      <c r="D509" s="31" t="s">
        <v>148</v>
      </c>
      <c r="E509" s="33">
        <v>38591</v>
      </c>
      <c r="F509" s="33">
        <f>Tabla4[[#This Row],[Total Compra]]-E509*25%</f>
        <v>28943.25</v>
      </c>
      <c r="G509" s="33">
        <f>Tabla4[[#This Row],[Total Compra]]-Tabla4[[#This Row],[Pagado]]</f>
        <v>9647.75</v>
      </c>
    </row>
    <row r="510" spans="2:7" x14ac:dyDescent="0.25">
      <c r="B510" s="32">
        <v>43506</v>
      </c>
      <c r="C510" s="31" t="s">
        <v>96</v>
      </c>
      <c r="D510" s="31" t="s">
        <v>148</v>
      </c>
      <c r="E510" s="33">
        <v>38591</v>
      </c>
      <c r="F510" s="33">
        <f>Tabla4[[#This Row],[Total Compra]]-E510*25%</f>
        <v>28943.25</v>
      </c>
      <c r="G510" s="33">
        <f>Tabla4[[#This Row],[Total Compra]]-Tabla4[[#This Row],[Pagado]]</f>
        <v>9647.75</v>
      </c>
    </row>
    <row r="511" spans="2:7" x14ac:dyDescent="0.25">
      <c r="B511" s="32">
        <v>43506</v>
      </c>
      <c r="C511" s="31" t="s">
        <v>96</v>
      </c>
      <c r="D511" s="31" t="s">
        <v>148</v>
      </c>
      <c r="E511" s="33">
        <v>38591</v>
      </c>
      <c r="F511" s="33">
        <f>Tabla4[[#This Row],[Total Compra]]-E511*25%</f>
        <v>28943.25</v>
      </c>
      <c r="G511" s="33">
        <f>Tabla4[[#This Row],[Total Compra]]-Tabla4[[#This Row],[Pagado]]</f>
        <v>9647.75</v>
      </c>
    </row>
    <row r="512" spans="2:7" x14ac:dyDescent="0.25">
      <c r="B512" s="32">
        <v>43506</v>
      </c>
      <c r="C512" s="31" t="s">
        <v>96</v>
      </c>
      <c r="D512" s="31" t="s">
        <v>148</v>
      </c>
      <c r="E512" s="33">
        <v>38591</v>
      </c>
      <c r="F512" s="33">
        <f>Tabla4[[#This Row],[Total Compra]]-E512*25%</f>
        <v>28943.25</v>
      </c>
      <c r="G512" s="33">
        <f>Tabla4[[#This Row],[Total Compra]]-Tabla4[[#This Row],[Pagado]]</f>
        <v>9647.75</v>
      </c>
    </row>
    <row r="513" spans="2:7" x14ac:dyDescent="0.25">
      <c r="B513" s="32">
        <v>43506</v>
      </c>
      <c r="C513" s="31" t="s">
        <v>96</v>
      </c>
      <c r="D513" s="31" t="s">
        <v>148</v>
      </c>
      <c r="E513" s="33">
        <v>38591</v>
      </c>
      <c r="F513" s="33">
        <f>Tabla4[[#This Row],[Total Compra]]-E513*25%</f>
        <v>28943.25</v>
      </c>
      <c r="G513" s="33">
        <f>Tabla4[[#This Row],[Total Compra]]-Tabla4[[#This Row],[Pagado]]</f>
        <v>9647.75</v>
      </c>
    </row>
    <row r="514" spans="2:7" x14ac:dyDescent="0.25">
      <c r="B514" s="32">
        <v>43506</v>
      </c>
      <c r="C514" s="31" t="s">
        <v>96</v>
      </c>
      <c r="D514" s="31" t="s">
        <v>148</v>
      </c>
      <c r="E514" s="33">
        <v>38591</v>
      </c>
      <c r="F514" s="33">
        <f>Tabla4[[#This Row],[Total Compra]]-E514*25%</f>
        <v>28943.25</v>
      </c>
      <c r="G514" s="33">
        <f>Tabla4[[#This Row],[Total Compra]]-Tabla4[[#This Row],[Pagado]]</f>
        <v>9647.75</v>
      </c>
    </row>
    <row r="515" spans="2:7" x14ac:dyDescent="0.25">
      <c r="B515" s="32">
        <v>43506</v>
      </c>
      <c r="C515" s="31" t="s">
        <v>96</v>
      </c>
      <c r="D515" s="31" t="s">
        <v>148</v>
      </c>
      <c r="E515" s="33">
        <v>38591</v>
      </c>
      <c r="F515" s="33">
        <f>Tabla4[[#This Row],[Total Compra]]-E515*25%</f>
        <v>28943.25</v>
      </c>
      <c r="G515" s="33">
        <f>Tabla4[[#This Row],[Total Compra]]-Tabla4[[#This Row],[Pagado]]</f>
        <v>9647.75</v>
      </c>
    </row>
    <row r="516" spans="2:7" x14ac:dyDescent="0.25">
      <c r="B516" s="32">
        <v>43506</v>
      </c>
      <c r="C516" s="31" t="s">
        <v>96</v>
      </c>
      <c r="D516" s="31" t="s">
        <v>148</v>
      </c>
      <c r="E516" s="33">
        <v>38591</v>
      </c>
      <c r="F516" s="33">
        <f>Tabla4[[#This Row],[Total Compra]]-E516*25%</f>
        <v>28943.25</v>
      </c>
      <c r="G516" s="33">
        <f>Tabla4[[#This Row],[Total Compra]]-Tabla4[[#This Row],[Pagado]]</f>
        <v>9647.75</v>
      </c>
    </row>
    <row r="517" spans="2:7" x14ac:dyDescent="0.25">
      <c r="B517" s="32">
        <v>43506</v>
      </c>
      <c r="C517" s="31" t="s">
        <v>96</v>
      </c>
      <c r="D517" s="31" t="s">
        <v>148</v>
      </c>
      <c r="E517" s="33">
        <v>38591</v>
      </c>
      <c r="F517" s="33">
        <f>Tabla4[[#This Row],[Total Compra]]-E517*25%</f>
        <v>28943.25</v>
      </c>
      <c r="G517" s="33">
        <f>Tabla4[[#This Row],[Total Compra]]-Tabla4[[#This Row],[Pagado]]</f>
        <v>9647.75</v>
      </c>
    </row>
    <row r="518" spans="2:7" x14ac:dyDescent="0.25">
      <c r="B518" s="32">
        <v>43506</v>
      </c>
      <c r="C518" s="31" t="s">
        <v>96</v>
      </c>
      <c r="D518" s="31" t="s">
        <v>148</v>
      </c>
      <c r="E518" s="33">
        <v>38591</v>
      </c>
      <c r="F518" s="33">
        <f>Tabla4[[#This Row],[Total Compra]]-E518*25%</f>
        <v>28943.25</v>
      </c>
      <c r="G518" s="33">
        <f>Tabla4[[#This Row],[Total Compra]]-Tabla4[[#This Row],[Pagado]]</f>
        <v>9647.75</v>
      </c>
    </row>
    <row r="519" spans="2:7" x14ac:dyDescent="0.25">
      <c r="B519" s="32">
        <v>43506</v>
      </c>
      <c r="C519" s="31" t="s">
        <v>96</v>
      </c>
      <c r="D519" s="31" t="s">
        <v>148</v>
      </c>
      <c r="E519" s="33">
        <v>38591</v>
      </c>
      <c r="F519" s="33">
        <f>Tabla4[[#This Row],[Total Compra]]-E519*25%</f>
        <v>28943.25</v>
      </c>
      <c r="G519" s="33">
        <f>Tabla4[[#This Row],[Total Compra]]-Tabla4[[#This Row],[Pagado]]</f>
        <v>9647.75</v>
      </c>
    </row>
    <row r="520" spans="2:7" x14ac:dyDescent="0.25">
      <c r="B520" s="32">
        <v>43506</v>
      </c>
      <c r="C520" s="31" t="s">
        <v>96</v>
      </c>
      <c r="D520" s="31" t="s">
        <v>148</v>
      </c>
      <c r="E520" s="33">
        <v>38591</v>
      </c>
      <c r="F520" s="33">
        <f>Tabla4[[#This Row],[Total Compra]]-E520*25%</f>
        <v>28943.25</v>
      </c>
      <c r="G520" s="33">
        <f>Tabla4[[#This Row],[Total Compra]]-Tabla4[[#This Row],[Pagado]]</f>
        <v>9647.75</v>
      </c>
    </row>
    <row r="521" spans="2:7" x14ac:dyDescent="0.25">
      <c r="B521" s="32">
        <v>43507</v>
      </c>
      <c r="C521" s="31" t="s">
        <v>96</v>
      </c>
      <c r="D521" s="31" t="s">
        <v>149</v>
      </c>
      <c r="E521" s="33">
        <v>58184</v>
      </c>
      <c r="F521" s="33">
        <f>Tabla4[[#This Row],[Total Compra]]-E521*25%</f>
        <v>43638</v>
      </c>
      <c r="G521" s="33">
        <f>Tabla4[[#This Row],[Total Compra]]-Tabla4[[#This Row],[Pagado]]</f>
        <v>14546</v>
      </c>
    </row>
    <row r="522" spans="2:7" x14ac:dyDescent="0.25">
      <c r="B522" s="32">
        <v>43507</v>
      </c>
      <c r="C522" s="31" t="s">
        <v>96</v>
      </c>
      <c r="D522" s="31" t="s">
        <v>149</v>
      </c>
      <c r="E522" s="33">
        <v>58184</v>
      </c>
      <c r="F522" s="33">
        <f>Tabla4[[#This Row],[Total Compra]]-E522*25%</f>
        <v>43638</v>
      </c>
      <c r="G522" s="33">
        <f>Tabla4[[#This Row],[Total Compra]]-Tabla4[[#This Row],[Pagado]]</f>
        <v>14546</v>
      </c>
    </row>
    <row r="523" spans="2:7" x14ac:dyDescent="0.25">
      <c r="B523" s="32">
        <v>43507</v>
      </c>
      <c r="C523" s="31" t="s">
        <v>96</v>
      </c>
      <c r="D523" s="31" t="s">
        <v>149</v>
      </c>
      <c r="E523" s="33">
        <v>58184</v>
      </c>
      <c r="F523" s="33">
        <f>Tabla4[[#This Row],[Total Compra]]-E523*25%</f>
        <v>43638</v>
      </c>
      <c r="G523" s="33">
        <f>Tabla4[[#This Row],[Total Compra]]-Tabla4[[#This Row],[Pagado]]</f>
        <v>14546</v>
      </c>
    </row>
    <row r="524" spans="2:7" x14ac:dyDescent="0.25">
      <c r="B524" s="32">
        <v>43507</v>
      </c>
      <c r="C524" s="31" t="s">
        <v>96</v>
      </c>
      <c r="D524" s="31" t="s">
        <v>149</v>
      </c>
      <c r="E524" s="33">
        <v>58184</v>
      </c>
      <c r="F524" s="33">
        <f>Tabla4[[#This Row],[Total Compra]]-E524*25%</f>
        <v>43638</v>
      </c>
      <c r="G524" s="33">
        <f>Tabla4[[#This Row],[Total Compra]]-Tabla4[[#This Row],[Pagado]]</f>
        <v>14546</v>
      </c>
    </row>
    <row r="525" spans="2:7" x14ac:dyDescent="0.25">
      <c r="B525" s="32">
        <v>43507</v>
      </c>
      <c r="C525" s="31" t="s">
        <v>96</v>
      </c>
      <c r="D525" s="31" t="s">
        <v>149</v>
      </c>
      <c r="E525" s="33">
        <v>58184</v>
      </c>
      <c r="F525" s="33">
        <f>Tabla4[[#This Row],[Total Compra]]-E525*25%</f>
        <v>43638</v>
      </c>
      <c r="G525" s="33">
        <f>Tabla4[[#This Row],[Total Compra]]-Tabla4[[#This Row],[Pagado]]</f>
        <v>14546</v>
      </c>
    </row>
    <row r="526" spans="2:7" x14ac:dyDescent="0.25">
      <c r="B526" s="32">
        <v>43507</v>
      </c>
      <c r="C526" s="31" t="s">
        <v>96</v>
      </c>
      <c r="D526" s="31" t="s">
        <v>149</v>
      </c>
      <c r="E526" s="33">
        <v>58184</v>
      </c>
      <c r="F526" s="33">
        <f>Tabla4[[#This Row],[Total Compra]]-E526*25%</f>
        <v>43638</v>
      </c>
      <c r="G526" s="33">
        <f>Tabla4[[#This Row],[Total Compra]]-Tabla4[[#This Row],[Pagado]]</f>
        <v>14546</v>
      </c>
    </row>
    <row r="527" spans="2:7" x14ac:dyDescent="0.25">
      <c r="B527" s="32">
        <v>43507</v>
      </c>
      <c r="C527" s="31" t="s">
        <v>96</v>
      </c>
      <c r="D527" s="31" t="s">
        <v>149</v>
      </c>
      <c r="E527" s="33">
        <v>58184</v>
      </c>
      <c r="F527" s="33">
        <f>Tabla4[[#This Row],[Total Compra]]-E527*25%</f>
        <v>43638</v>
      </c>
      <c r="G527" s="33">
        <f>Tabla4[[#This Row],[Total Compra]]-Tabla4[[#This Row],[Pagado]]</f>
        <v>14546</v>
      </c>
    </row>
    <row r="528" spans="2:7" x14ac:dyDescent="0.25">
      <c r="B528" s="32">
        <v>43507</v>
      </c>
      <c r="C528" s="31" t="s">
        <v>96</v>
      </c>
      <c r="D528" s="31" t="s">
        <v>149</v>
      </c>
      <c r="E528" s="33">
        <v>58184</v>
      </c>
      <c r="F528" s="33">
        <f>Tabla4[[#This Row],[Total Compra]]-E528*25%</f>
        <v>43638</v>
      </c>
      <c r="G528" s="33">
        <f>Tabla4[[#This Row],[Total Compra]]-Tabla4[[#This Row],[Pagado]]</f>
        <v>14546</v>
      </c>
    </row>
    <row r="529" spans="2:7" x14ac:dyDescent="0.25">
      <c r="B529" s="32">
        <v>43507</v>
      </c>
      <c r="C529" s="31" t="s">
        <v>96</v>
      </c>
      <c r="D529" s="31" t="s">
        <v>149</v>
      </c>
      <c r="E529" s="33">
        <v>58184</v>
      </c>
      <c r="F529" s="33">
        <f>Tabla4[[#This Row],[Total Compra]]-E529*25%</f>
        <v>43638</v>
      </c>
      <c r="G529" s="33">
        <f>Tabla4[[#This Row],[Total Compra]]-Tabla4[[#This Row],[Pagado]]</f>
        <v>14546</v>
      </c>
    </row>
    <row r="530" spans="2:7" x14ac:dyDescent="0.25">
      <c r="B530" s="32">
        <v>43507</v>
      </c>
      <c r="C530" s="31" t="s">
        <v>96</v>
      </c>
      <c r="D530" s="31" t="s">
        <v>149</v>
      </c>
      <c r="E530" s="33">
        <v>58184</v>
      </c>
      <c r="F530" s="33">
        <f>Tabla4[[#This Row],[Total Compra]]-E530*25%</f>
        <v>43638</v>
      </c>
      <c r="G530" s="33">
        <f>Tabla4[[#This Row],[Total Compra]]-Tabla4[[#This Row],[Pagado]]</f>
        <v>14546</v>
      </c>
    </row>
    <row r="531" spans="2:7" x14ac:dyDescent="0.25">
      <c r="B531" s="32">
        <v>43507</v>
      </c>
      <c r="C531" s="31" t="s">
        <v>96</v>
      </c>
      <c r="D531" s="31" t="s">
        <v>149</v>
      </c>
      <c r="E531" s="33">
        <v>58184</v>
      </c>
      <c r="F531" s="33">
        <f>Tabla4[[#This Row],[Total Compra]]-E531*25%</f>
        <v>43638</v>
      </c>
      <c r="G531" s="33">
        <f>Tabla4[[#This Row],[Total Compra]]-Tabla4[[#This Row],[Pagado]]</f>
        <v>14546</v>
      </c>
    </row>
    <row r="532" spans="2:7" x14ac:dyDescent="0.25">
      <c r="B532" s="32">
        <v>43507</v>
      </c>
      <c r="C532" s="31" t="s">
        <v>96</v>
      </c>
      <c r="D532" s="31" t="s">
        <v>149</v>
      </c>
      <c r="E532" s="33">
        <v>58184</v>
      </c>
      <c r="F532" s="33">
        <f>Tabla4[[#This Row],[Total Compra]]-E532*25%</f>
        <v>43638</v>
      </c>
      <c r="G532" s="33">
        <f>Tabla4[[#This Row],[Total Compra]]-Tabla4[[#This Row],[Pagado]]</f>
        <v>14546</v>
      </c>
    </row>
    <row r="533" spans="2:7" x14ac:dyDescent="0.25">
      <c r="B533" s="32">
        <v>43507</v>
      </c>
      <c r="C533" s="31" t="s">
        <v>96</v>
      </c>
      <c r="D533" s="31" t="s">
        <v>149</v>
      </c>
      <c r="E533" s="33">
        <v>58184</v>
      </c>
      <c r="F533" s="33">
        <f>Tabla4[[#This Row],[Total Compra]]-E533*25%</f>
        <v>43638</v>
      </c>
      <c r="G533" s="33">
        <f>Tabla4[[#This Row],[Total Compra]]-Tabla4[[#This Row],[Pagado]]</f>
        <v>14546</v>
      </c>
    </row>
    <row r="534" spans="2:7" x14ac:dyDescent="0.25">
      <c r="B534" s="32">
        <v>43507</v>
      </c>
      <c r="C534" s="31" t="s">
        <v>96</v>
      </c>
      <c r="D534" s="31" t="s">
        <v>149</v>
      </c>
      <c r="E534" s="33">
        <v>58184</v>
      </c>
      <c r="F534" s="33">
        <f>Tabla4[[#This Row],[Total Compra]]-E534*25%</f>
        <v>43638</v>
      </c>
      <c r="G534" s="33">
        <f>Tabla4[[#This Row],[Total Compra]]-Tabla4[[#This Row],[Pagado]]</f>
        <v>14546</v>
      </c>
    </row>
    <row r="535" spans="2:7" x14ac:dyDescent="0.25">
      <c r="B535" s="32">
        <v>43507</v>
      </c>
      <c r="C535" s="31" t="s">
        <v>96</v>
      </c>
      <c r="D535" s="31" t="s">
        <v>149</v>
      </c>
      <c r="E535" s="33">
        <v>58184</v>
      </c>
      <c r="F535" s="33">
        <f>Tabla4[[#This Row],[Total Compra]]-E535*25%</f>
        <v>43638</v>
      </c>
      <c r="G535" s="33">
        <f>Tabla4[[#This Row],[Total Compra]]-Tabla4[[#This Row],[Pagado]]</f>
        <v>14546</v>
      </c>
    </row>
    <row r="536" spans="2:7" x14ac:dyDescent="0.25">
      <c r="B536" s="32">
        <v>43507</v>
      </c>
      <c r="C536" s="31" t="s">
        <v>96</v>
      </c>
      <c r="D536" s="31" t="s">
        <v>149</v>
      </c>
      <c r="E536" s="33">
        <v>58184</v>
      </c>
      <c r="F536" s="33">
        <f>Tabla4[[#This Row],[Total Compra]]-E536*25%</f>
        <v>43638</v>
      </c>
      <c r="G536" s="33">
        <f>Tabla4[[#This Row],[Total Compra]]-Tabla4[[#This Row],[Pagado]]</f>
        <v>14546</v>
      </c>
    </row>
    <row r="537" spans="2:7" x14ac:dyDescent="0.25">
      <c r="B537" s="32">
        <v>43508</v>
      </c>
      <c r="C537" s="31" t="s">
        <v>97</v>
      </c>
      <c r="D537" s="31" t="s">
        <v>150</v>
      </c>
      <c r="E537" s="33">
        <v>87187</v>
      </c>
      <c r="F537" s="33">
        <f>Tabla4[[#This Row],[Total Compra]]-E537*25%</f>
        <v>65390.25</v>
      </c>
      <c r="G537" s="33">
        <f>Tabla4[[#This Row],[Total Compra]]-Tabla4[[#This Row],[Pagado]]</f>
        <v>21796.75</v>
      </c>
    </row>
    <row r="538" spans="2:7" x14ac:dyDescent="0.25">
      <c r="B538" s="32">
        <v>43508</v>
      </c>
      <c r="C538" s="31" t="s">
        <v>97</v>
      </c>
      <c r="D538" s="31" t="s">
        <v>150</v>
      </c>
      <c r="E538" s="33">
        <v>87187</v>
      </c>
      <c r="F538" s="33">
        <f>Tabla4[[#This Row],[Total Compra]]-E538*25%</f>
        <v>65390.25</v>
      </c>
      <c r="G538" s="33">
        <f>Tabla4[[#This Row],[Total Compra]]-Tabla4[[#This Row],[Pagado]]</f>
        <v>21796.75</v>
      </c>
    </row>
    <row r="539" spans="2:7" x14ac:dyDescent="0.25">
      <c r="B539" s="32">
        <v>43508</v>
      </c>
      <c r="C539" s="31" t="s">
        <v>97</v>
      </c>
      <c r="D539" s="31" t="s">
        <v>150</v>
      </c>
      <c r="E539" s="33">
        <v>87187</v>
      </c>
      <c r="F539" s="33">
        <f>Tabla4[[#This Row],[Total Compra]]-E539*25%</f>
        <v>65390.25</v>
      </c>
      <c r="G539" s="33">
        <f>Tabla4[[#This Row],[Total Compra]]-Tabla4[[#This Row],[Pagado]]</f>
        <v>21796.75</v>
      </c>
    </row>
    <row r="540" spans="2:7" x14ac:dyDescent="0.25">
      <c r="B540" s="32">
        <v>43508</v>
      </c>
      <c r="C540" s="31" t="s">
        <v>97</v>
      </c>
      <c r="D540" s="31" t="s">
        <v>150</v>
      </c>
      <c r="E540" s="33">
        <v>87187</v>
      </c>
      <c r="F540" s="33">
        <f>Tabla4[[#This Row],[Total Compra]]-E540*25%</f>
        <v>65390.25</v>
      </c>
      <c r="G540" s="33">
        <f>Tabla4[[#This Row],[Total Compra]]-Tabla4[[#This Row],[Pagado]]</f>
        <v>21796.75</v>
      </c>
    </row>
    <row r="541" spans="2:7" x14ac:dyDescent="0.25">
      <c r="B541" s="32">
        <v>43508</v>
      </c>
      <c r="C541" s="31" t="s">
        <v>97</v>
      </c>
      <c r="D541" s="31" t="s">
        <v>150</v>
      </c>
      <c r="E541" s="33">
        <v>87187</v>
      </c>
      <c r="F541" s="33">
        <f>Tabla4[[#This Row],[Total Compra]]-E541*25%</f>
        <v>65390.25</v>
      </c>
      <c r="G541" s="33">
        <f>Tabla4[[#This Row],[Total Compra]]-Tabla4[[#This Row],[Pagado]]</f>
        <v>21796.75</v>
      </c>
    </row>
    <row r="542" spans="2:7" x14ac:dyDescent="0.25">
      <c r="B542" s="32">
        <v>43508</v>
      </c>
      <c r="C542" s="31" t="s">
        <v>97</v>
      </c>
      <c r="D542" s="31" t="s">
        <v>150</v>
      </c>
      <c r="E542" s="33">
        <v>87187</v>
      </c>
      <c r="F542" s="33">
        <f>Tabla4[[#This Row],[Total Compra]]-E542*25%</f>
        <v>65390.25</v>
      </c>
      <c r="G542" s="33">
        <f>Tabla4[[#This Row],[Total Compra]]-Tabla4[[#This Row],[Pagado]]</f>
        <v>21796.75</v>
      </c>
    </row>
    <row r="543" spans="2:7" x14ac:dyDescent="0.25">
      <c r="B543" s="32">
        <v>43508</v>
      </c>
      <c r="C543" s="31" t="s">
        <v>97</v>
      </c>
      <c r="D543" s="31" t="s">
        <v>150</v>
      </c>
      <c r="E543" s="33">
        <v>87187</v>
      </c>
      <c r="F543" s="33">
        <f>Tabla4[[#This Row],[Total Compra]]-E543*25%</f>
        <v>65390.25</v>
      </c>
      <c r="G543" s="33">
        <f>Tabla4[[#This Row],[Total Compra]]-Tabla4[[#This Row],[Pagado]]</f>
        <v>21796.75</v>
      </c>
    </row>
    <row r="544" spans="2:7" x14ac:dyDescent="0.25">
      <c r="B544" s="32">
        <v>43508</v>
      </c>
      <c r="C544" s="31" t="s">
        <v>97</v>
      </c>
      <c r="D544" s="31" t="s">
        <v>150</v>
      </c>
      <c r="E544" s="33">
        <v>87187</v>
      </c>
      <c r="F544" s="33">
        <f>Tabla4[[#This Row],[Total Compra]]-E544*25%</f>
        <v>65390.25</v>
      </c>
      <c r="G544" s="33">
        <f>Tabla4[[#This Row],[Total Compra]]-Tabla4[[#This Row],[Pagado]]</f>
        <v>21796.75</v>
      </c>
    </row>
    <row r="545" spans="2:7" x14ac:dyDescent="0.25">
      <c r="B545" s="32">
        <v>43508</v>
      </c>
      <c r="C545" s="31" t="s">
        <v>97</v>
      </c>
      <c r="D545" s="31" t="s">
        <v>150</v>
      </c>
      <c r="E545" s="33">
        <v>87187</v>
      </c>
      <c r="F545" s="33">
        <f>Tabla4[[#This Row],[Total Compra]]-E545*25%</f>
        <v>65390.25</v>
      </c>
      <c r="G545" s="33">
        <f>Tabla4[[#This Row],[Total Compra]]-Tabla4[[#This Row],[Pagado]]</f>
        <v>21796.75</v>
      </c>
    </row>
    <row r="546" spans="2:7" x14ac:dyDescent="0.25">
      <c r="B546" s="32">
        <v>43508</v>
      </c>
      <c r="C546" s="31" t="s">
        <v>97</v>
      </c>
      <c r="D546" s="31" t="s">
        <v>150</v>
      </c>
      <c r="E546" s="33">
        <v>87187</v>
      </c>
      <c r="F546" s="33">
        <f>Tabla4[[#This Row],[Total Compra]]-E546*25%</f>
        <v>65390.25</v>
      </c>
      <c r="G546" s="33">
        <f>Tabla4[[#This Row],[Total Compra]]-Tabla4[[#This Row],[Pagado]]</f>
        <v>21796.75</v>
      </c>
    </row>
    <row r="547" spans="2:7" x14ac:dyDescent="0.25">
      <c r="B547" s="32">
        <v>43508</v>
      </c>
      <c r="C547" s="31" t="s">
        <v>97</v>
      </c>
      <c r="D547" s="31" t="s">
        <v>150</v>
      </c>
      <c r="E547" s="33">
        <v>87187</v>
      </c>
      <c r="F547" s="33">
        <f>Tabla4[[#This Row],[Total Compra]]-E547*25%</f>
        <v>65390.25</v>
      </c>
      <c r="G547" s="33">
        <f>Tabla4[[#This Row],[Total Compra]]-Tabla4[[#This Row],[Pagado]]</f>
        <v>21796.75</v>
      </c>
    </row>
    <row r="548" spans="2:7" x14ac:dyDescent="0.25">
      <c r="B548" s="32">
        <v>43508</v>
      </c>
      <c r="C548" s="31" t="s">
        <v>97</v>
      </c>
      <c r="D548" s="31" t="s">
        <v>150</v>
      </c>
      <c r="E548" s="33">
        <v>87187</v>
      </c>
      <c r="F548" s="33">
        <f>Tabla4[[#This Row],[Total Compra]]-E548*25%</f>
        <v>65390.25</v>
      </c>
      <c r="G548" s="33">
        <f>Tabla4[[#This Row],[Total Compra]]-Tabla4[[#This Row],[Pagado]]</f>
        <v>21796.75</v>
      </c>
    </row>
    <row r="549" spans="2:7" x14ac:dyDescent="0.25">
      <c r="B549" s="32">
        <v>43508</v>
      </c>
      <c r="C549" s="31" t="s">
        <v>97</v>
      </c>
      <c r="D549" s="31" t="s">
        <v>150</v>
      </c>
      <c r="E549" s="33">
        <v>87187</v>
      </c>
      <c r="F549" s="33">
        <f>Tabla4[[#This Row],[Total Compra]]-E549*25%</f>
        <v>65390.25</v>
      </c>
      <c r="G549" s="33">
        <f>Tabla4[[#This Row],[Total Compra]]-Tabla4[[#This Row],[Pagado]]</f>
        <v>21796.75</v>
      </c>
    </row>
    <row r="550" spans="2:7" x14ac:dyDescent="0.25">
      <c r="B550" s="32">
        <v>43508</v>
      </c>
      <c r="C550" s="31" t="s">
        <v>97</v>
      </c>
      <c r="D550" s="31" t="s">
        <v>150</v>
      </c>
      <c r="E550" s="33">
        <v>87187</v>
      </c>
      <c r="F550" s="33">
        <f>Tabla4[[#This Row],[Total Compra]]-E550*25%</f>
        <v>65390.25</v>
      </c>
      <c r="G550" s="33">
        <f>Tabla4[[#This Row],[Total Compra]]-Tabla4[[#This Row],[Pagado]]</f>
        <v>21796.75</v>
      </c>
    </row>
    <row r="551" spans="2:7" x14ac:dyDescent="0.25">
      <c r="B551" s="32">
        <v>43508</v>
      </c>
      <c r="C551" s="31" t="s">
        <v>97</v>
      </c>
      <c r="D551" s="31" t="s">
        <v>150</v>
      </c>
      <c r="E551" s="33">
        <v>87187</v>
      </c>
      <c r="F551" s="33">
        <f>Tabla4[[#This Row],[Total Compra]]-E551*25%</f>
        <v>65390.25</v>
      </c>
      <c r="G551" s="33">
        <f>Tabla4[[#This Row],[Total Compra]]-Tabla4[[#This Row],[Pagado]]</f>
        <v>21796.75</v>
      </c>
    </row>
    <row r="552" spans="2:7" x14ac:dyDescent="0.25">
      <c r="B552" s="32">
        <v>43508</v>
      </c>
      <c r="C552" s="31" t="s">
        <v>97</v>
      </c>
      <c r="D552" s="31" t="s">
        <v>150</v>
      </c>
      <c r="E552" s="33">
        <v>87187</v>
      </c>
      <c r="F552" s="33">
        <f>Tabla4[[#This Row],[Total Compra]]-E552*25%</f>
        <v>65390.25</v>
      </c>
      <c r="G552" s="33">
        <f>Tabla4[[#This Row],[Total Compra]]-Tabla4[[#This Row],[Pagado]]</f>
        <v>21796.75</v>
      </c>
    </row>
    <row r="553" spans="2:7" x14ac:dyDescent="0.25">
      <c r="B553" s="32">
        <v>43509</v>
      </c>
      <c r="C553" s="31" t="s">
        <v>98</v>
      </c>
      <c r="D553" s="31" t="s">
        <v>151</v>
      </c>
      <c r="E553" s="33">
        <v>18832</v>
      </c>
      <c r="F553" s="33">
        <f>Tabla4[[#This Row],[Total Compra]]-E553*25%</f>
        <v>14124</v>
      </c>
      <c r="G553" s="33">
        <f>Tabla4[[#This Row],[Total Compra]]-Tabla4[[#This Row],[Pagado]]</f>
        <v>4708</v>
      </c>
    </row>
    <row r="554" spans="2:7" x14ac:dyDescent="0.25">
      <c r="B554" s="32">
        <v>43509</v>
      </c>
      <c r="C554" s="31" t="s">
        <v>98</v>
      </c>
      <c r="D554" s="31" t="s">
        <v>151</v>
      </c>
      <c r="E554" s="33">
        <v>18832</v>
      </c>
      <c r="F554" s="33">
        <f>Tabla4[[#This Row],[Total Compra]]-E554*25%</f>
        <v>14124</v>
      </c>
      <c r="G554" s="33">
        <f>Tabla4[[#This Row],[Total Compra]]-Tabla4[[#This Row],[Pagado]]</f>
        <v>4708</v>
      </c>
    </row>
    <row r="555" spans="2:7" x14ac:dyDescent="0.25">
      <c r="B555" s="32">
        <v>43509</v>
      </c>
      <c r="C555" s="31" t="s">
        <v>98</v>
      </c>
      <c r="D555" s="31" t="s">
        <v>151</v>
      </c>
      <c r="E555" s="33">
        <v>18832</v>
      </c>
      <c r="F555" s="33">
        <f>Tabla4[[#This Row],[Total Compra]]-E555*25%</f>
        <v>14124</v>
      </c>
      <c r="G555" s="33">
        <f>Tabla4[[#This Row],[Total Compra]]-Tabla4[[#This Row],[Pagado]]</f>
        <v>4708</v>
      </c>
    </row>
    <row r="556" spans="2:7" x14ac:dyDescent="0.25">
      <c r="B556" s="32">
        <v>43509</v>
      </c>
      <c r="C556" s="31" t="s">
        <v>98</v>
      </c>
      <c r="D556" s="31" t="s">
        <v>151</v>
      </c>
      <c r="E556" s="33">
        <v>18832</v>
      </c>
      <c r="F556" s="33">
        <f>Tabla4[[#This Row],[Total Compra]]-E556*25%</f>
        <v>14124</v>
      </c>
      <c r="G556" s="33">
        <f>Tabla4[[#This Row],[Total Compra]]-Tabla4[[#This Row],[Pagado]]</f>
        <v>4708</v>
      </c>
    </row>
    <row r="557" spans="2:7" x14ac:dyDescent="0.25">
      <c r="B557" s="32">
        <v>43509</v>
      </c>
      <c r="C557" s="31" t="s">
        <v>98</v>
      </c>
      <c r="D557" s="31" t="s">
        <v>151</v>
      </c>
      <c r="E557" s="33">
        <v>18832</v>
      </c>
      <c r="F557" s="33">
        <f>Tabla4[[#This Row],[Total Compra]]-E557*25%</f>
        <v>14124</v>
      </c>
      <c r="G557" s="33">
        <f>Tabla4[[#This Row],[Total Compra]]-Tabla4[[#This Row],[Pagado]]</f>
        <v>4708</v>
      </c>
    </row>
    <row r="558" spans="2:7" x14ac:dyDescent="0.25">
      <c r="B558" s="32">
        <v>43509</v>
      </c>
      <c r="C558" s="31" t="s">
        <v>98</v>
      </c>
      <c r="D558" s="31" t="s">
        <v>151</v>
      </c>
      <c r="E558" s="33">
        <v>18832</v>
      </c>
      <c r="F558" s="33">
        <f>Tabla4[[#This Row],[Total Compra]]-E558*25%</f>
        <v>14124</v>
      </c>
      <c r="G558" s="33">
        <f>Tabla4[[#This Row],[Total Compra]]-Tabla4[[#This Row],[Pagado]]</f>
        <v>4708</v>
      </c>
    </row>
    <row r="559" spans="2:7" x14ac:dyDescent="0.25">
      <c r="B559" s="32">
        <v>43509</v>
      </c>
      <c r="C559" s="31" t="s">
        <v>98</v>
      </c>
      <c r="D559" s="31" t="s">
        <v>151</v>
      </c>
      <c r="E559" s="33">
        <v>18832</v>
      </c>
      <c r="F559" s="33">
        <f>Tabla4[[#This Row],[Total Compra]]-E559*25%</f>
        <v>14124</v>
      </c>
      <c r="G559" s="33">
        <f>Tabla4[[#This Row],[Total Compra]]-Tabla4[[#This Row],[Pagado]]</f>
        <v>4708</v>
      </c>
    </row>
    <row r="560" spans="2:7" x14ac:dyDescent="0.25">
      <c r="B560" s="32">
        <v>43509</v>
      </c>
      <c r="C560" s="31" t="s">
        <v>98</v>
      </c>
      <c r="D560" s="31" t="s">
        <v>151</v>
      </c>
      <c r="E560" s="33">
        <v>18832</v>
      </c>
      <c r="F560" s="33">
        <f>Tabla4[[#This Row],[Total Compra]]-E560*25%</f>
        <v>14124</v>
      </c>
      <c r="G560" s="33">
        <f>Tabla4[[#This Row],[Total Compra]]-Tabla4[[#This Row],[Pagado]]</f>
        <v>4708</v>
      </c>
    </row>
    <row r="561" spans="2:7" x14ac:dyDescent="0.25">
      <c r="B561" s="32">
        <v>43509</v>
      </c>
      <c r="C561" s="31" t="s">
        <v>98</v>
      </c>
      <c r="D561" s="31" t="s">
        <v>151</v>
      </c>
      <c r="E561" s="33">
        <v>18832</v>
      </c>
      <c r="F561" s="33">
        <f>Tabla4[[#This Row],[Total Compra]]-E561*25%</f>
        <v>14124</v>
      </c>
      <c r="G561" s="33">
        <f>Tabla4[[#This Row],[Total Compra]]-Tabla4[[#This Row],[Pagado]]</f>
        <v>4708</v>
      </c>
    </row>
    <row r="562" spans="2:7" x14ac:dyDescent="0.25">
      <c r="B562" s="32">
        <v>43509</v>
      </c>
      <c r="C562" s="31" t="s">
        <v>98</v>
      </c>
      <c r="D562" s="31" t="s">
        <v>151</v>
      </c>
      <c r="E562" s="33">
        <v>18832</v>
      </c>
      <c r="F562" s="33">
        <f>Tabla4[[#This Row],[Total Compra]]-E562*25%</f>
        <v>14124</v>
      </c>
      <c r="G562" s="33">
        <f>Tabla4[[#This Row],[Total Compra]]-Tabla4[[#This Row],[Pagado]]</f>
        <v>4708</v>
      </c>
    </row>
    <row r="563" spans="2:7" x14ac:dyDescent="0.25">
      <c r="B563" s="32">
        <v>43509</v>
      </c>
      <c r="C563" s="31" t="s">
        <v>98</v>
      </c>
      <c r="D563" s="31" t="s">
        <v>151</v>
      </c>
      <c r="E563" s="33">
        <v>18832</v>
      </c>
      <c r="F563" s="33">
        <f>Tabla4[[#This Row],[Total Compra]]-E563*25%</f>
        <v>14124</v>
      </c>
      <c r="G563" s="33">
        <f>Tabla4[[#This Row],[Total Compra]]-Tabla4[[#This Row],[Pagado]]</f>
        <v>4708</v>
      </c>
    </row>
    <row r="564" spans="2:7" x14ac:dyDescent="0.25">
      <c r="B564" s="32">
        <v>43509</v>
      </c>
      <c r="C564" s="31" t="s">
        <v>98</v>
      </c>
      <c r="D564" s="31" t="s">
        <v>151</v>
      </c>
      <c r="E564" s="33">
        <v>18832</v>
      </c>
      <c r="F564" s="33">
        <f>Tabla4[[#This Row],[Total Compra]]-E564*25%</f>
        <v>14124</v>
      </c>
      <c r="G564" s="33">
        <f>Tabla4[[#This Row],[Total Compra]]-Tabla4[[#This Row],[Pagado]]</f>
        <v>4708</v>
      </c>
    </row>
    <row r="565" spans="2:7" x14ac:dyDescent="0.25">
      <c r="B565" s="32">
        <v>43509</v>
      </c>
      <c r="C565" s="31" t="s">
        <v>98</v>
      </c>
      <c r="D565" s="31" t="s">
        <v>151</v>
      </c>
      <c r="E565" s="33">
        <v>18832</v>
      </c>
      <c r="F565" s="33">
        <f>Tabla4[[#This Row],[Total Compra]]-E565*25%</f>
        <v>14124</v>
      </c>
      <c r="G565" s="33">
        <f>Tabla4[[#This Row],[Total Compra]]-Tabla4[[#This Row],[Pagado]]</f>
        <v>4708</v>
      </c>
    </row>
    <row r="566" spans="2:7" x14ac:dyDescent="0.25">
      <c r="B566" s="32">
        <v>43509</v>
      </c>
      <c r="C566" s="31" t="s">
        <v>98</v>
      </c>
      <c r="D566" s="31" t="s">
        <v>151</v>
      </c>
      <c r="E566" s="33">
        <v>18832</v>
      </c>
      <c r="F566" s="33">
        <f>Tabla4[[#This Row],[Total Compra]]-E566*25%</f>
        <v>14124</v>
      </c>
      <c r="G566" s="33">
        <f>Tabla4[[#This Row],[Total Compra]]-Tabla4[[#This Row],[Pagado]]</f>
        <v>4708</v>
      </c>
    </row>
    <row r="567" spans="2:7" x14ac:dyDescent="0.25">
      <c r="B567" s="32">
        <v>43509</v>
      </c>
      <c r="C567" s="31" t="s">
        <v>98</v>
      </c>
      <c r="D567" s="31" t="s">
        <v>151</v>
      </c>
      <c r="E567" s="33">
        <v>18832</v>
      </c>
      <c r="F567" s="33">
        <f>Tabla4[[#This Row],[Total Compra]]-E567*25%</f>
        <v>14124</v>
      </c>
      <c r="G567" s="33">
        <f>Tabla4[[#This Row],[Total Compra]]-Tabla4[[#This Row],[Pagado]]</f>
        <v>4708</v>
      </c>
    </row>
    <row r="568" spans="2:7" x14ac:dyDescent="0.25">
      <c r="B568" s="32">
        <v>43509</v>
      </c>
      <c r="C568" s="31" t="s">
        <v>98</v>
      </c>
      <c r="D568" s="31" t="s">
        <v>151</v>
      </c>
      <c r="E568" s="33">
        <v>18832</v>
      </c>
      <c r="F568" s="33">
        <f>Tabla4[[#This Row],[Total Compra]]-E568*25%</f>
        <v>14124</v>
      </c>
      <c r="G568" s="33">
        <f>Tabla4[[#This Row],[Total Compra]]-Tabla4[[#This Row],[Pagado]]</f>
        <v>4708</v>
      </c>
    </row>
    <row r="569" spans="2:7" x14ac:dyDescent="0.25">
      <c r="B569" s="32">
        <v>43510</v>
      </c>
      <c r="C569" s="31" t="s">
        <v>98</v>
      </c>
      <c r="D569" s="31" t="s">
        <v>152</v>
      </c>
      <c r="E569" s="33">
        <v>14022</v>
      </c>
      <c r="F569" s="33">
        <f>Tabla4[[#This Row],[Total Compra]]-E569*25%</f>
        <v>10516.5</v>
      </c>
      <c r="G569" s="33">
        <f>Tabla4[[#This Row],[Total Compra]]-Tabla4[[#This Row],[Pagado]]</f>
        <v>3505.5</v>
      </c>
    </row>
    <row r="570" spans="2:7" x14ac:dyDescent="0.25">
      <c r="B570" s="32">
        <v>43510</v>
      </c>
      <c r="C570" s="31" t="s">
        <v>98</v>
      </c>
      <c r="D570" s="31" t="s">
        <v>152</v>
      </c>
      <c r="E570" s="33">
        <v>14022</v>
      </c>
      <c r="F570" s="33">
        <f>Tabla4[[#This Row],[Total Compra]]-E570*25%</f>
        <v>10516.5</v>
      </c>
      <c r="G570" s="33">
        <f>Tabla4[[#This Row],[Total Compra]]-Tabla4[[#This Row],[Pagado]]</f>
        <v>3505.5</v>
      </c>
    </row>
    <row r="571" spans="2:7" x14ac:dyDescent="0.25">
      <c r="B571" s="32">
        <v>43510</v>
      </c>
      <c r="C571" s="31" t="s">
        <v>98</v>
      </c>
      <c r="D571" s="31" t="s">
        <v>152</v>
      </c>
      <c r="E571" s="33">
        <v>14022</v>
      </c>
      <c r="F571" s="33">
        <f>Tabla4[[#This Row],[Total Compra]]-E571*25%</f>
        <v>10516.5</v>
      </c>
      <c r="G571" s="33">
        <f>Tabla4[[#This Row],[Total Compra]]-Tabla4[[#This Row],[Pagado]]</f>
        <v>3505.5</v>
      </c>
    </row>
    <row r="572" spans="2:7" x14ac:dyDescent="0.25">
      <c r="B572" s="32">
        <v>43510</v>
      </c>
      <c r="C572" s="31" t="s">
        <v>98</v>
      </c>
      <c r="D572" s="31" t="s">
        <v>152</v>
      </c>
      <c r="E572" s="33">
        <v>14022</v>
      </c>
      <c r="F572" s="33">
        <f>Tabla4[[#This Row],[Total Compra]]-E572*25%</f>
        <v>10516.5</v>
      </c>
      <c r="G572" s="33">
        <f>Tabla4[[#This Row],[Total Compra]]-Tabla4[[#This Row],[Pagado]]</f>
        <v>3505.5</v>
      </c>
    </row>
    <row r="573" spans="2:7" x14ac:dyDescent="0.25">
      <c r="B573" s="32">
        <v>43510</v>
      </c>
      <c r="C573" s="31" t="s">
        <v>98</v>
      </c>
      <c r="D573" s="31" t="s">
        <v>152</v>
      </c>
      <c r="E573" s="33">
        <v>14022</v>
      </c>
      <c r="F573" s="33">
        <f>Tabla4[[#This Row],[Total Compra]]-E573*25%</f>
        <v>10516.5</v>
      </c>
      <c r="G573" s="33">
        <f>Tabla4[[#This Row],[Total Compra]]-Tabla4[[#This Row],[Pagado]]</f>
        <v>3505.5</v>
      </c>
    </row>
    <row r="574" spans="2:7" x14ac:dyDescent="0.25">
      <c r="B574" s="32">
        <v>43510</v>
      </c>
      <c r="C574" s="31" t="s">
        <v>98</v>
      </c>
      <c r="D574" s="31" t="s">
        <v>152</v>
      </c>
      <c r="E574" s="33">
        <v>14022</v>
      </c>
      <c r="F574" s="33">
        <f>Tabla4[[#This Row],[Total Compra]]-E574*25%</f>
        <v>10516.5</v>
      </c>
      <c r="G574" s="33">
        <f>Tabla4[[#This Row],[Total Compra]]-Tabla4[[#This Row],[Pagado]]</f>
        <v>3505.5</v>
      </c>
    </row>
    <row r="575" spans="2:7" x14ac:dyDescent="0.25">
      <c r="B575" s="32">
        <v>43510</v>
      </c>
      <c r="C575" s="31" t="s">
        <v>98</v>
      </c>
      <c r="D575" s="31" t="s">
        <v>152</v>
      </c>
      <c r="E575" s="33">
        <v>14022</v>
      </c>
      <c r="F575" s="33">
        <f>Tabla4[[#This Row],[Total Compra]]-E575*25%</f>
        <v>10516.5</v>
      </c>
      <c r="G575" s="33">
        <f>Tabla4[[#This Row],[Total Compra]]-Tabla4[[#This Row],[Pagado]]</f>
        <v>3505.5</v>
      </c>
    </row>
    <row r="576" spans="2:7" x14ac:dyDescent="0.25">
      <c r="B576" s="32">
        <v>43510</v>
      </c>
      <c r="C576" s="31" t="s">
        <v>98</v>
      </c>
      <c r="D576" s="31" t="s">
        <v>152</v>
      </c>
      <c r="E576" s="33">
        <v>14022</v>
      </c>
      <c r="F576" s="33">
        <f>Tabla4[[#This Row],[Total Compra]]-E576*25%</f>
        <v>10516.5</v>
      </c>
      <c r="G576" s="33">
        <f>Tabla4[[#This Row],[Total Compra]]-Tabla4[[#This Row],[Pagado]]</f>
        <v>3505.5</v>
      </c>
    </row>
    <row r="577" spans="2:7" x14ac:dyDescent="0.25">
      <c r="B577" s="32">
        <v>43510</v>
      </c>
      <c r="C577" s="31" t="s">
        <v>98</v>
      </c>
      <c r="D577" s="31" t="s">
        <v>152</v>
      </c>
      <c r="E577" s="33">
        <v>14022</v>
      </c>
      <c r="F577" s="33">
        <f>Tabla4[[#This Row],[Total Compra]]-E577*25%</f>
        <v>10516.5</v>
      </c>
      <c r="G577" s="33">
        <f>Tabla4[[#This Row],[Total Compra]]-Tabla4[[#This Row],[Pagado]]</f>
        <v>3505.5</v>
      </c>
    </row>
    <row r="578" spans="2:7" x14ac:dyDescent="0.25">
      <c r="B578" s="32">
        <v>43510</v>
      </c>
      <c r="C578" s="31" t="s">
        <v>98</v>
      </c>
      <c r="D578" s="31" t="s">
        <v>152</v>
      </c>
      <c r="E578" s="33">
        <v>14022</v>
      </c>
      <c r="F578" s="33">
        <f>Tabla4[[#This Row],[Total Compra]]-E578*25%</f>
        <v>10516.5</v>
      </c>
      <c r="G578" s="33">
        <f>Tabla4[[#This Row],[Total Compra]]-Tabla4[[#This Row],[Pagado]]</f>
        <v>3505.5</v>
      </c>
    </row>
    <row r="579" spans="2:7" x14ac:dyDescent="0.25">
      <c r="B579" s="32">
        <v>43510</v>
      </c>
      <c r="C579" s="31" t="s">
        <v>98</v>
      </c>
      <c r="D579" s="31" t="s">
        <v>152</v>
      </c>
      <c r="E579" s="33">
        <v>14022</v>
      </c>
      <c r="F579" s="33">
        <f>Tabla4[[#This Row],[Total Compra]]-E579*25%</f>
        <v>10516.5</v>
      </c>
      <c r="G579" s="33">
        <f>Tabla4[[#This Row],[Total Compra]]-Tabla4[[#This Row],[Pagado]]</f>
        <v>3505.5</v>
      </c>
    </row>
    <row r="580" spans="2:7" x14ac:dyDescent="0.25">
      <c r="B580" s="32">
        <v>43510</v>
      </c>
      <c r="C580" s="31" t="s">
        <v>98</v>
      </c>
      <c r="D580" s="31" t="s">
        <v>152</v>
      </c>
      <c r="E580" s="33">
        <v>14022</v>
      </c>
      <c r="F580" s="33">
        <f>Tabla4[[#This Row],[Total Compra]]-E580*25%</f>
        <v>10516.5</v>
      </c>
      <c r="G580" s="33">
        <f>Tabla4[[#This Row],[Total Compra]]-Tabla4[[#This Row],[Pagado]]</f>
        <v>3505.5</v>
      </c>
    </row>
    <row r="581" spans="2:7" x14ac:dyDescent="0.25">
      <c r="B581" s="32">
        <v>43510</v>
      </c>
      <c r="C581" s="31" t="s">
        <v>98</v>
      </c>
      <c r="D581" s="31" t="s">
        <v>152</v>
      </c>
      <c r="E581" s="33">
        <v>14022</v>
      </c>
      <c r="F581" s="33">
        <f>Tabla4[[#This Row],[Total Compra]]-E581*25%</f>
        <v>10516.5</v>
      </c>
      <c r="G581" s="33">
        <f>Tabla4[[#This Row],[Total Compra]]-Tabla4[[#This Row],[Pagado]]</f>
        <v>3505.5</v>
      </c>
    </row>
    <row r="582" spans="2:7" x14ac:dyDescent="0.25">
      <c r="B582" s="32">
        <v>43510</v>
      </c>
      <c r="C582" s="31" t="s">
        <v>98</v>
      </c>
      <c r="D582" s="31" t="s">
        <v>152</v>
      </c>
      <c r="E582" s="33">
        <v>14022</v>
      </c>
      <c r="F582" s="33">
        <f>Tabla4[[#This Row],[Total Compra]]-E582*25%</f>
        <v>10516.5</v>
      </c>
      <c r="G582" s="33">
        <f>Tabla4[[#This Row],[Total Compra]]-Tabla4[[#This Row],[Pagado]]</f>
        <v>3505.5</v>
      </c>
    </row>
    <row r="583" spans="2:7" x14ac:dyDescent="0.25">
      <c r="B583" s="32">
        <v>43510</v>
      </c>
      <c r="C583" s="31" t="s">
        <v>98</v>
      </c>
      <c r="D583" s="31" t="s">
        <v>152</v>
      </c>
      <c r="E583" s="33">
        <v>14022</v>
      </c>
      <c r="F583" s="33">
        <f>Tabla4[[#This Row],[Total Compra]]-E583*25%</f>
        <v>10516.5</v>
      </c>
      <c r="G583" s="33">
        <f>Tabla4[[#This Row],[Total Compra]]-Tabla4[[#This Row],[Pagado]]</f>
        <v>3505.5</v>
      </c>
    </row>
    <row r="584" spans="2:7" x14ac:dyDescent="0.25">
      <c r="B584" s="32">
        <v>43510</v>
      </c>
      <c r="C584" s="31" t="s">
        <v>98</v>
      </c>
      <c r="D584" s="31" t="s">
        <v>152</v>
      </c>
      <c r="E584" s="33">
        <v>14022</v>
      </c>
      <c r="F584" s="33">
        <f>Tabla4[[#This Row],[Total Compra]]-E584*25%</f>
        <v>10516.5</v>
      </c>
      <c r="G584" s="33">
        <f>Tabla4[[#This Row],[Total Compra]]-Tabla4[[#This Row],[Pagado]]</f>
        <v>3505.5</v>
      </c>
    </row>
    <row r="585" spans="2:7" x14ac:dyDescent="0.25">
      <c r="B585" s="32">
        <v>43511</v>
      </c>
      <c r="C585" s="31" t="s">
        <v>99</v>
      </c>
      <c r="D585" s="31" t="s">
        <v>153</v>
      </c>
      <c r="E585" s="33">
        <v>22415</v>
      </c>
      <c r="F585" s="33">
        <f>Tabla4[[#This Row],[Total Compra]]-E585*25%</f>
        <v>16811.25</v>
      </c>
      <c r="G585" s="33">
        <f>Tabla4[[#This Row],[Total Compra]]-Tabla4[[#This Row],[Pagado]]</f>
        <v>5603.75</v>
      </c>
    </row>
    <row r="586" spans="2:7" x14ac:dyDescent="0.25">
      <c r="B586" s="32">
        <v>43511</v>
      </c>
      <c r="C586" s="31" t="s">
        <v>99</v>
      </c>
      <c r="D586" s="31" t="s">
        <v>153</v>
      </c>
      <c r="E586" s="33">
        <v>22415</v>
      </c>
      <c r="F586" s="33">
        <f>Tabla4[[#This Row],[Total Compra]]-E586*25%</f>
        <v>16811.25</v>
      </c>
      <c r="G586" s="33">
        <f>Tabla4[[#This Row],[Total Compra]]-Tabla4[[#This Row],[Pagado]]</f>
        <v>5603.75</v>
      </c>
    </row>
    <row r="587" spans="2:7" x14ac:dyDescent="0.25">
      <c r="B587" s="32">
        <v>43511</v>
      </c>
      <c r="C587" s="31" t="s">
        <v>99</v>
      </c>
      <c r="D587" s="31" t="s">
        <v>153</v>
      </c>
      <c r="E587" s="33">
        <v>22415</v>
      </c>
      <c r="F587" s="33">
        <f>Tabla4[[#This Row],[Total Compra]]-E587*25%</f>
        <v>16811.25</v>
      </c>
      <c r="G587" s="33">
        <f>Tabla4[[#This Row],[Total Compra]]-Tabla4[[#This Row],[Pagado]]</f>
        <v>5603.75</v>
      </c>
    </row>
    <row r="588" spans="2:7" x14ac:dyDescent="0.25">
      <c r="B588" s="32">
        <v>43511</v>
      </c>
      <c r="C588" s="31" t="s">
        <v>99</v>
      </c>
      <c r="D588" s="31" t="s">
        <v>153</v>
      </c>
      <c r="E588" s="33">
        <v>22415</v>
      </c>
      <c r="F588" s="33">
        <f>Tabla4[[#This Row],[Total Compra]]-E588*25%</f>
        <v>16811.25</v>
      </c>
      <c r="G588" s="33">
        <f>Tabla4[[#This Row],[Total Compra]]-Tabla4[[#This Row],[Pagado]]</f>
        <v>5603.75</v>
      </c>
    </row>
    <row r="589" spans="2:7" x14ac:dyDescent="0.25">
      <c r="B589" s="32">
        <v>43511</v>
      </c>
      <c r="C589" s="31" t="s">
        <v>99</v>
      </c>
      <c r="D589" s="31" t="s">
        <v>153</v>
      </c>
      <c r="E589" s="33">
        <v>22415</v>
      </c>
      <c r="F589" s="33">
        <f>Tabla4[[#This Row],[Total Compra]]-E589*25%</f>
        <v>16811.25</v>
      </c>
      <c r="G589" s="33">
        <f>Tabla4[[#This Row],[Total Compra]]-Tabla4[[#This Row],[Pagado]]</f>
        <v>5603.75</v>
      </c>
    </row>
    <row r="590" spans="2:7" x14ac:dyDescent="0.25">
      <c r="B590" s="32">
        <v>43511</v>
      </c>
      <c r="C590" s="31" t="s">
        <v>99</v>
      </c>
      <c r="D590" s="31" t="s">
        <v>153</v>
      </c>
      <c r="E590" s="33">
        <v>22415</v>
      </c>
      <c r="F590" s="33">
        <f>Tabla4[[#This Row],[Total Compra]]-E590*25%</f>
        <v>16811.25</v>
      </c>
      <c r="G590" s="33">
        <f>Tabla4[[#This Row],[Total Compra]]-Tabla4[[#This Row],[Pagado]]</f>
        <v>5603.75</v>
      </c>
    </row>
    <row r="591" spans="2:7" x14ac:dyDescent="0.25">
      <c r="B591" s="32">
        <v>43511</v>
      </c>
      <c r="C591" s="31" t="s">
        <v>99</v>
      </c>
      <c r="D591" s="31" t="s">
        <v>153</v>
      </c>
      <c r="E591" s="33">
        <v>22415</v>
      </c>
      <c r="F591" s="33">
        <f>Tabla4[[#This Row],[Total Compra]]-E591*25%</f>
        <v>16811.25</v>
      </c>
      <c r="G591" s="33">
        <f>Tabla4[[#This Row],[Total Compra]]-Tabla4[[#This Row],[Pagado]]</f>
        <v>5603.75</v>
      </c>
    </row>
    <row r="592" spans="2:7" x14ac:dyDescent="0.25">
      <c r="B592" s="32">
        <v>43511</v>
      </c>
      <c r="C592" s="31" t="s">
        <v>99</v>
      </c>
      <c r="D592" s="31" t="s">
        <v>153</v>
      </c>
      <c r="E592" s="33">
        <v>22415</v>
      </c>
      <c r="F592" s="33">
        <f>Tabla4[[#This Row],[Total Compra]]-E592*25%</f>
        <v>16811.25</v>
      </c>
      <c r="G592" s="33">
        <f>Tabla4[[#This Row],[Total Compra]]-Tabla4[[#This Row],[Pagado]]</f>
        <v>5603.75</v>
      </c>
    </row>
    <row r="593" spans="2:7" x14ac:dyDescent="0.25">
      <c r="B593" s="32">
        <v>43511</v>
      </c>
      <c r="C593" s="31" t="s">
        <v>99</v>
      </c>
      <c r="D593" s="31" t="s">
        <v>153</v>
      </c>
      <c r="E593" s="33">
        <v>22415</v>
      </c>
      <c r="F593" s="33">
        <f>Tabla4[[#This Row],[Total Compra]]-E593*25%</f>
        <v>16811.25</v>
      </c>
      <c r="G593" s="33">
        <f>Tabla4[[#This Row],[Total Compra]]-Tabla4[[#This Row],[Pagado]]</f>
        <v>5603.75</v>
      </c>
    </row>
    <row r="594" spans="2:7" x14ac:dyDescent="0.25">
      <c r="B594" s="32">
        <v>43511</v>
      </c>
      <c r="C594" s="31" t="s">
        <v>99</v>
      </c>
      <c r="D594" s="31" t="s">
        <v>153</v>
      </c>
      <c r="E594" s="33">
        <v>22415</v>
      </c>
      <c r="F594" s="33">
        <f>Tabla4[[#This Row],[Total Compra]]-E594*25%</f>
        <v>16811.25</v>
      </c>
      <c r="G594" s="33">
        <f>Tabla4[[#This Row],[Total Compra]]-Tabla4[[#This Row],[Pagado]]</f>
        <v>5603.75</v>
      </c>
    </row>
    <row r="595" spans="2:7" x14ac:dyDescent="0.25">
      <c r="B595" s="32">
        <v>43511</v>
      </c>
      <c r="C595" s="31" t="s">
        <v>99</v>
      </c>
      <c r="D595" s="31" t="s">
        <v>153</v>
      </c>
      <c r="E595" s="33">
        <v>22415</v>
      </c>
      <c r="F595" s="33">
        <f>Tabla4[[#This Row],[Total Compra]]-E595*25%</f>
        <v>16811.25</v>
      </c>
      <c r="G595" s="33">
        <f>Tabla4[[#This Row],[Total Compra]]-Tabla4[[#This Row],[Pagado]]</f>
        <v>5603.75</v>
      </c>
    </row>
    <row r="596" spans="2:7" x14ac:dyDescent="0.25">
      <c r="B596" s="32">
        <v>43511</v>
      </c>
      <c r="C596" s="31" t="s">
        <v>99</v>
      </c>
      <c r="D596" s="31" t="s">
        <v>153</v>
      </c>
      <c r="E596" s="33">
        <v>22415</v>
      </c>
      <c r="F596" s="33">
        <f>Tabla4[[#This Row],[Total Compra]]-E596*25%</f>
        <v>16811.25</v>
      </c>
      <c r="G596" s="33">
        <f>Tabla4[[#This Row],[Total Compra]]-Tabla4[[#This Row],[Pagado]]</f>
        <v>5603.75</v>
      </c>
    </row>
    <row r="597" spans="2:7" x14ac:dyDescent="0.25">
      <c r="B597" s="32">
        <v>43511</v>
      </c>
      <c r="C597" s="31" t="s">
        <v>99</v>
      </c>
      <c r="D597" s="31" t="s">
        <v>153</v>
      </c>
      <c r="E597" s="33">
        <v>22415</v>
      </c>
      <c r="F597" s="33">
        <f>Tabla4[[#This Row],[Total Compra]]-E597*25%</f>
        <v>16811.25</v>
      </c>
      <c r="G597" s="33">
        <f>Tabla4[[#This Row],[Total Compra]]-Tabla4[[#This Row],[Pagado]]</f>
        <v>5603.75</v>
      </c>
    </row>
    <row r="598" spans="2:7" x14ac:dyDescent="0.25">
      <c r="B598" s="32">
        <v>43511</v>
      </c>
      <c r="C598" s="31" t="s">
        <v>99</v>
      </c>
      <c r="D598" s="31" t="s">
        <v>153</v>
      </c>
      <c r="E598" s="33">
        <v>22415</v>
      </c>
      <c r="F598" s="33">
        <f>Tabla4[[#This Row],[Total Compra]]-E598*25%</f>
        <v>16811.25</v>
      </c>
      <c r="G598" s="33">
        <f>Tabla4[[#This Row],[Total Compra]]-Tabla4[[#This Row],[Pagado]]</f>
        <v>5603.75</v>
      </c>
    </row>
    <row r="599" spans="2:7" x14ac:dyDescent="0.25">
      <c r="B599" s="32">
        <v>43511</v>
      </c>
      <c r="C599" s="31" t="s">
        <v>99</v>
      </c>
      <c r="D599" s="31" t="s">
        <v>153</v>
      </c>
      <c r="E599" s="33">
        <v>22415</v>
      </c>
      <c r="F599" s="33">
        <f>Tabla4[[#This Row],[Total Compra]]-E599*25%</f>
        <v>16811.25</v>
      </c>
      <c r="G599" s="33">
        <f>Tabla4[[#This Row],[Total Compra]]-Tabla4[[#This Row],[Pagado]]</f>
        <v>5603.75</v>
      </c>
    </row>
    <row r="600" spans="2:7" x14ac:dyDescent="0.25">
      <c r="B600" s="32">
        <v>43511</v>
      </c>
      <c r="C600" s="31" t="s">
        <v>99</v>
      </c>
      <c r="D600" s="31" t="s">
        <v>153</v>
      </c>
      <c r="E600" s="33">
        <v>22415</v>
      </c>
      <c r="F600" s="33">
        <f>Tabla4[[#This Row],[Total Compra]]-E600*25%</f>
        <v>16811.25</v>
      </c>
      <c r="G600" s="33">
        <f>Tabla4[[#This Row],[Total Compra]]-Tabla4[[#This Row],[Pagado]]</f>
        <v>5603.75</v>
      </c>
    </row>
    <row r="601" spans="2:7" x14ac:dyDescent="0.25">
      <c r="B601" s="32">
        <v>43512</v>
      </c>
      <c r="C601" s="31" t="s">
        <v>92</v>
      </c>
      <c r="D601" s="31" t="s">
        <v>154</v>
      </c>
      <c r="E601" s="33">
        <v>79829</v>
      </c>
      <c r="F601" s="33">
        <f>Tabla4[[#This Row],[Total Compra]]-E601*25%</f>
        <v>59871.75</v>
      </c>
      <c r="G601" s="33">
        <f>Tabla4[[#This Row],[Total Compra]]-Tabla4[[#This Row],[Pagado]]</f>
        <v>19957.25</v>
      </c>
    </row>
    <row r="602" spans="2:7" x14ac:dyDescent="0.25">
      <c r="B602" s="32">
        <v>43512</v>
      </c>
      <c r="C602" s="31" t="s">
        <v>92</v>
      </c>
      <c r="D602" s="31" t="s">
        <v>154</v>
      </c>
      <c r="E602" s="33">
        <v>79829</v>
      </c>
      <c r="F602" s="33">
        <f>Tabla4[[#This Row],[Total Compra]]-E602*25%</f>
        <v>59871.75</v>
      </c>
      <c r="G602" s="33">
        <f>Tabla4[[#This Row],[Total Compra]]-Tabla4[[#This Row],[Pagado]]</f>
        <v>19957.25</v>
      </c>
    </row>
    <row r="603" spans="2:7" x14ac:dyDescent="0.25">
      <c r="B603" s="32">
        <v>43512</v>
      </c>
      <c r="C603" s="31" t="s">
        <v>92</v>
      </c>
      <c r="D603" s="31" t="s">
        <v>154</v>
      </c>
      <c r="E603" s="33">
        <v>79829</v>
      </c>
      <c r="F603" s="33">
        <f>Tabla4[[#This Row],[Total Compra]]-E603*25%</f>
        <v>59871.75</v>
      </c>
      <c r="G603" s="33">
        <f>Tabla4[[#This Row],[Total Compra]]-Tabla4[[#This Row],[Pagado]]</f>
        <v>19957.25</v>
      </c>
    </row>
    <row r="604" spans="2:7" x14ac:dyDescent="0.25">
      <c r="B604" s="32">
        <v>43512</v>
      </c>
      <c r="C604" s="31" t="s">
        <v>92</v>
      </c>
      <c r="D604" s="31" t="s">
        <v>154</v>
      </c>
      <c r="E604" s="33">
        <v>79829</v>
      </c>
      <c r="F604" s="33">
        <f>Tabla4[[#This Row],[Total Compra]]-E604*25%</f>
        <v>59871.75</v>
      </c>
      <c r="G604" s="33">
        <f>Tabla4[[#This Row],[Total Compra]]-Tabla4[[#This Row],[Pagado]]</f>
        <v>19957.25</v>
      </c>
    </row>
    <row r="605" spans="2:7" x14ac:dyDescent="0.25">
      <c r="B605" s="32">
        <v>43512</v>
      </c>
      <c r="C605" s="31" t="s">
        <v>92</v>
      </c>
      <c r="D605" s="31" t="s">
        <v>154</v>
      </c>
      <c r="E605" s="33">
        <v>79829</v>
      </c>
      <c r="F605" s="33">
        <f>Tabla4[[#This Row],[Total Compra]]-E605*25%</f>
        <v>59871.75</v>
      </c>
      <c r="G605" s="33">
        <f>Tabla4[[#This Row],[Total Compra]]-Tabla4[[#This Row],[Pagado]]</f>
        <v>19957.25</v>
      </c>
    </row>
    <row r="606" spans="2:7" x14ac:dyDescent="0.25">
      <c r="B606" s="32">
        <v>43512</v>
      </c>
      <c r="C606" s="31" t="s">
        <v>92</v>
      </c>
      <c r="D606" s="31" t="s">
        <v>154</v>
      </c>
      <c r="E606" s="33">
        <v>79829</v>
      </c>
      <c r="F606" s="33">
        <f>Tabla4[[#This Row],[Total Compra]]-E606*25%</f>
        <v>59871.75</v>
      </c>
      <c r="G606" s="33">
        <f>Tabla4[[#This Row],[Total Compra]]-Tabla4[[#This Row],[Pagado]]</f>
        <v>19957.25</v>
      </c>
    </row>
    <row r="607" spans="2:7" x14ac:dyDescent="0.25">
      <c r="B607" s="32">
        <v>43512</v>
      </c>
      <c r="C607" s="31" t="s">
        <v>92</v>
      </c>
      <c r="D607" s="31" t="s">
        <v>154</v>
      </c>
      <c r="E607" s="33">
        <v>79829</v>
      </c>
      <c r="F607" s="33">
        <f>Tabla4[[#This Row],[Total Compra]]-E607*25%</f>
        <v>59871.75</v>
      </c>
      <c r="G607" s="33">
        <f>Tabla4[[#This Row],[Total Compra]]-Tabla4[[#This Row],[Pagado]]</f>
        <v>19957.25</v>
      </c>
    </row>
    <row r="608" spans="2:7" x14ac:dyDescent="0.25">
      <c r="B608" s="32">
        <v>43512</v>
      </c>
      <c r="C608" s="31" t="s">
        <v>92</v>
      </c>
      <c r="D608" s="31" t="s">
        <v>154</v>
      </c>
      <c r="E608" s="33">
        <v>79829</v>
      </c>
      <c r="F608" s="33">
        <f>Tabla4[[#This Row],[Total Compra]]-E608*25%</f>
        <v>59871.75</v>
      </c>
      <c r="G608" s="33">
        <f>Tabla4[[#This Row],[Total Compra]]-Tabla4[[#This Row],[Pagado]]</f>
        <v>19957.25</v>
      </c>
    </row>
    <row r="609" spans="2:7" x14ac:dyDescent="0.25">
      <c r="B609" s="32">
        <v>43512</v>
      </c>
      <c r="C609" s="31" t="s">
        <v>92</v>
      </c>
      <c r="D609" s="31" t="s">
        <v>154</v>
      </c>
      <c r="E609" s="33">
        <v>79829</v>
      </c>
      <c r="F609" s="33">
        <f>Tabla4[[#This Row],[Total Compra]]-E609*25%</f>
        <v>59871.75</v>
      </c>
      <c r="G609" s="33">
        <f>Tabla4[[#This Row],[Total Compra]]-Tabla4[[#This Row],[Pagado]]</f>
        <v>19957.25</v>
      </c>
    </row>
    <row r="610" spans="2:7" x14ac:dyDescent="0.25">
      <c r="B610" s="32">
        <v>43512</v>
      </c>
      <c r="C610" s="31" t="s">
        <v>92</v>
      </c>
      <c r="D610" s="31" t="s">
        <v>154</v>
      </c>
      <c r="E610" s="33">
        <v>79829</v>
      </c>
      <c r="F610" s="33">
        <f>Tabla4[[#This Row],[Total Compra]]-E610*25%</f>
        <v>59871.75</v>
      </c>
      <c r="G610" s="33">
        <f>Tabla4[[#This Row],[Total Compra]]-Tabla4[[#This Row],[Pagado]]</f>
        <v>19957.25</v>
      </c>
    </row>
    <row r="611" spans="2:7" x14ac:dyDescent="0.25">
      <c r="B611" s="32">
        <v>43512</v>
      </c>
      <c r="C611" s="31" t="s">
        <v>92</v>
      </c>
      <c r="D611" s="31" t="s">
        <v>154</v>
      </c>
      <c r="E611" s="33">
        <v>79829</v>
      </c>
      <c r="F611" s="33">
        <f>Tabla4[[#This Row],[Total Compra]]-E611*25%</f>
        <v>59871.75</v>
      </c>
      <c r="G611" s="33">
        <f>Tabla4[[#This Row],[Total Compra]]-Tabla4[[#This Row],[Pagado]]</f>
        <v>19957.25</v>
      </c>
    </row>
    <row r="612" spans="2:7" x14ac:dyDescent="0.25">
      <c r="B612" s="32">
        <v>43512</v>
      </c>
      <c r="C612" s="31" t="s">
        <v>92</v>
      </c>
      <c r="D612" s="31" t="s">
        <v>154</v>
      </c>
      <c r="E612" s="33">
        <v>79829</v>
      </c>
      <c r="F612" s="33">
        <f>Tabla4[[#This Row],[Total Compra]]-E612*25%</f>
        <v>59871.75</v>
      </c>
      <c r="G612" s="33">
        <f>Tabla4[[#This Row],[Total Compra]]-Tabla4[[#This Row],[Pagado]]</f>
        <v>19957.25</v>
      </c>
    </row>
    <row r="613" spans="2:7" x14ac:dyDescent="0.25">
      <c r="B613" s="32">
        <v>43512</v>
      </c>
      <c r="C613" s="31" t="s">
        <v>92</v>
      </c>
      <c r="D613" s="31" t="s">
        <v>154</v>
      </c>
      <c r="E613" s="33">
        <v>79829</v>
      </c>
      <c r="F613" s="33">
        <f>Tabla4[[#This Row],[Total Compra]]-E613*25%</f>
        <v>59871.75</v>
      </c>
      <c r="G613" s="33">
        <f>Tabla4[[#This Row],[Total Compra]]-Tabla4[[#This Row],[Pagado]]</f>
        <v>19957.25</v>
      </c>
    </row>
    <row r="614" spans="2:7" x14ac:dyDescent="0.25">
      <c r="B614" s="32">
        <v>43512</v>
      </c>
      <c r="C614" s="31" t="s">
        <v>92</v>
      </c>
      <c r="D614" s="31" t="s">
        <v>154</v>
      </c>
      <c r="E614" s="33">
        <v>79829</v>
      </c>
      <c r="F614" s="33">
        <f>Tabla4[[#This Row],[Total Compra]]-E614*25%</f>
        <v>59871.75</v>
      </c>
      <c r="G614" s="33">
        <f>Tabla4[[#This Row],[Total Compra]]-Tabla4[[#This Row],[Pagado]]</f>
        <v>19957.25</v>
      </c>
    </row>
    <row r="615" spans="2:7" x14ac:dyDescent="0.25">
      <c r="B615" s="32">
        <v>43512</v>
      </c>
      <c r="C615" s="31" t="s">
        <v>92</v>
      </c>
      <c r="D615" s="31" t="s">
        <v>154</v>
      </c>
      <c r="E615" s="33">
        <v>79829</v>
      </c>
      <c r="F615" s="33">
        <f>Tabla4[[#This Row],[Total Compra]]-E615*25%</f>
        <v>59871.75</v>
      </c>
      <c r="G615" s="33">
        <f>Tabla4[[#This Row],[Total Compra]]-Tabla4[[#This Row],[Pagado]]</f>
        <v>19957.25</v>
      </c>
    </row>
    <row r="616" spans="2:7" x14ac:dyDescent="0.25">
      <c r="B616" s="32">
        <v>43512</v>
      </c>
      <c r="C616" s="31" t="s">
        <v>92</v>
      </c>
      <c r="D616" s="31" t="s">
        <v>154</v>
      </c>
      <c r="E616" s="33">
        <v>79829</v>
      </c>
      <c r="F616" s="33">
        <f>Tabla4[[#This Row],[Total Compra]]-E616*25%</f>
        <v>59871.75</v>
      </c>
      <c r="G616" s="33">
        <f>Tabla4[[#This Row],[Total Compra]]-Tabla4[[#This Row],[Pagado]]</f>
        <v>19957.25</v>
      </c>
    </row>
    <row r="617" spans="2:7" x14ac:dyDescent="0.25">
      <c r="B617" s="32">
        <v>43513</v>
      </c>
      <c r="C617" s="31" t="s">
        <v>92</v>
      </c>
      <c r="D617" s="31" t="s">
        <v>155</v>
      </c>
      <c r="E617" s="33">
        <v>17908</v>
      </c>
      <c r="F617" s="33">
        <f>Tabla4[[#This Row],[Total Compra]]-E617*25%</f>
        <v>13431</v>
      </c>
      <c r="G617" s="33">
        <f>Tabla4[[#This Row],[Total Compra]]-Tabla4[[#This Row],[Pagado]]</f>
        <v>4477</v>
      </c>
    </row>
    <row r="618" spans="2:7" x14ac:dyDescent="0.25">
      <c r="B618" s="32">
        <v>43513</v>
      </c>
      <c r="C618" s="31" t="s">
        <v>92</v>
      </c>
      <c r="D618" s="31" t="s">
        <v>155</v>
      </c>
      <c r="E618" s="33">
        <v>17908</v>
      </c>
      <c r="F618" s="33">
        <f>Tabla4[[#This Row],[Total Compra]]-E618*25%</f>
        <v>13431</v>
      </c>
      <c r="G618" s="33">
        <f>Tabla4[[#This Row],[Total Compra]]-Tabla4[[#This Row],[Pagado]]</f>
        <v>4477</v>
      </c>
    </row>
    <row r="619" spans="2:7" x14ac:dyDescent="0.25">
      <c r="B619" s="32">
        <v>43513</v>
      </c>
      <c r="C619" s="31" t="s">
        <v>92</v>
      </c>
      <c r="D619" s="31" t="s">
        <v>155</v>
      </c>
      <c r="E619" s="33">
        <v>17908</v>
      </c>
      <c r="F619" s="33">
        <f>Tabla4[[#This Row],[Total Compra]]-E619*25%</f>
        <v>13431</v>
      </c>
      <c r="G619" s="33">
        <f>Tabla4[[#This Row],[Total Compra]]-Tabla4[[#This Row],[Pagado]]</f>
        <v>4477</v>
      </c>
    </row>
    <row r="620" spans="2:7" x14ac:dyDescent="0.25">
      <c r="B620" s="32">
        <v>43513</v>
      </c>
      <c r="C620" s="31" t="s">
        <v>92</v>
      </c>
      <c r="D620" s="31" t="s">
        <v>155</v>
      </c>
      <c r="E620" s="33">
        <v>17908</v>
      </c>
      <c r="F620" s="33">
        <f>Tabla4[[#This Row],[Total Compra]]-E620*25%</f>
        <v>13431</v>
      </c>
      <c r="G620" s="33">
        <f>Tabla4[[#This Row],[Total Compra]]-Tabla4[[#This Row],[Pagado]]</f>
        <v>4477</v>
      </c>
    </row>
    <row r="621" spans="2:7" x14ac:dyDescent="0.25">
      <c r="B621" s="32">
        <v>43513</v>
      </c>
      <c r="C621" s="31" t="s">
        <v>92</v>
      </c>
      <c r="D621" s="31" t="s">
        <v>155</v>
      </c>
      <c r="E621" s="33">
        <v>17908</v>
      </c>
      <c r="F621" s="33">
        <f>Tabla4[[#This Row],[Total Compra]]-E621*25%</f>
        <v>13431</v>
      </c>
      <c r="G621" s="33">
        <f>Tabla4[[#This Row],[Total Compra]]-Tabla4[[#This Row],[Pagado]]</f>
        <v>4477</v>
      </c>
    </row>
    <row r="622" spans="2:7" x14ac:dyDescent="0.25">
      <c r="B622" s="32">
        <v>43513</v>
      </c>
      <c r="C622" s="31" t="s">
        <v>92</v>
      </c>
      <c r="D622" s="31" t="s">
        <v>155</v>
      </c>
      <c r="E622" s="33">
        <v>17908</v>
      </c>
      <c r="F622" s="33">
        <f>Tabla4[[#This Row],[Total Compra]]-E622*25%</f>
        <v>13431</v>
      </c>
      <c r="G622" s="33">
        <f>Tabla4[[#This Row],[Total Compra]]-Tabla4[[#This Row],[Pagado]]</f>
        <v>4477</v>
      </c>
    </row>
    <row r="623" spans="2:7" x14ac:dyDescent="0.25">
      <c r="B623" s="32">
        <v>43513</v>
      </c>
      <c r="C623" s="31" t="s">
        <v>92</v>
      </c>
      <c r="D623" s="31" t="s">
        <v>155</v>
      </c>
      <c r="E623" s="33">
        <v>17908</v>
      </c>
      <c r="F623" s="33">
        <f>Tabla4[[#This Row],[Total Compra]]-E623*25%</f>
        <v>13431</v>
      </c>
      <c r="G623" s="33">
        <f>Tabla4[[#This Row],[Total Compra]]-Tabla4[[#This Row],[Pagado]]</f>
        <v>4477</v>
      </c>
    </row>
    <row r="624" spans="2:7" x14ac:dyDescent="0.25">
      <c r="B624" s="32">
        <v>43513</v>
      </c>
      <c r="C624" s="31" t="s">
        <v>92</v>
      </c>
      <c r="D624" s="31" t="s">
        <v>155</v>
      </c>
      <c r="E624" s="33">
        <v>17908</v>
      </c>
      <c r="F624" s="33">
        <f>Tabla4[[#This Row],[Total Compra]]-E624*25%</f>
        <v>13431</v>
      </c>
      <c r="G624" s="33">
        <f>Tabla4[[#This Row],[Total Compra]]-Tabla4[[#This Row],[Pagado]]</f>
        <v>4477</v>
      </c>
    </row>
    <row r="625" spans="2:7" x14ac:dyDescent="0.25">
      <c r="B625" s="32">
        <v>43513</v>
      </c>
      <c r="C625" s="31" t="s">
        <v>92</v>
      </c>
      <c r="D625" s="31" t="s">
        <v>155</v>
      </c>
      <c r="E625" s="33">
        <v>17908</v>
      </c>
      <c r="F625" s="33">
        <f>Tabla4[[#This Row],[Total Compra]]-E625*25%</f>
        <v>13431</v>
      </c>
      <c r="G625" s="33">
        <f>Tabla4[[#This Row],[Total Compra]]-Tabla4[[#This Row],[Pagado]]</f>
        <v>4477</v>
      </c>
    </row>
    <row r="626" spans="2:7" x14ac:dyDescent="0.25">
      <c r="B626" s="32">
        <v>43513</v>
      </c>
      <c r="C626" s="31" t="s">
        <v>92</v>
      </c>
      <c r="D626" s="31" t="s">
        <v>155</v>
      </c>
      <c r="E626" s="33">
        <v>17908</v>
      </c>
      <c r="F626" s="33">
        <f>Tabla4[[#This Row],[Total Compra]]-E626*25%</f>
        <v>13431</v>
      </c>
      <c r="G626" s="33">
        <f>Tabla4[[#This Row],[Total Compra]]-Tabla4[[#This Row],[Pagado]]</f>
        <v>4477</v>
      </c>
    </row>
    <row r="627" spans="2:7" x14ac:dyDescent="0.25">
      <c r="B627" s="32">
        <v>43513</v>
      </c>
      <c r="C627" s="31" t="s">
        <v>92</v>
      </c>
      <c r="D627" s="31" t="s">
        <v>155</v>
      </c>
      <c r="E627" s="33">
        <v>17908</v>
      </c>
      <c r="F627" s="33">
        <f>Tabla4[[#This Row],[Total Compra]]-E627*25%</f>
        <v>13431</v>
      </c>
      <c r="G627" s="33">
        <f>Tabla4[[#This Row],[Total Compra]]-Tabla4[[#This Row],[Pagado]]</f>
        <v>4477</v>
      </c>
    </row>
    <row r="628" spans="2:7" x14ac:dyDescent="0.25">
      <c r="B628" s="32">
        <v>43513</v>
      </c>
      <c r="C628" s="31" t="s">
        <v>92</v>
      </c>
      <c r="D628" s="31" t="s">
        <v>155</v>
      </c>
      <c r="E628" s="33">
        <v>17908</v>
      </c>
      <c r="F628" s="33">
        <f>Tabla4[[#This Row],[Total Compra]]-E628*25%</f>
        <v>13431</v>
      </c>
      <c r="G628" s="33">
        <f>Tabla4[[#This Row],[Total Compra]]-Tabla4[[#This Row],[Pagado]]</f>
        <v>4477</v>
      </c>
    </row>
    <row r="629" spans="2:7" x14ac:dyDescent="0.25">
      <c r="B629" s="32">
        <v>43513</v>
      </c>
      <c r="C629" s="31" t="s">
        <v>92</v>
      </c>
      <c r="D629" s="31" t="s">
        <v>155</v>
      </c>
      <c r="E629" s="33">
        <v>17908</v>
      </c>
      <c r="F629" s="33">
        <f>Tabla4[[#This Row],[Total Compra]]-E629*25%</f>
        <v>13431</v>
      </c>
      <c r="G629" s="33">
        <f>Tabla4[[#This Row],[Total Compra]]-Tabla4[[#This Row],[Pagado]]</f>
        <v>4477</v>
      </c>
    </row>
    <row r="630" spans="2:7" x14ac:dyDescent="0.25">
      <c r="B630" s="32">
        <v>43513</v>
      </c>
      <c r="C630" s="31" t="s">
        <v>92</v>
      </c>
      <c r="D630" s="31" t="s">
        <v>155</v>
      </c>
      <c r="E630" s="33">
        <v>17908</v>
      </c>
      <c r="F630" s="33">
        <f>Tabla4[[#This Row],[Total Compra]]-E630*25%</f>
        <v>13431</v>
      </c>
      <c r="G630" s="33">
        <f>Tabla4[[#This Row],[Total Compra]]-Tabla4[[#This Row],[Pagado]]</f>
        <v>4477</v>
      </c>
    </row>
    <row r="631" spans="2:7" x14ac:dyDescent="0.25">
      <c r="B631" s="32">
        <v>43513</v>
      </c>
      <c r="C631" s="31" t="s">
        <v>92</v>
      </c>
      <c r="D631" s="31" t="s">
        <v>155</v>
      </c>
      <c r="E631" s="33">
        <v>17908</v>
      </c>
      <c r="F631" s="33">
        <f>Tabla4[[#This Row],[Total Compra]]-E631*25%</f>
        <v>13431</v>
      </c>
      <c r="G631" s="33">
        <f>Tabla4[[#This Row],[Total Compra]]-Tabla4[[#This Row],[Pagado]]</f>
        <v>4477</v>
      </c>
    </row>
    <row r="632" spans="2:7" x14ac:dyDescent="0.25">
      <c r="B632" s="32">
        <v>43513</v>
      </c>
      <c r="C632" s="31" t="s">
        <v>92</v>
      </c>
      <c r="D632" s="31" t="s">
        <v>155</v>
      </c>
      <c r="E632" s="33">
        <v>17908</v>
      </c>
      <c r="F632" s="33">
        <f>Tabla4[[#This Row],[Total Compra]]-E632*25%</f>
        <v>13431</v>
      </c>
      <c r="G632" s="33">
        <f>Tabla4[[#This Row],[Total Compra]]-Tabla4[[#This Row],[Pagado]]</f>
        <v>4477</v>
      </c>
    </row>
    <row r="633" spans="2:7" x14ac:dyDescent="0.25">
      <c r="B633" s="32">
        <v>43514</v>
      </c>
      <c r="C633" s="31" t="s">
        <v>93</v>
      </c>
      <c r="D633" s="31" t="s">
        <v>156</v>
      </c>
      <c r="E633" s="33">
        <v>57298</v>
      </c>
      <c r="F633" s="33">
        <f>Tabla4[[#This Row],[Total Compra]]-E633*25%</f>
        <v>42973.5</v>
      </c>
      <c r="G633" s="33">
        <f>Tabla4[[#This Row],[Total Compra]]-Tabla4[[#This Row],[Pagado]]</f>
        <v>14324.5</v>
      </c>
    </row>
    <row r="634" spans="2:7" x14ac:dyDescent="0.25">
      <c r="B634" s="32">
        <v>43514</v>
      </c>
      <c r="C634" s="31" t="s">
        <v>93</v>
      </c>
      <c r="D634" s="31" t="s">
        <v>156</v>
      </c>
      <c r="E634" s="33">
        <v>57298</v>
      </c>
      <c r="F634" s="33">
        <f>Tabla4[[#This Row],[Total Compra]]-E634*25%</f>
        <v>42973.5</v>
      </c>
      <c r="G634" s="33">
        <f>Tabla4[[#This Row],[Total Compra]]-Tabla4[[#This Row],[Pagado]]</f>
        <v>14324.5</v>
      </c>
    </row>
    <row r="635" spans="2:7" x14ac:dyDescent="0.25">
      <c r="B635" s="32">
        <v>43514</v>
      </c>
      <c r="C635" s="31" t="s">
        <v>93</v>
      </c>
      <c r="D635" s="31" t="s">
        <v>156</v>
      </c>
      <c r="E635" s="33">
        <v>57298</v>
      </c>
      <c r="F635" s="33">
        <f>Tabla4[[#This Row],[Total Compra]]-E635*25%</f>
        <v>42973.5</v>
      </c>
      <c r="G635" s="33">
        <f>Tabla4[[#This Row],[Total Compra]]-Tabla4[[#This Row],[Pagado]]</f>
        <v>14324.5</v>
      </c>
    </row>
    <row r="636" spans="2:7" x14ac:dyDescent="0.25">
      <c r="B636" s="32">
        <v>43514</v>
      </c>
      <c r="C636" s="31" t="s">
        <v>93</v>
      </c>
      <c r="D636" s="31" t="s">
        <v>156</v>
      </c>
      <c r="E636" s="33">
        <v>57298</v>
      </c>
      <c r="F636" s="33">
        <f>Tabla4[[#This Row],[Total Compra]]-E636*25%</f>
        <v>42973.5</v>
      </c>
      <c r="G636" s="33">
        <f>Tabla4[[#This Row],[Total Compra]]-Tabla4[[#This Row],[Pagado]]</f>
        <v>14324.5</v>
      </c>
    </row>
    <row r="637" spans="2:7" x14ac:dyDescent="0.25">
      <c r="B637" s="32">
        <v>43514</v>
      </c>
      <c r="C637" s="31" t="s">
        <v>93</v>
      </c>
      <c r="D637" s="31" t="s">
        <v>156</v>
      </c>
      <c r="E637" s="33">
        <v>57298</v>
      </c>
      <c r="F637" s="33">
        <f>Tabla4[[#This Row],[Total Compra]]-E637*25%</f>
        <v>42973.5</v>
      </c>
      <c r="G637" s="33">
        <f>Tabla4[[#This Row],[Total Compra]]-Tabla4[[#This Row],[Pagado]]</f>
        <v>14324.5</v>
      </c>
    </row>
    <row r="638" spans="2:7" x14ac:dyDescent="0.25">
      <c r="B638" s="32">
        <v>43514</v>
      </c>
      <c r="C638" s="31" t="s">
        <v>93</v>
      </c>
      <c r="D638" s="31" t="s">
        <v>156</v>
      </c>
      <c r="E638" s="33">
        <v>57298</v>
      </c>
      <c r="F638" s="33">
        <f>Tabla4[[#This Row],[Total Compra]]-E638*25%</f>
        <v>42973.5</v>
      </c>
      <c r="G638" s="33">
        <f>Tabla4[[#This Row],[Total Compra]]-Tabla4[[#This Row],[Pagado]]</f>
        <v>14324.5</v>
      </c>
    </row>
    <row r="639" spans="2:7" x14ac:dyDescent="0.25">
      <c r="B639" s="32">
        <v>43514</v>
      </c>
      <c r="C639" s="31" t="s">
        <v>93</v>
      </c>
      <c r="D639" s="31" t="s">
        <v>156</v>
      </c>
      <c r="E639" s="33">
        <v>57298</v>
      </c>
      <c r="F639" s="33">
        <f>Tabla4[[#This Row],[Total Compra]]-E639*25%</f>
        <v>42973.5</v>
      </c>
      <c r="G639" s="33">
        <f>Tabla4[[#This Row],[Total Compra]]-Tabla4[[#This Row],[Pagado]]</f>
        <v>14324.5</v>
      </c>
    </row>
    <row r="640" spans="2:7" x14ac:dyDescent="0.25">
      <c r="B640" s="32">
        <v>43514</v>
      </c>
      <c r="C640" s="31" t="s">
        <v>93</v>
      </c>
      <c r="D640" s="31" t="s">
        <v>156</v>
      </c>
      <c r="E640" s="33">
        <v>57298</v>
      </c>
      <c r="F640" s="33">
        <f>Tabla4[[#This Row],[Total Compra]]-E640*25%</f>
        <v>42973.5</v>
      </c>
      <c r="G640" s="33">
        <f>Tabla4[[#This Row],[Total Compra]]-Tabla4[[#This Row],[Pagado]]</f>
        <v>14324.5</v>
      </c>
    </row>
    <row r="641" spans="2:7" x14ac:dyDescent="0.25">
      <c r="B641" s="32">
        <v>43514</v>
      </c>
      <c r="C641" s="31" t="s">
        <v>93</v>
      </c>
      <c r="D641" s="31" t="s">
        <v>156</v>
      </c>
      <c r="E641" s="33">
        <v>57298</v>
      </c>
      <c r="F641" s="33">
        <f>Tabla4[[#This Row],[Total Compra]]-E641*25%</f>
        <v>42973.5</v>
      </c>
      <c r="G641" s="33">
        <f>Tabla4[[#This Row],[Total Compra]]-Tabla4[[#This Row],[Pagado]]</f>
        <v>14324.5</v>
      </c>
    </row>
    <row r="642" spans="2:7" x14ac:dyDescent="0.25">
      <c r="B642" s="32">
        <v>43514</v>
      </c>
      <c r="C642" s="31" t="s">
        <v>93</v>
      </c>
      <c r="D642" s="31" t="s">
        <v>156</v>
      </c>
      <c r="E642" s="33">
        <v>57298</v>
      </c>
      <c r="F642" s="33">
        <f>Tabla4[[#This Row],[Total Compra]]-E642*25%</f>
        <v>42973.5</v>
      </c>
      <c r="G642" s="33">
        <f>Tabla4[[#This Row],[Total Compra]]-Tabla4[[#This Row],[Pagado]]</f>
        <v>14324.5</v>
      </c>
    </row>
    <row r="643" spans="2:7" x14ac:dyDescent="0.25">
      <c r="B643" s="32">
        <v>43514</v>
      </c>
      <c r="C643" s="31" t="s">
        <v>93</v>
      </c>
      <c r="D643" s="31" t="s">
        <v>156</v>
      </c>
      <c r="E643" s="33">
        <v>57298</v>
      </c>
      <c r="F643" s="33">
        <f>Tabla4[[#This Row],[Total Compra]]-E643*25%</f>
        <v>42973.5</v>
      </c>
      <c r="G643" s="33">
        <f>Tabla4[[#This Row],[Total Compra]]-Tabla4[[#This Row],[Pagado]]</f>
        <v>14324.5</v>
      </c>
    </row>
    <row r="644" spans="2:7" x14ac:dyDescent="0.25">
      <c r="B644" s="32">
        <v>43514</v>
      </c>
      <c r="C644" s="31" t="s">
        <v>93</v>
      </c>
      <c r="D644" s="31" t="s">
        <v>156</v>
      </c>
      <c r="E644" s="33">
        <v>57298</v>
      </c>
      <c r="F644" s="33">
        <f>Tabla4[[#This Row],[Total Compra]]-E644*25%</f>
        <v>42973.5</v>
      </c>
      <c r="G644" s="33">
        <f>Tabla4[[#This Row],[Total Compra]]-Tabla4[[#This Row],[Pagado]]</f>
        <v>14324.5</v>
      </c>
    </row>
    <row r="645" spans="2:7" x14ac:dyDescent="0.25">
      <c r="B645" s="32">
        <v>43514</v>
      </c>
      <c r="C645" s="31" t="s">
        <v>93</v>
      </c>
      <c r="D645" s="31" t="s">
        <v>156</v>
      </c>
      <c r="E645" s="33">
        <v>57298</v>
      </c>
      <c r="F645" s="33">
        <f>Tabla4[[#This Row],[Total Compra]]-E645*25%</f>
        <v>42973.5</v>
      </c>
      <c r="G645" s="33">
        <f>Tabla4[[#This Row],[Total Compra]]-Tabla4[[#This Row],[Pagado]]</f>
        <v>14324.5</v>
      </c>
    </row>
    <row r="646" spans="2:7" x14ac:dyDescent="0.25">
      <c r="B646" s="32">
        <v>43514</v>
      </c>
      <c r="C646" s="31" t="s">
        <v>93</v>
      </c>
      <c r="D646" s="31" t="s">
        <v>156</v>
      </c>
      <c r="E646" s="33">
        <v>57298</v>
      </c>
      <c r="F646" s="33">
        <f>Tabla4[[#This Row],[Total Compra]]-E646*25%</f>
        <v>42973.5</v>
      </c>
      <c r="G646" s="33">
        <f>Tabla4[[#This Row],[Total Compra]]-Tabla4[[#This Row],[Pagado]]</f>
        <v>14324.5</v>
      </c>
    </row>
    <row r="647" spans="2:7" x14ac:dyDescent="0.25">
      <c r="B647" s="32">
        <v>43514</v>
      </c>
      <c r="C647" s="31" t="s">
        <v>93</v>
      </c>
      <c r="D647" s="31" t="s">
        <v>156</v>
      </c>
      <c r="E647" s="33">
        <v>57298</v>
      </c>
      <c r="F647" s="33">
        <f>Tabla4[[#This Row],[Total Compra]]-E647*25%</f>
        <v>42973.5</v>
      </c>
      <c r="G647" s="33">
        <f>Tabla4[[#This Row],[Total Compra]]-Tabla4[[#This Row],[Pagado]]</f>
        <v>14324.5</v>
      </c>
    </row>
    <row r="648" spans="2:7" x14ac:dyDescent="0.25">
      <c r="B648" s="32">
        <v>43514</v>
      </c>
      <c r="C648" s="31" t="s">
        <v>93</v>
      </c>
      <c r="D648" s="31" t="s">
        <v>156</v>
      </c>
      <c r="E648" s="33">
        <v>57298</v>
      </c>
      <c r="F648" s="33">
        <f>Tabla4[[#This Row],[Total Compra]]-E648*25%</f>
        <v>42973.5</v>
      </c>
      <c r="G648" s="33">
        <f>Tabla4[[#This Row],[Total Compra]]-Tabla4[[#This Row],[Pagado]]</f>
        <v>14324.5</v>
      </c>
    </row>
    <row r="649" spans="2:7" x14ac:dyDescent="0.25">
      <c r="B649" s="32">
        <v>43515</v>
      </c>
      <c r="C649" s="31" t="s">
        <v>93</v>
      </c>
      <c r="D649" s="31" t="s">
        <v>157</v>
      </c>
      <c r="E649" s="33">
        <v>64527</v>
      </c>
      <c r="F649" s="33">
        <f>Tabla4[[#This Row],[Total Compra]]-E649*25%</f>
        <v>48395.25</v>
      </c>
      <c r="G649" s="33">
        <f>Tabla4[[#This Row],[Total Compra]]-Tabla4[[#This Row],[Pagado]]</f>
        <v>16131.75</v>
      </c>
    </row>
    <row r="650" spans="2:7" x14ac:dyDescent="0.25">
      <c r="B650" s="32">
        <v>43515</v>
      </c>
      <c r="C650" s="31" t="s">
        <v>93</v>
      </c>
      <c r="D650" s="31" t="s">
        <v>157</v>
      </c>
      <c r="E650" s="33">
        <v>64527</v>
      </c>
      <c r="F650" s="33">
        <f>Tabla4[[#This Row],[Total Compra]]-E650*25%</f>
        <v>48395.25</v>
      </c>
      <c r="G650" s="33">
        <f>Tabla4[[#This Row],[Total Compra]]-Tabla4[[#This Row],[Pagado]]</f>
        <v>16131.75</v>
      </c>
    </row>
    <row r="651" spans="2:7" x14ac:dyDescent="0.25">
      <c r="B651" s="32">
        <v>43515</v>
      </c>
      <c r="C651" s="31" t="s">
        <v>93</v>
      </c>
      <c r="D651" s="31" t="s">
        <v>157</v>
      </c>
      <c r="E651" s="33">
        <v>64527</v>
      </c>
      <c r="F651" s="33">
        <f>Tabla4[[#This Row],[Total Compra]]-E651*25%</f>
        <v>48395.25</v>
      </c>
      <c r="G651" s="33">
        <f>Tabla4[[#This Row],[Total Compra]]-Tabla4[[#This Row],[Pagado]]</f>
        <v>16131.75</v>
      </c>
    </row>
    <row r="652" spans="2:7" x14ac:dyDescent="0.25">
      <c r="B652" s="32">
        <v>43515</v>
      </c>
      <c r="C652" s="31" t="s">
        <v>93</v>
      </c>
      <c r="D652" s="31" t="s">
        <v>157</v>
      </c>
      <c r="E652" s="33">
        <v>64527</v>
      </c>
      <c r="F652" s="33">
        <f>Tabla4[[#This Row],[Total Compra]]-E652*25%</f>
        <v>48395.25</v>
      </c>
      <c r="G652" s="33">
        <f>Tabla4[[#This Row],[Total Compra]]-Tabla4[[#This Row],[Pagado]]</f>
        <v>16131.75</v>
      </c>
    </row>
    <row r="653" spans="2:7" x14ac:dyDescent="0.25">
      <c r="B653" s="32">
        <v>43515</v>
      </c>
      <c r="C653" s="31" t="s">
        <v>93</v>
      </c>
      <c r="D653" s="31" t="s">
        <v>157</v>
      </c>
      <c r="E653" s="33">
        <v>64527</v>
      </c>
      <c r="F653" s="33">
        <f>Tabla4[[#This Row],[Total Compra]]-E653*25%</f>
        <v>48395.25</v>
      </c>
      <c r="G653" s="33">
        <f>Tabla4[[#This Row],[Total Compra]]-Tabla4[[#This Row],[Pagado]]</f>
        <v>16131.75</v>
      </c>
    </row>
    <row r="654" spans="2:7" x14ac:dyDescent="0.25">
      <c r="B654" s="32">
        <v>43515</v>
      </c>
      <c r="C654" s="31" t="s">
        <v>93</v>
      </c>
      <c r="D654" s="31" t="s">
        <v>157</v>
      </c>
      <c r="E654" s="33">
        <v>64527</v>
      </c>
      <c r="F654" s="33">
        <f>Tabla4[[#This Row],[Total Compra]]-E654*25%</f>
        <v>48395.25</v>
      </c>
      <c r="G654" s="33">
        <f>Tabla4[[#This Row],[Total Compra]]-Tabla4[[#This Row],[Pagado]]</f>
        <v>16131.75</v>
      </c>
    </row>
    <row r="655" spans="2:7" x14ac:dyDescent="0.25">
      <c r="B655" s="32">
        <v>43515</v>
      </c>
      <c r="C655" s="31" t="s">
        <v>93</v>
      </c>
      <c r="D655" s="31" t="s">
        <v>157</v>
      </c>
      <c r="E655" s="33">
        <v>64527</v>
      </c>
      <c r="F655" s="33">
        <f>Tabla4[[#This Row],[Total Compra]]-E655*25%</f>
        <v>48395.25</v>
      </c>
      <c r="G655" s="33">
        <f>Tabla4[[#This Row],[Total Compra]]-Tabla4[[#This Row],[Pagado]]</f>
        <v>16131.75</v>
      </c>
    </row>
    <row r="656" spans="2:7" x14ac:dyDescent="0.25">
      <c r="B656" s="32">
        <v>43515</v>
      </c>
      <c r="C656" s="31" t="s">
        <v>93</v>
      </c>
      <c r="D656" s="31" t="s">
        <v>157</v>
      </c>
      <c r="E656" s="33">
        <v>64527</v>
      </c>
      <c r="F656" s="33">
        <f>Tabla4[[#This Row],[Total Compra]]-E656*25%</f>
        <v>48395.25</v>
      </c>
      <c r="G656" s="33">
        <f>Tabla4[[#This Row],[Total Compra]]-Tabla4[[#This Row],[Pagado]]</f>
        <v>16131.75</v>
      </c>
    </row>
    <row r="657" spans="2:7" x14ac:dyDescent="0.25">
      <c r="B657" s="32">
        <v>43515</v>
      </c>
      <c r="C657" s="31" t="s">
        <v>93</v>
      </c>
      <c r="D657" s="31" t="s">
        <v>157</v>
      </c>
      <c r="E657" s="33">
        <v>64527</v>
      </c>
      <c r="F657" s="33">
        <f>Tabla4[[#This Row],[Total Compra]]-E657*25%</f>
        <v>48395.25</v>
      </c>
      <c r="G657" s="33">
        <f>Tabla4[[#This Row],[Total Compra]]-Tabla4[[#This Row],[Pagado]]</f>
        <v>16131.75</v>
      </c>
    </row>
    <row r="658" spans="2:7" x14ac:dyDescent="0.25">
      <c r="B658" s="32">
        <v>43515</v>
      </c>
      <c r="C658" s="31" t="s">
        <v>93</v>
      </c>
      <c r="D658" s="31" t="s">
        <v>157</v>
      </c>
      <c r="E658" s="33">
        <v>64527</v>
      </c>
      <c r="F658" s="33">
        <f>Tabla4[[#This Row],[Total Compra]]-E658*25%</f>
        <v>48395.25</v>
      </c>
      <c r="G658" s="33">
        <f>Tabla4[[#This Row],[Total Compra]]-Tabla4[[#This Row],[Pagado]]</f>
        <v>16131.75</v>
      </c>
    </row>
    <row r="659" spans="2:7" x14ac:dyDescent="0.25">
      <c r="B659" s="32">
        <v>43515</v>
      </c>
      <c r="C659" s="31" t="s">
        <v>93</v>
      </c>
      <c r="D659" s="31" t="s">
        <v>157</v>
      </c>
      <c r="E659" s="33">
        <v>64527</v>
      </c>
      <c r="F659" s="33">
        <f>Tabla4[[#This Row],[Total Compra]]-E659*25%</f>
        <v>48395.25</v>
      </c>
      <c r="G659" s="33">
        <f>Tabla4[[#This Row],[Total Compra]]-Tabla4[[#This Row],[Pagado]]</f>
        <v>16131.75</v>
      </c>
    </row>
    <row r="660" spans="2:7" x14ac:dyDescent="0.25">
      <c r="B660" s="32">
        <v>43515</v>
      </c>
      <c r="C660" s="31" t="s">
        <v>93</v>
      </c>
      <c r="D660" s="31" t="s">
        <v>157</v>
      </c>
      <c r="E660" s="33">
        <v>64527</v>
      </c>
      <c r="F660" s="33">
        <f>Tabla4[[#This Row],[Total Compra]]-E660*25%</f>
        <v>48395.25</v>
      </c>
      <c r="G660" s="33">
        <f>Tabla4[[#This Row],[Total Compra]]-Tabla4[[#This Row],[Pagado]]</f>
        <v>16131.75</v>
      </c>
    </row>
    <row r="661" spans="2:7" x14ac:dyDescent="0.25">
      <c r="B661" s="32">
        <v>43515</v>
      </c>
      <c r="C661" s="31" t="s">
        <v>93</v>
      </c>
      <c r="D661" s="31" t="s">
        <v>157</v>
      </c>
      <c r="E661" s="33">
        <v>64527</v>
      </c>
      <c r="F661" s="33">
        <f>Tabla4[[#This Row],[Total Compra]]-E661*25%</f>
        <v>48395.25</v>
      </c>
      <c r="G661" s="33">
        <f>Tabla4[[#This Row],[Total Compra]]-Tabla4[[#This Row],[Pagado]]</f>
        <v>16131.75</v>
      </c>
    </row>
    <row r="662" spans="2:7" x14ac:dyDescent="0.25">
      <c r="B662" s="32">
        <v>43515</v>
      </c>
      <c r="C662" s="31" t="s">
        <v>93</v>
      </c>
      <c r="D662" s="31" t="s">
        <v>157</v>
      </c>
      <c r="E662" s="33">
        <v>64527</v>
      </c>
      <c r="F662" s="33">
        <f>Tabla4[[#This Row],[Total Compra]]-E662*25%</f>
        <v>48395.25</v>
      </c>
      <c r="G662" s="33">
        <f>Tabla4[[#This Row],[Total Compra]]-Tabla4[[#This Row],[Pagado]]</f>
        <v>16131.75</v>
      </c>
    </row>
    <row r="663" spans="2:7" x14ac:dyDescent="0.25">
      <c r="B663" s="32">
        <v>43515</v>
      </c>
      <c r="C663" s="31" t="s">
        <v>93</v>
      </c>
      <c r="D663" s="31" t="s">
        <v>157</v>
      </c>
      <c r="E663" s="33">
        <v>64527</v>
      </c>
      <c r="F663" s="33">
        <f>Tabla4[[#This Row],[Total Compra]]-E663*25%</f>
        <v>48395.25</v>
      </c>
      <c r="G663" s="33">
        <f>Tabla4[[#This Row],[Total Compra]]-Tabla4[[#This Row],[Pagado]]</f>
        <v>16131.75</v>
      </c>
    </row>
    <row r="664" spans="2:7" x14ac:dyDescent="0.25">
      <c r="B664" s="32">
        <v>43515</v>
      </c>
      <c r="C664" s="31" t="s">
        <v>93</v>
      </c>
      <c r="D664" s="31" t="s">
        <v>157</v>
      </c>
      <c r="E664" s="33">
        <v>64527</v>
      </c>
      <c r="F664" s="33">
        <f>Tabla4[[#This Row],[Total Compra]]-E664*25%</f>
        <v>48395.25</v>
      </c>
      <c r="G664" s="33">
        <f>Tabla4[[#This Row],[Total Compra]]-Tabla4[[#This Row],[Pagado]]</f>
        <v>16131.75</v>
      </c>
    </row>
    <row r="665" spans="2:7" x14ac:dyDescent="0.25">
      <c r="B665" s="32">
        <v>43516</v>
      </c>
      <c r="C665" s="31" t="s">
        <v>94</v>
      </c>
      <c r="D665" s="31" t="s">
        <v>158</v>
      </c>
      <c r="E665" s="33">
        <v>68110</v>
      </c>
      <c r="F665" s="33">
        <f>Tabla4[[#This Row],[Total Compra]]-E665*25%</f>
        <v>51082.5</v>
      </c>
      <c r="G665" s="33">
        <f>Tabla4[[#This Row],[Total Compra]]-Tabla4[[#This Row],[Pagado]]</f>
        <v>17027.5</v>
      </c>
    </row>
    <row r="666" spans="2:7" x14ac:dyDescent="0.25">
      <c r="B666" s="32">
        <v>43516</v>
      </c>
      <c r="C666" s="31" t="s">
        <v>94</v>
      </c>
      <c r="D666" s="31" t="s">
        <v>158</v>
      </c>
      <c r="E666" s="33">
        <v>68110</v>
      </c>
      <c r="F666" s="33">
        <f>Tabla4[[#This Row],[Total Compra]]-E666*25%</f>
        <v>51082.5</v>
      </c>
      <c r="G666" s="33">
        <f>Tabla4[[#This Row],[Total Compra]]-Tabla4[[#This Row],[Pagado]]</f>
        <v>17027.5</v>
      </c>
    </row>
    <row r="667" spans="2:7" x14ac:dyDescent="0.25">
      <c r="B667" s="32">
        <v>43516</v>
      </c>
      <c r="C667" s="31" t="s">
        <v>94</v>
      </c>
      <c r="D667" s="31" t="s">
        <v>158</v>
      </c>
      <c r="E667" s="33">
        <v>68110</v>
      </c>
      <c r="F667" s="33">
        <f>Tabla4[[#This Row],[Total Compra]]-E667*25%</f>
        <v>51082.5</v>
      </c>
      <c r="G667" s="33">
        <f>Tabla4[[#This Row],[Total Compra]]-Tabla4[[#This Row],[Pagado]]</f>
        <v>17027.5</v>
      </c>
    </row>
    <row r="668" spans="2:7" x14ac:dyDescent="0.25">
      <c r="B668" s="32">
        <v>43516</v>
      </c>
      <c r="C668" s="31" t="s">
        <v>94</v>
      </c>
      <c r="D668" s="31" t="s">
        <v>158</v>
      </c>
      <c r="E668" s="33">
        <v>68110</v>
      </c>
      <c r="F668" s="33">
        <f>Tabla4[[#This Row],[Total Compra]]-E668*25%</f>
        <v>51082.5</v>
      </c>
      <c r="G668" s="33">
        <f>Tabla4[[#This Row],[Total Compra]]-Tabla4[[#This Row],[Pagado]]</f>
        <v>17027.5</v>
      </c>
    </row>
    <row r="669" spans="2:7" x14ac:dyDescent="0.25">
      <c r="B669" s="32">
        <v>43516</v>
      </c>
      <c r="C669" s="31" t="s">
        <v>94</v>
      </c>
      <c r="D669" s="31" t="s">
        <v>158</v>
      </c>
      <c r="E669" s="33">
        <v>68110</v>
      </c>
      <c r="F669" s="33">
        <f>Tabla4[[#This Row],[Total Compra]]-E669*25%</f>
        <v>51082.5</v>
      </c>
      <c r="G669" s="33">
        <f>Tabla4[[#This Row],[Total Compra]]-Tabla4[[#This Row],[Pagado]]</f>
        <v>17027.5</v>
      </c>
    </row>
    <row r="670" spans="2:7" x14ac:dyDescent="0.25">
      <c r="B670" s="32">
        <v>43516</v>
      </c>
      <c r="C670" s="31" t="s">
        <v>94</v>
      </c>
      <c r="D670" s="31" t="s">
        <v>158</v>
      </c>
      <c r="E670" s="33">
        <v>68110</v>
      </c>
      <c r="F670" s="33">
        <f>Tabla4[[#This Row],[Total Compra]]-E670*25%</f>
        <v>51082.5</v>
      </c>
      <c r="G670" s="33">
        <f>Tabla4[[#This Row],[Total Compra]]-Tabla4[[#This Row],[Pagado]]</f>
        <v>17027.5</v>
      </c>
    </row>
    <row r="671" spans="2:7" x14ac:dyDescent="0.25">
      <c r="B671" s="32">
        <v>43516</v>
      </c>
      <c r="C671" s="31" t="s">
        <v>94</v>
      </c>
      <c r="D671" s="31" t="s">
        <v>158</v>
      </c>
      <c r="E671" s="33">
        <v>68110</v>
      </c>
      <c r="F671" s="33">
        <f>Tabla4[[#This Row],[Total Compra]]-E671*25%</f>
        <v>51082.5</v>
      </c>
      <c r="G671" s="33">
        <f>Tabla4[[#This Row],[Total Compra]]-Tabla4[[#This Row],[Pagado]]</f>
        <v>17027.5</v>
      </c>
    </row>
    <row r="672" spans="2:7" x14ac:dyDescent="0.25">
      <c r="B672" s="32">
        <v>43516</v>
      </c>
      <c r="C672" s="31" t="s">
        <v>94</v>
      </c>
      <c r="D672" s="31" t="s">
        <v>158</v>
      </c>
      <c r="E672" s="33">
        <v>68110</v>
      </c>
      <c r="F672" s="33">
        <f>Tabla4[[#This Row],[Total Compra]]-E672*25%</f>
        <v>51082.5</v>
      </c>
      <c r="G672" s="33">
        <f>Tabla4[[#This Row],[Total Compra]]-Tabla4[[#This Row],[Pagado]]</f>
        <v>17027.5</v>
      </c>
    </row>
    <row r="673" spans="2:7" x14ac:dyDescent="0.25">
      <c r="B673" s="32">
        <v>43516</v>
      </c>
      <c r="C673" s="31" t="s">
        <v>94</v>
      </c>
      <c r="D673" s="31" t="s">
        <v>158</v>
      </c>
      <c r="E673" s="33">
        <v>68110</v>
      </c>
      <c r="F673" s="33">
        <f>Tabla4[[#This Row],[Total Compra]]-E673*25%</f>
        <v>51082.5</v>
      </c>
      <c r="G673" s="33">
        <f>Tabla4[[#This Row],[Total Compra]]-Tabla4[[#This Row],[Pagado]]</f>
        <v>17027.5</v>
      </c>
    </row>
    <row r="674" spans="2:7" x14ac:dyDescent="0.25">
      <c r="B674" s="32">
        <v>43516</v>
      </c>
      <c r="C674" s="31" t="s">
        <v>94</v>
      </c>
      <c r="D674" s="31" t="s">
        <v>158</v>
      </c>
      <c r="E674" s="33">
        <v>68110</v>
      </c>
      <c r="F674" s="33">
        <f>Tabla4[[#This Row],[Total Compra]]-E674*25%</f>
        <v>51082.5</v>
      </c>
      <c r="G674" s="33">
        <f>Tabla4[[#This Row],[Total Compra]]-Tabla4[[#This Row],[Pagado]]</f>
        <v>17027.5</v>
      </c>
    </row>
    <row r="675" spans="2:7" x14ac:dyDescent="0.25">
      <c r="B675" s="32">
        <v>43516</v>
      </c>
      <c r="C675" s="31" t="s">
        <v>94</v>
      </c>
      <c r="D675" s="31" t="s">
        <v>158</v>
      </c>
      <c r="E675" s="33">
        <v>68110</v>
      </c>
      <c r="F675" s="33">
        <f>Tabla4[[#This Row],[Total Compra]]-E675*25%</f>
        <v>51082.5</v>
      </c>
      <c r="G675" s="33">
        <f>Tabla4[[#This Row],[Total Compra]]-Tabla4[[#This Row],[Pagado]]</f>
        <v>17027.5</v>
      </c>
    </row>
    <row r="676" spans="2:7" x14ac:dyDescent="0.25">
      <c r="B676" s="32">
        <v>43516</v>
      </c>
      <c r="C676" s="31" t="s">
        <v>94</v>
      </c>
      <c r="D676" s="31" t="s">
        <v>158</v>
      </c>
      <c r="E676" s="33">
        <v>68110</v>
      </c>
      <c r="F676" s="33">
        <f>Tabla4[[#This Row],[Total Compra]]-E676*25%</f>
        <v>51082.5</v>
      </c>
      <c r="G676" s="33">
        <f>Tabla4[[#This Row],[Total Compra]]-Tabla4[[#This Row],[Pagado]]</f>
        <v>17027.5</v>
      </c>
    </row>
    <row r="677" spans="2:7" x14ac:dyDescent="0.25">
      <c r="B677" s="32">
        <v>43516</v>
      </c>
      <c r="C677" s="31" t="s">
        <v>94</v>
      </c>
      <c r="D677" s="31" t="s">
        <v>158</v>
      </c>
      <c r="E677" s="33">
        <v>68110</v>
      </c>
      <c r="F677" s="33">
        <f>Tabla4[[#This Row],[Total Compra]]-E677*25%</f>
        <v>51082.5</v>
      </c>
      <c r="G677" s="33">
        <f>Tabla4[[#This Row],[Total Compra]]-Tabla4[[#This Row],[Pagado]]</f>
        <v>17027.5</v>
      </c>
    </row>
    <row r="678" spans="2:7" x14ac:dyDescent="0.25">
      <c r="B678" s="32">
        <v>43516</v>
      </c>
      <c r="C678" s="31" t="s">
        <v>94</v>
      </c>
      <c r="D678" s="31" t="s">
        <v>158</v>
      </c>
      <c r="E678" s="33">
        <v>68110</v>
      </c>
      <c r="F678" s="33">
        <f>Tabla4[[#This Row],[Total Compra]]-E678*25%</f>
        <v>51082.5</v>
      </c>
      <c r="G678" s="33">
        <f>Tabla4[[#This Row],[Total Compra]]-Tabla4[[#This Row],[Pagado]]</f>
        <v>17027.5</v>
      </c>
    </row>
    <row r="679" spans="2:7" x14ac:dyDescent="0.25">
      <c r="B679" s="32">
        <v>43516</v>
      </c>
      <c r="C679" s="31" t="s">
        <v>94</v>
      </c>
      <c r="D679" s="31" t="s">
        <v>158</v>
      </c>
      <c r="E679" s="33">
        <v>68110</v>
      </c>
      <c r="F679" s="33">
        <f>Tabla4[[#This Row],[Total Compra]]-E679*25%</f>
        <v>51082.5</v>
      </c>
      <c r="G679" s="33">
        <f>Tabla4[[#This Row],[Total Compra]]-Tabla4[[#This Row],[Pagado]]</f>
        <v>17027.5</v>
      </c>
    </row>
    <row r="680" spans="2:7" x14ac:dyDescent="0.25">
      <c r="B680" s="32">
        <v>43516</v>
      </c>
      <c r="C680" s="31" t="s">
        <v>94</v>
      </c>
      <c r="D680" s="31" t="s">
        <v>158</v>
      </c>
      <c r="E680" s="33">
        <v>68110</v>
      </c>
      <c r="F680" s="33">
        <f>Tabla4[[#This Row],[Total Compra]]-E680*25%</f>
        <v>51082.5</v>
      </c>
      <c r="G680" s="33">
        <f>Tabla4[[#This Row],[Total Compra]]-Tabla4[[#This Row],[Pagado]]</f>
        <v>17027.5</v>
      </c>
    </row>
    <row r="681" spans="2:7" x14ac:dyDescent="0.25">
      <c r="B681" s="32">
        <v>43517</v>
      </c>
      <c r="C681" s="31" t="s">
        <v>95</v>
      </c>
      <c r="D681" s="31" t="s">
        <v>159</v>
      </c>
      <c r="E681" s="33">
        <v>19534</v>
      </c>
      <c r="F681" s="33">
        <f>Tabla4[[#This Row],[Total Compra]]-E681*25%</f>
        <v>14650.5</v>
      </c>
      <c r="G681" s="33">
        <f>Tabla4[[#This Row],[Total Compra]]-Tabla4[[#This Row],[Pagado]]</f>
        <v>4883.5</v>
      </c>
    </row>
    <row r="682" spans="2:7" x14ac:dyDescent="0.25">
      <c r="B682" s="32">
        <v>43517</v>
      </c>
      <c r="C682" s="31" t="s">
        <v>95</v>
      </c>
      <c r="D682" s="31" t="s">
        <v>159</v>
      </c>
      <c r="E682" s="33">
        <v>19534</v>
      </c>
      <c r="F682" s="33">
        <f>Tabla4[[#This Row],[Total Compra]]-E682*25%</f>
        <v>14650.5</v>
      </c>
      <c r="G682" s="33">
        <f>Tabla4[[#This Row],[Total Compra]]-Tabla4[[#This Row],[Pagado]]</f>
        <v>4883.5</v>
      </c>
    </row>
    <row r="683" spans="2:7" x14ac:dyDescent="0.25">
      <c r="B683" s="32">
        <v>43517</v>
      </c>
      <c r="C683" s="31" t="s">
        <v>95</v>
      </c>
      <c r="D683" s="31" t="s">
        <v>159</v>
      </c>
      <c r="E683" s="33">
        <v>19534</v>
      </c>
      <c r="F683" s="33">
        <f>Tabla4[[#This Row],[Total Compra]]-E683*25%</f>
        <v>14650.5</v>
      </c>
      <c r="G683" s="33">
        <f>Tabla4[[#This Row],[Total Compra]]-Tabla4[[#This Row],[Pagado]]</f>
        <v>4883.5</v>
      </c>
    </row>
    <row r="684" spans="2:7" x14ac:dyDescent="0.25">
      <c r="B684" s="32">
        <v>43517</v>
      </c>
      <c r="C684" s="31" t="s">
        <v>95</v>
      </c>
      <c r="D684" s="31" t="s">
        <v>159</v>
      </c>
      <c r="E684" s="33">
        <v>19534</v>
      </c>
      <c r="F684" s="33">
        <f>Tabla4[[#This Row],[Total Compra]]-E684*25%</f>
        <v>14650.5</v>
      </c>
      <c r="G684" s="33">
        <f>Tabla4[[#This Row],[Total Compra]]-Tabla4[[#This Row],[Pagado]]</f>
        <v>4883.5</v>
      </c>
    </row>
    <row r="685" spans="2:7" x14ac:dyDescent="0.25">
      <c r="B685" s="32">
        <v>43517</v>
      </c>
      <c r="C685" s="31" t="s">
        <v>95</v>
      </c>
      <c r="D685" s="31" t="s">
        <v>159</v>
      </c>
      <c r="E685" s="33">
        <v>19534</v>
      </c>
      <c r="F685" s="33">
        <f>Tabla4[[#This Row],[Total Compra]]-E685*25%</f>
        <v>14650.5</v>
      </c>
      <c r="G685" s="33">
        <f>Tabla4[[#This Row],[Total Compra]]-Tabla4[[#This Row],[Pagado]]</f>
        <v>4883.5</v>
      </c>
    </row>
    <row r="686" spans="2:7" x14ac:dyDescent="0.25">
      <c r="B686" s="32">
        <v>43517</v>
      </c>
      <c r="C686" s="31" t="s">
        <v>95</v>
      </c>
      <c r="D686" s="31" t="s">
        <v>159</v>
      </c>
      <c r="E686" s="33">
        <v>19534</v>
      </c>
      <c r="F686" s="33">
        <f>Tabla4[[#This Row],[Total Compra]]-E686*25%</f>
        <v>14650.5</v>
      </c>
      <c r="G686" s="33">
        <f>Tabla4[[#This Row],[Total Compra]]-Tabla4[[#This Row],[Pagado]]</f>
        <v>4883.5</v>
      </c>
    </row>
    <row r="687" spans="2:7" x14ac:dyDescent="0.25">
      <c r="B687" s="32">
        <v>43517</v>
      </c>
      <c r="C687" s="31" t="s">
        <v>95</v>
      </c>
      <c r="D687" s="31" t="s">
        <v>159</v>
      </c>
      <c r="E687" s="33">
        <v>19534</v>
      </c>
      <c r="F687" s="33">
        <f>Tabla4[[#This Row],[Total Compra]]-E687*25%</f>
        <v>14650.5</v>
      </c>
      <c r="G687" s="33">
        <f>Tabla4[[#This Row],[Total Compra]]-Tabla4[[#This Row],[Pagado]]</f>
        <v>4883.5</v>
      </c>
    </row>
    <row r="688" spans="2:7" x14ac:dyDescent="0.25">
      <c r="B688" s="32">
        <v>43517</v>
      </c>
      <c r="C688" s="31" t="s">
        <v>95</v>
      </c>
      <c r="D688" s="31" t="s">
        <v>159</v>
      </c>
      <c r="E688" s="33">
        <v>19534</v>
      </c>
      <c r="F688" s="33">
        <f>Tabla4[[#This Row],[Total Compra]]-E688*25%</f>
        <v>14650.5</v>
      </c>
      <c r="G688" s="33">
        <f>Tabla4[[#This Row],[Total Compra]]-Tabla4[[#This Row],[Pagado]]</f>
        <v>4883.5</v>
      </c>
    </row>
    <row r="689" spans="2:7" x14ac:dyDescent="0.25">
      <c r="B689" s="32">
        <v>43517</v>
      </c>
      <c r="C689" s="31" t="s">
        <v>95</v>
      </c>
      <c r="D689" s="31" t="s">
        <v>159</v>
      </c>
      <c r="E689" s="33">
        <v>19534</v>
      </c>
      <c r="F689" s="33">
        <f>Tabla4[[#This Row],[Total Compra]]-E689*25%</f>
        <v>14650.5</v>
      </c>
      <c r="G689" s="33">
        <f>Tabla4[[#This Row],[Total Compra]]-Tabla4[[#This Row],[Pagado]]</f>
        <v>4883.5</v>
      </c>
    </row>
    <row r="690" spans="2:7" x14ac:dyDescent="0.25">
      <c r="B690" s="32">
        <v>43517</v>
      </c>
      <c r="C690" s="31" t="s">
        <v>95</v>
      </c>
      <c r="D690" s="31" t="s">
        <v>159</v>
      </c>
      <c r="E690" s="33">
        <v>19534</v>
      </c>
      <c r="F690" s="33">
        <f>Tabla4[[#This Row],[Total Compra]]-E690*25%</f>
        <v>14650.5</v>
      </c>
      <c r="G690" s="33">
        <f>Tabla4[[#This Row],[Total Compra]]-Tabla4[[#This Row],[Pagado]]</f>
        <v>4883.5</v>
      </c>
    </row>
    <row r="691" spans="2:7" x14ac:dyDescent="0.25">
      <c r="B691" s="32">
        <v>43517</v>
      </c>
      <c r="C691" s="31" t="s">
        <v>95</v>
      </c>
      <c r="D691" s="31" t="s">
        <v>159</v>
      </c>
      <c r="E691" s="33">
        <v>19534</v>
      </c>
      <c r="F691" s="33">
        <f>Tabla4[[#This Row],[Total Compra]]-E691*25%</f>
        <v>14650.5</v>
      </c>
      <c r="G691" s="33">
        <f>Tabla4[[#This Row],[Total Compra]]-Tabla4[[#This Row],[Pagado]]</f>
        <v>4883.5</v>
      </c>
    </row>
    <row r="692" spans="2:7" x14ac:dyDescent="0.25">
      <c r="B692" s="32">
        <v>43517</v>
      </c>
      <c r="C692" s="31" t="s">
        <v>95</v>
      </c>
      <c r="D692" s="31" t="s">
        <v>159</v>
      </c>
      <c r="E692" s="33">
        <v>19534</v>
      </c>
      <c r="F692" s="33">
        <f>Tabla4[[#This Row],[Total Compra]]-E692*25%</f>
        <v>14650.5</v>
      </c>
      <c r="G692" s="33">
        <f>Tabla4[[#This Row],[Total Compra]]-Tabla4[[#This Row],[Pagado]]</f>
        <v>4883.5</v>
      </c>
    </row>
    <row r="693" spans="2:7" x14ac:dyDescent="0.25">
      <c r="B693" s="32">
        <v>43517</v>
      </c>
      <c r="C693" s="31" t="s">
        <v>95</v>
      </c>
      <c r="D693" s="31" t="s">
        <v>159</v>
      </c>
      <c r="E693" s="33">
        <v>19534</v>
      </c>
      <c r="F693" s="33">
        <f>Tabla4[[#This Row],[Total Compra]]-E693*25%</f>
        <v>14650.5</v>
      </c>
      <c r="G693" s="33">
        <f>Tabla4[[#This Row],[Total Compra]]-Tabla4[[#This Row],[Pagado]]</f>
        <v>4883.5</v>
      </c>
    </row>
    <row r="694" spans="2:7" x14ac:dyDescent="0.25">
      <c r="B694" s="32">
        <v>43517</v>
      </c>
      <c r="C694" s="31" t="s">
        <v>95</v>
      </c>
      <c r="D694" s="31" t="s">
        <v>159</v>
      </c>
      <c r="E694" s="33">
        <v>19534</v>
      </c>
      <c r="F694" s="33">
        <f>Tabla4[[#This Row],[Total Compra]]-E694*25%</f>
        <v>14650.5</v>
      </c>
      <c r="G694" s="33">
        <f>Tabla4[[#This Row],[Total Compra]]-Tabla4[[#This Row],[Pagado]]</f>
        <v>4883.5</v>
      </c>
    </row>
    <row r="695" spans="2:7" x14ac:dyDescent="0.25">
      <c r="B695" s="32">
        <v>43517</v>
      </c>
      <c r="C695" s="31" t="s">
        <v>95</v>
      </c>
      <c r="D695" s="31" t="s">
        <v>159</v>
      </c>
      <c r="E695" s="33">
        <v>19534</v>
      </c>
      <c r="F695" s="33">
        <f>Tabla4[[#This Row],[Total Compra]]-E695*25%</f>
        <v>14650.5</v>
      </c>
      <c r="G695" s="33">
        <f>Tabla4[[#This Row],[Total Compra]]-Tabla4[[#This Row],[Pagado]]</f>
        <v>4883.5</v>
      </c>
    </row>
    <row r="696" spans="2:7" x14ac:dyDescent="0.25">
      <c r="B696" s="32">
        <v>43517</v>
      </c>
      <c r="C696" s="31" t="s">
        <v>95</v>
      </c>
      <c r="D696" s="31" t="s">
        <v>159</v>
      </c>
      <c r="E696" s="33">
        <v>19534</v>
      </c>
      <c r="F696" s="33">
        <f>Tabla4[[#This Row],[Total Compra]]-E696*25%</f>
        <v>14650.5</v>
      </c>
      <c r="G696" s="33">
        <f>Tabla4[[#This Row],[Total Compra]]-Tabla4[[#This Row],[Pagado]]</f>
        <v>4883.5</v>
      </c>
    </row>
    <row r="697" spans="2:7" x14ac:dyDescent="0.25">
      <c r="B697" s="32">
        <v>43518</v>
      </c>
      <c r="C697" s="31" t="s">
        <v>96</v>
      </c>
      <c r="D697" s="31" t="s">
        <v>160</v>
      </c>
      <c r="E697" s="33">
        <v>63778</v>
      </c>
      <c r="F697" s="33">
        <f>Tabla4[[#This Row],[Total Compra]]-E697*25%</f>
        <v>47833.5</v>
      </c>
      <c r="G697" s="33">
        <f>Tabla4[[#This Row],[Total Compra]]-Tabla4[[#This Row],[Pagado]]</f>
        <v>15944.5</v>
      </c>
    </row>
    <row r="698" spans="2:7" x14ac:dyDescent="0.25">
      <c r="B698" s="32">
        <v>43518</v>
      </c>
      <c r="C698" s="31" t="s">
        <v>96</v>
      </c>
      <c r="D698" s="31" t="s">
        <v>160</v>
      </c>
      <c r="E698" s="33">
        <v>63778</v>
      </c>
      <c r="F698" s="33">
        <f>Tabla4[[#This Row],[Total Compra]]-E698*25%</f>
        <v>47833.5</v>
      </c>
      <c r="G698" s="33">
        <f>Tabla4[[#This Row],[Total Compra]]-Tabla4[[#This Row],[Pagado]]</f>
        <v>15944.5</v>
      </c>
    </row>
    <row r="699" spans="2:7" x14ac:dyDescent="0.25">
      <c r="B699" s="32">
        <v>43518</v>
      </c>
      <c r="C699" s="31" t="s">
        <v>96</v>
      </c>
      <c r="D699" s="31" t="s">
        <v>160</v>
      </c>
      <c r="E699" s="33">
        <v>63778</v>
      </c>
      <c r="F699" s="33">
        <f>Tabla4[[#This Row],[Total Compra]]-E699*25%</f>
        <v>47833.5</v>
      </c>
      <c r="G699" s="33">
        <f>Tabla4[[#This Row],[Total Compra]]-Tabla4[[#This Row],[Pagado]]</f>
        <v>15944.5</v>
      </c>
    </row>
    <row r="700" spans="2:7" x14ac:dyDescent="0.25">
      <c r="B700" s="32">
        <v>43518</v>
      </c>
      <c r="C700" s="31" t="s">
        <v>96</v>
      </c>
      <c r="D700" s="31" t="s">
        <v>160</v>
      </c>
      <c r="E700" s="33">
        <v>63778</v>
      </c>
      <c r="F700" s="33">
        <f>Tabla4[[#This Row],[Total Compra]]-E700*25%</f>
        <v>47833.5</v>
      </c>
      <c r="G700" s="33">
        <f>Tabla4[[#This Row],[Total Compra]]-Tabla4[[#This Row],[Pagado]]</f>
        <v>15944.5</v>
      </c>
    </row>
    <row r="701" spans="2:7" x14ac:dyDescent="0.25">
      <c r="B701" s="32">
        <v>43518</v>
      </c>
      <c r="C701" s="31" t="s">
        <v>96</v>
      </c>
      <c r="D701" s="31" t="s">
        <v>160</v>
      </c>
      <c r="E701" s="33">
        <v>63778</v>
      </c>
      <c r="F701" s="33">
        <f>Tabla4[[#This Row],[Total Compra]]-E701*25%</f>
        <v>47833.5</v>
      </c>
      <c r="G701" s="33">
        <f>Tabla4[[#This Row],[Total Compra]]-Tabla4[[#This Row],[Pagado]]</f>
        <v>15944.5</v>
      </c>
    </row>
    <row r="702" spans="2:7" x14ac:dyDescent="0.25">
      <c r="B702" s="32">
        <v>43518</v>
      </c>
      <c r="C702" s="31" t="s">
        <v>96</v>
      </c>
      <c r="D702" s="31" t="s">
        <v>160</v>
      </c>
      <c r="E702" s="33">
        <v>63778</v>
      </c>
      <c r="F702" s="33">
        <f>Tabla4[[#This Row],[Total Compra]]-E702*25%</f>
        <v>47833.5</v>
      </c>
      <c r="G702" s="33">
        <f>Tabla4[[#This Row],[Total Compra]]-Tabla4[[#This Row],[Pagado]]</f>
        <v>15944.5</v>
      </c>
    </row>
    <row r="703" spans="2:7" x14ac:dyDescent="0.25">
      <c r="B703" s="32">
        <v>43518</v>
      </c>
      <c r="C703" s="31" t="s">
        <v>96</v>
      </c>
      <c r="D703" s="31" t="s">
        <v>160</v>
      </c>
      <c r="E703" s="33">
        <v>63778</v>
      </c>
      <c r="F703" s="33">
        <f>Tabla4[[#This Row],[Total Compra]]-E703*25%</f>
        <v>47833.5</v>
      </c>
      <c r="G703" s="33">
        <f>Tabla4[[#This Row],[Total Compra]]-Tabla4[[#This Row],[Pagado]]</f>
        <v>15944.5</v>
      </c>
    </row>
    <row r="704" spans="2:7" x14ac:dyDescent="0.25">
      <c r="B704" s="32">
        <v>43518</v>
      </c>
      <c r="C704" s="31" t="s">
        <v>96</v>
      </c>
      <c r="D704" s="31" t="s">
        <v>160</v>
      </c>
      <c r="E704" s="33">
        <v>63778</v>
      </c>
      <c r="F704" s="33">
        <f>Tabla4[[#This Row],[Total Compra]]-E704*25%</f>
        <v>47833.5</v>
      </c>
      <c r="G704" s="33">
        <f>Tabla4[[#This Row],[Total Compra]]-Tabla4[[#This Row],[Pagado]]</f>
        <v>15944.5</v>
      </c>
    </row>
    <row r="705" spans="2:7" x14ac:dyDescent="0.25">
      <c r="B705" s="32">
        <v>43518</v>
      </c>
      <c r="C705" s="31" t="s">
        <v>96</v>
      </c>
      <c r="D705" s="31" t="s">
        <v>160</v>
      </c>
      <c r="E705" s="33">
        <v>63778</v>
      </c>
      <c r="F705" s="33">
        <f>Tabla4[[#This Row],[Total Compra]]-E705*25%</f>
        <v>47833.5</v>
      </c>
      <c r="G705" s="33">
        <f>Tabla4[[#This Row],[Total Compra]]-Tabla4[[#This Row],[Pagado]]</f>
        <v>15944.5</v>
      </c>
    </row>
    <row r="706" spans="2:7" x14ac:dyDescent="0.25">
      <c r="B706" s="32">
        <v>43518</v>
      </c>
      <c r="C706" s="31" t="s">
        <v>96</v>
      </c>
      <c r="D706" s="31" t="s">
        <v>160</v>
      </c>
      <c r="E706" s="33">
        <v>63778</v>
      </c>
      <c r="F706" s="33">
        <f>Tabla4[[#This Row],[Total Compra]]-E706*25%</f>
        <v>47833.5</v>
      </c>
      <c r="G706" s="33">
        <f>Tabla4[[#This Row],[Total Compra]]-Tabla4[[#This Row],[Pagado]]</f>
        <v>15944.5</v>
      </c>
    </row>
    <row r="707" spans="2:7" x14ac:dyDescent="0.25">
      <c r="B707" s="32">
        <v>43518</v>
      </c>
      <c r="C707" s="31" t="s">
        <v>96</v>
      </c>
      <c r="D707" s="31" t="s">
        <v>160</v>
      </c>
      <c r="E707" s="33">
        <v>63778</v>
      </c>
      <c r="F707" s="33">
        <f>Tabla4[[#This Row],[Total Compra]]-E707*25%</f>
        <v>47833.5</v>
      </c>
      <c r="G707" s="33">
        <f>Tabla4[[#This Row],[Total Compra]]-Tabla4[[#This Row],[Pagado]]</f>
        <v>15944.5</v>
      </c>
    </row>
    <row r="708" spans="2:7" x14ac:dyDescent="0.25">
      <c r="B708" s="32">
        <v>43518</v>
      </c>
      <c r="C708" s="31" t="s">
        <v>96</v>
      </c>
      <c r="D708" s="31" t="s">
        <v>160</v>
      </c>
      <c r="E708" s="33">
        <v>63778</v>
      </c>
      <c r="F708" s="33">
        <f>Tabla4[[#This Row],[Total Compra]]-E708*25%</f>
        <v>47833.5</v>
      </c>
      <c r="G708" s="33">
        <f>Tabla4[[#This Row],[Total Compra]]-Tabla4[[#This Row],[Pagado]]</f>
        <v>15944.5</v>
      </c>
    </row>
    <row r="709" spans="2:7" x14ac:dyDescent="0.25">
      <c r="B709" s="32">
        <v>43518</v>
      </c>
      <c r="C709" s="31" t="s">
        <v>96</v>
      </c>
      <c r="D709" s="31" t="s">
        <v>160</v>
      </c>
      <c r="E709" s="33">
        <v>63778</v>
      </c>
      <c r="F709" s="33">
        <f>Tabla4[[#This Row],[Total Compra]]-E709*25%</f>
        <v>47833.5</v>
      </c>
      <c r="G709" s="33">
        <f>Tabla4[[#This Row],[Total Compra]]-Tabla4[[#This Row],[Pagado]]</f>
        <v>15944.5</v>
      </c>
    </row>
    <row r="710" spans="2:7" x14ac:dyDescent="0.25">
      <c r="B710" s="32">
        <v>43518</v>
      </c>
      <c r="C710" s="31" t="s">
        <v>96</v>
      </c>
      <c r="D710" s="31" t="s">
        <v>160</v>
      </c>
      <c r="E710" s="33">
        <v>63778</v>
      </c>
      <c r="F710" s="33">
        <f>Tabla4[[#This Row],[Total Compra]]-E710*25%</f>
        <v>47833.5</v>
      </c>
      <c r="G710" s="33">
        <f>Tabla4[[#This Row],[Total Compra]]-Tabla4[[#This Row],[Pagado]]</f>
        <v>15944.5</v>
      </c>
    </row>
    <row r="711" spans="2:7" x14ac:dyDescent="0.25">
      <c r="B711" s="32">
        <v>43518</v>
      </c>
      <c r="C711" s="31" t="s">
        <v>96</v>
      </c>
      <c r="D711" s="31" t="s">
        <v>160</v>
      </c>
      <c r="E711" s="33">
        <v>63778</v>
      </c>
      <c r="F711" s="33">
        <f>Tabla4[[#This Row],[Total Compra]]-E711*25%</f>
        <v>47833.5</v>
      </c>
      <c r="G711" s="33">
        <f>Tabla4[[#This Row],[Total Compra]]-Tabla4[[#This Row],[Pagado]]</f>
        <v>15944.5</v>
      </c>
    </row>
    <row r="712" spans="2:7" x14ac:dyDescent="0.25">
      <c r="B712" s="32">
        <v>43518</v>
      </c>
      <c r="C712" s="31" t="s">
        <v>96</v>
      </c>
      <c r="D712" s="31" t="s">
        <v>160</v>
      </c>
      <c r="E712" s="33">
        <v>63778</v>
      </c>
      <c r="F712" s="33">
        <f>Tabla4[[#This Row],[Total Compra]]-E712*25%</f>
        <v>47833.5</v>
      </c>
      <c r="G712" s="33">
        <f>Tabla4[[#This Row],[Total Compra]]-Tabla4[[#This Row],[Pagado]]</f>
        <v>15944.5</v>
      </c>
    </row>
    <row r="713" spans="2:7" x14ac:dyDescent="0.25">
      <c r="B713" s="32">
        <v>43519</v>
      </c>
      <c r="C713" s="31" t="s">
        <v>96</v>
      </c>
      <c r="D713" s="31" t="s">
        <v>161</v>
      </c>
      <c r="E713" s="33">
        <v>95780</v>
      </c>
      <c r="F713" s="33">
        <f>Tabla4[[#This Row],[Total Compra]]-E713*25%</f>
        <v>71835</v>
      </c>
      <c r="G713" s="33">
        <f>Tabla4[[#This Row],[Total Compra]]-Tabla4[[#This Row],[Pagado]]</f>
        <v>23945</v>
      </c>
    </row>
    <row r="714" spans="2:7" x14ac:dyDescent="0.25">
      <c r="B714" s="32">
        <v>43519</v>
      </c>
      <c r="C714" s="31" t="s">
        <v>96</v>
      </c>
      <c r="D714" s="31" t="s">
        <v>161</v>
      </c>
      <c r="E714" s="33">
        <v>95780</v>
      </c>
      <c r="F714" s="33">
        <f>Tabla4[[#This Row],[Total Compra]]-E714*25%</f>
        <v>71835</v>
      </c>
      <c r="G714" s="33">
        <f>Tabla4[[#This Row],[Total Compra]]-Tabla4[[#This Row],[Pagado]]</f>
        <v>23945</v>
      </c>
    </row>
    <row r="715" spans="2:7" x14ac:dyDescent="0.25">
      <c r="B715" s="32">
        <v>43519</v>
      </c>
      <c r="C715" s="31" t="s">
        <v>96</v>
      </c>
      <c r="D715" s="31" t="s">
        <v>161</v>
      </c>
      <c r="E715" s="33">
        <v>95780</v>
      </c>
      <c r="F715" s="33">
        <f>Tabla4[[#This Row],[Total Compra]]-E715*25%</f>
        <v>71835</v>
      </c>
      <c r="G715" s="33">
        <f>Tabla4[[#This Row],[Total Compra]]-Tabla4[[#This Row],[Pagado]]</f>
        <v>23945</v>
      </c>
    </row>
    <row r="716" spans="2:7" x14ac:dyDescent="0.25">
      <c r="B716" s="32">
        <v>43519</v>
      </c>
      <c r="C716" s="31" t="s">
        <v>96</v>
      </c>
      <c r="D716" s="31" t="s">
        <v>161</v>
      </c>
      <c r="E716" s="33">
        <v>95780</v>
      </c>
      <c r="F716" s="33">
        <f>Tabla4[[#This Row],[Total Compra]]-E716*25%</f>
        <v>71835</v>
      </c>
      <c r="G716" s="33">
        <f>Tabla4[[#This Row],[Total Compra]]-Tabla4[[#This Row],[Pagado]]</f>
        <v>23945</v>
      </c>
    </row>
    <row r="717" spans="2:7" x14ac:dyDescent="0.25">
      <c r="B717" s="32">
        <v>43519</v>
      </c>
      <c r="C717" s="31" t="s">
        <v>96</v>
      </c>
      <c r="D717" s="31" t="s">
        <v>161</v>
      </c>
      <c r="E717" s="33">
        <v>95780</v>
      </c>
      <c r="F717" s="33">
        <f>Tabla4[[#This Row],[Total Compra]]-E717*25%</f>
        <v>71835</v>
      </c>
      <c r="G717" s="33">
        <f>Tabla4[[#This Row],[Total Compra]]-Tabla4[[#This Row],[Pagado]]</f>
        <v>23945</v>
      </c>
    </row>
    <row r="718" spans="2:7" x14ac:dyDescent="0.25">
      <c r="B718" s="32">
        <v>43519</v>
      </c>
      <c r="C718" s="31" t="s">
        <v>96</v>
      </c>
      <c r="D718" s="31" t="s">
        <v>161</v>
      </c>
      <c r="E718" s="33">
        <v>95780</v>
      </c>
      <c r="F718" s="33">
        <f>Tabla4[[#This Row],[Total Compra]]-E718*25%</f>
        <v>71835</v>
      </c>
      <c r="G718" s="33">
        <f>Tabla4[[#This Row],[Total Compra]]-Tabla4[[#This Row],[Pagado]]</f>
        <v>23945</v>
      </c>
    </row>
    <row r="719" spans="2:7" x14ac:dyDescent="0.25">
      <c r="B719" s="32">
        <v>43519</v>
      </c>
      <c r="C719" s="31" t="s">
        <v>96</v>
      </c>
      <c r="D719" s="31" t="s">
        <v>161</v>
      </c>
      <c r="E719" s="33">
        <v>95780</v>
      </c>
      <c r="F719" s="33">
        <f>Tabla4[[#This Row],[Total Compra]]-E719*25%</f>
        <v>71835</v>
      </c>
      <c r="G719" s="33">
        <f>Tabla4[[#This Row],[Total Compra]]-Tabla4[[#This Row],[Pagado]]</f>
        <v>23945</v>
      </c>
    </row>
    <row r="720" spans="2:7" x14ac:dyDescent="0.25">
      <c r="B720" s="32">
        <v>43519</v>
      </c>
      <c r="C720" s="31" t="s">
        <v>96</v>
      </c>
      <c r="D720" s="31" t="s">
        <v>161</v>
      </c>
      <c r="E720" s="33">
        <v>95780</v>
      </c>
      <c r="F720" s="33">
        <f>Tabla4[[#This Row],[Total Compra]]-E720*25%</f>
        <v>71835</v>
      </c>
      <c r="G720" s="33">
        <f>Tabla4[[#This Row],[Total Compra]]-Tabla4[[#This Row],[Pagado]]</f>
        <v>23945</v>
      </c>
    </row>
    <row r="721" spans="2:7" x14ac:dyDescent="0.25">
      <c r="B721" s="32">
        <v>43519</v>
      </c>
      <c r="C721" s="31" t="s">
        <v>96</v>
      </c>
      <c r="D721" s="31" t="s">
        <v>161</v>
      </c>
      <c r="E721" s="33">
        <v>95780</v>
      </c>
      <c r="F721" s="33">
        <f>Tabla4[[#This Row],[Total Compra]]-E721*25%</f>
        <v>71835</v>
      </c>
      <c r="G721" s="33">
        <f>Tabla4[[#This Row],[Total Compra]]-Tabla4[[#This Row],[Pagado]]</f>
        <v>23945</v>
      </c>
    </row>
    <row r="722" spans="2:7" x14ac:dyDescent="0.25">
      <c r="B722" s="32">
        <v>43519</v>
      </c>
      <c r="C722" s="31" t="s">
        <v>96</v>
      </c>
      <c r="D722" s="31" t="s">
        <v>161</v>
      </c>
      <c r="E722" s="33">
        <v>95780</v>
      </c>
      <c r="F722" s="33">
        <f>Tabla4[[#This Row],[Total Compra]]-E722*25%</f>
        <v>71835</v>
      </c>
      <c r="G722" s="33">
        <f>Tabla4[[#This Row],[Total Compra]]-Tabla4[[#This Row],[Pagado]]</f>
        <v>23945</v>
      </c>
    </row>
    <row r="723" spans="2:7" x14ac:dyDescent="0.25">
      <c r="B723" s="32">
        <v>43519</v>
      </c>
      <c r="C723" s="31" t="s">
        <v>96</v>
      </c>
      <c r="D723" s="31" t="s">
        <v>161</v>
      </c>
      <c r="E723" s="33">
        <v>95780</v>
      </c>
      <c r="F723" s="33">
        <f>Tabla4[[#This Row],[Total Compra]]-E723*25%</f>
        <v>71835</v>
      </c>
      <c r="G723" s="33">
        <f>Tabla4[[#This Row],[Total Compra]]-Tabla4[[#This Row],[Pagado]]</f>
        <v>23945</v>
      </c>
    </row>
    <row r="724" spans="2:7" x14ac:dyDescent="0.25">
      <c r="B724" s="32">
        <v>43519</v>
      </c>
      <c r="C724" s="31" t="s">
        <v>96</v>
      </c>
      <c r="D724" s="31" t="s">
        <v>161</v>
      </c>
      <c r="E724" s="33">
        <v>95780</v>
      </c>
      <c r="F724" s="33">
        <f>Tabla4[[#This Row],[Total Compra]]-E724*25%</f>
        <v>71835</v>
      </c>
      <c r="G724" s="33">
        <f>Tabla4[[#This Row],[Total Compra]]-Tabla4[[#This Row],[Pagado]]</f>
        <v>23945</v>
      </c>
    </row>
    <row r="725" spans="2:7" x14ac:dyDescent="0.25">
      <c r="B725" s="32">
        <v>43519</v>
      </c>
      <c r="C725" s="31" t="s">
        <v>96</v>
      </c>
      <c r="D725" s="31" t="s">
        <v>161</v>
      </c>
      <c r="E725" s="33">
        <v>95780</v>
      </c>
      <c r="F725" s="33">
        <f>Tabla4[[#This Row],[Total Compra]]-E725*25%</f>
        <v>71835</v>
      </c>
      <c r="G725" s="33">
        <f>Tabla4[[#This Row],[Total Compra]]-Tabla4[[#This Row],[Pagado]]</f>
        <v>23945</v>
      </c>
    </row>
    <row r="726" spans="2:7" x14ac:dyDescent="0.25">
      <c r="B726" s="32">
        <v>43519</v>
      </c>
      <c r="C726" s="31" t="s">
        <v>96</v>
      </c>
      <c r="D726" s="31" t="s">
        <v>161</v>
      </c>
      <c r="E726" s="33">
        <v>95780</v>
      </c>
      <c r="F726" s="33">
        <f>Tabla4[[#This Row],[Total Compra]]-E726*25%</f>
        <v>71835</v>
      </c>
      <c r="G726" s="33">
        <f>Tabla4[[#This Row],[Total Compra]]-Tabla4[[#This Row],[Pagado]]</f>
        <v>23945</v>
      </c>
    </row>
    <row r="727" spans="2:7" x14ac:dyDescent="0.25">
      <c r="B727" s="32">
        <v>43519</v>
      </c>
      <c r="C727" s="31" t="s">
        <v>96</v>
      </c>
      <c r="D727" s="31" t="s">
        <v>161</v>
      </c>
      <c r="E727" s="33">
        <v>95780</v>
      </c>
      <c r="F727" s="33">
        <f>Tabla4[[#This Row],[Total Compra]]-E727*25%</f>
        <v>71835</v>
      </c>
      <c r="G727" s="33">
        <f>Tabla4[[#This Row],[Total Compra]]-Tabla4[[#This Row],[Pagado]]</f>
        <v>23945</v>
      </c>
    </row>
    <row r="728" spans="2:7" x14ac:dyDescent="0.25">
      <c r="B728" s="32">
        <v>43519</v>
      </c>
      <c r="C728" s="31" t="s">
        <v>96</v>
      </c>
      <c r="D728" s="31" t="s">
        <v>161</v>
      </c>
      <c r="E728" s="33">
        <v>95780</v>
      </c>
      <c r="F728" s="33">
        <f>Tabla4[[#This Row],[Total Compra]]-E728*25%</f>
        <v>71835</v>
      </c>
      <c r="G728" s="33">
        <f>Tabla4[[#This Row],[Total Compra]]-Tabla4[[#This Row],[Pagado]]</f>
        <v>23945</v>
      </c>
    </row>
    <row r="729" spans="2:7" x14ac:dyDescent="0.25">
      <c r="B729" s="32">
        <v>43520</v>
      </c>
      <c r="C729" s="31" t="s">
        <v>96</v>
      </c>
      <c r="D729" s="31" t="s">
        <v>162</v>
      </c>
      <c r="E729" s="33">
        <v>76555</v>
      </c>
      <c r="F729" s="33">
        <f>Tabla4[[#This Row],[Total Compra]]-E729*25%</f>
        <v>57416.25</v>
      </c>
      <c r="G729" s="33">
        <f>Tabla4[[#This Row],[Total Compra]]-Tabla4[[#This Row],[Pagado]]</f>
        <v>19138.75</v>
      </c>
    </row>
    <row r="730" spans="2:7" x14ac:dyDescent="0.25">
      <c r="B730" s="32">
        <v>43520</v>
      </c>
      <c r="C730" s="31" t="s">
        <v>96</v>
      </c>
      <c r="D730" s="31" t="s">
        <v>162</v>
      </c>
      <c r="E730" s="33">
        <v>76555</v>
      </c>
      <c r="F730" s="33">
        <f>Tabla4[[#This Row],[Total Compra]]-E730*25%</f>
        <v>57416.25</v>
      </c>
      <c r="G730" s="33">
        <f>Tabla4[[#This Row],[Total Compra]]-Tabla4[[#This Row],[Pagado]]</f>
        <v>19138.75</v>
      </c>
    </row>
    <row r="731" spans="2:7" x14ac:dyDescent="0.25">
      <c r="B731" s="32">
        <v>43520</v>
      </c>
      <c r="C731" s="31" t="s">
        <v>96</v>
      </c>
      <c r="D731" s="31" t="s">
        <v>162</v>
      </c>
      <c r="E731" s="33">
        <v>76555</v>
      </c>
      <c r="F731" s="33">
        <f>Tabla4[[#This Row],[Total Compra]]-E731*25%</f>
        <v>57416.25</v>
      </c>
      <c r="G731" s="33">
        <f>Tabla4[[#This Row],[Total Compra]]-Tabla4[[#This Row],[Pagado]]</f>
        <v>19138.75</v>
      </c>
    </row>
    <row r="732" spans="2:7" x14ac:dyDescent="0.25">
      <c r="B732" s="32">
        <v>43520</v>
      </c>
      <c r="C732" s="31" t="s">
        <v>96</v>
      </c>
      <c r="D732" s="31" t="s">
        <v>162</v>
      </c>
      <c r="E732" s="33">
        <v>76555</v>
      </c>
      <c r="F732" s="33">
        <f>Tabla4[[#This Row],[Total Compra]]-E732*25%</f>
        <v>57416.25</v>
      </c>
      <c r="G732" s="33">
        <f>Tabla4[[#This Row],[Total Compra]]-Tabla4[[#This Row],[Pagado]]</f>
        <v>19138.75</v>
      </c>
    </row>
    <row r="733" spans="2:7" x14ac:dyDescent="0.25">
      <c r="B733" s="32">
        <v>43520</v>
      </c>
      <c r="C733" s="31" t="s">
        <v>96</v>
      </c>
      <c r="D733" s="31" t="s">
        <v>162</v>
      </c>
      <c r="E733" s="33">
        <v>76555</v>
      </c>
      <c r="F733" s="33">
        <f>Tabla4[[#This Row],[Total Compra]]-E733*25%</f>
        <v>57416.25</v>
      </c>
      <c r="G733" s="33">
        <f>Tabla4[[#This Row],[Total Compra]]-Tabla4[[#This Row],[Pagado]]</f>
        <v>19138.75</v>
      </c>
    </row>
    <row r="734" spans="2:7" x14ac:dyDescent="0.25">
      <c r="B734" s="32">
        <v>43520</v>
      </c>
      <c r="C734" s="31" t="s">
        <v>96</v>
      </c>
      <c r="D734" s="31" t="s">
        <v>162</v>
      </c>
      <c r="E734" s="33">
        <v>76555</v>
      </c>
      <c r="F734" s="33">
        <f>Tabla4[[#This Row],[Total Compra]]-E734*25%</f>
        <v>57416.25</v>
      </c>
      <c r="G734" s="33">
        <f>Tabla4[[#This Row],[Total Compra]]-Tabla4[[#This Row],[Pagado]]</f>
        <v>19138.75</v>
      </c>
    </row>
    <row r="735" spans="2:7" x14ac:dyDescent="0.25">
      <c r="B735" s="32">
        <v>43520</v>
      </c>
      <c r="C735" s="31" t="s">
        <v>96</v>
      </c>
      <c r="D735" s="31" t="s">
        <v>162</v>
      </c>
      <c r="E735" s="33">
        <v>76555</v>
      </c>
      <c r="F735" s="33">
        <f>Tabla4[[#This Row],[Total Compra]]-E735*25%</f>
        <v>57416.25</v>
      </c>
      <c r="G735" s="33">
        <f>Tabla4[[#This Row],[Total Compra]]-Tabla4[[#This Row],[Pagado]]</f>
        <v>19138.75</v>
      </c>
    </row>
    <row r="736" spans="2:7" x14ac:dyDescent="0.25">
      <c r="B736" s="32">
        <v>43520</v>
      </c>
      <c r="C736" s="31" t="s">
        <v>96</v>
      </c>
      <c r="D736" s="31" t="s">
        <v>162</v>
      </c>
      <c r="E736" s="33">
        <v>76555</v>
      </c>
      <c r="F736" s="33">
        <f>Tabla4[[#This Row],[Total Compra]]-E736*25%</f>
        <v>57416.25</v>
      </c>
      <c r="G736" s="33">
        <f>Tabla4[[#This Row],[Total Compra]]-Tabla4[[#This Row],[Pagado]]</f>
        <v>19138.75</v>
      </c>
    </row>
    <row r="737" spans="2:7" x14ac:dyDescent="0.25">
      <c r="B737" s="32">
        <v>43520</v>
      </c>
      <c r="C737" s="31" t="s">
        <v>96</v>
      </c>
      <c r="D737" s="31" t="s">
        <v>162</v>
      </c>
      <c r="E737" s="33">
        <v>76555</v>
      </c>
      <c r="F737" s="33">
        <f>Tabla4[[#This Row],[Total Compra]]-E737*25%</f>
        <v>57416.25</v>
      </c>
      <c r="G737" s="33">
        <f>Tabla4[[#This Row],[Total Compra]]-Tabla4[[#This Row],[Pagado]]</f>
        <v>19138.75</v>
      </c>
    </row>
    <row r="738" spans="2:7" x14ac:dyDescent="0.25">
      <c r="B738" s="32">
        <v>43520</v>
      </c>
      <c r="C738" s="31" t="s">
        <v>96</v>
      </c>
      <c r="D738" s="31" t="s">
        <v>162</v>
      </c>
      <c r="E738" s="33">
        <v>76555</v>
      </c>
      <c r="F738" s="33">
        <f>Tabla4[[#This Row],[Total Compra]]-E738*25%</f>
        <v>57416.25</v>
      </c>
      <c r="G738" s="33">
        <f>Tabla4[[#This Row],[Total Compra]]-Tabla4[[#This Row],[Pagado]]</f>
        <v>19138.75</v>
      </c>
    </row>
    <row r="739" spans="2:7" x14ac:dyDescent="0.25">
      <c r="B739" s="32">
        <v>43520</v>
      </c>
      <c r="C739" s="31" t="s">
        <v>96</v>
      </c>
      <c r="D739" s="31" t="s">
        <v>162</v>
      </c>
      <c r="E739" s="33">
        <v>76555</v>
      </c>
      <c r="F739" s="33">
        <f>Tabla4[[#This Row],[Total Compra]]-E739*25%</f>
        <v>57416.25</v>
      </c>
      <c r="G739" s="33">
        <f>Tabla4[[#This Row],[Total Compra]]-Tabla4[[#This Row],[Pagado]]</f>
        <v>19138.75</v>
      </c>
    </row>
    <row r="740" spans="2:7" x14ac:dyDescent="0.25">
      <c r="B740" s="32">
        <v>43520</v>
      </c>
      <c r="C740" s="31" t="s">
        <v>96</v>
      </c>
      <c r="D740" s="31" t="s">
        <v>162</v>
      </c>
      <c r="E740" s="33">
        <v>76555</v>
      </c>
      <c r="F740" s="33">
        <f>Tabla4[[#This Row],[Total Compra]]-E740*25%</f>
        <v>57416.25</v>
      </c>
      <c r="G740" s="33">
        <f>Tabla4[[#This Row],[Total Compra]]-Tabla4[[#This Row],[Pagado]]</f>
        <v>19138.75</v>
      </c>
    </row>
    <row r="741" spans="2:7" x14ac:dyDescent="0.25">
      <c r="B741" s="32">
        <v>43520</v>
      </c>
      <c r="C741" s="31" t="s">
        <v>96</v>
      </c>
      <c r="D741" s="31" t="s">
        <v>162</v>
      </c>
      <c r="E741" s="33">
        <v>76555</v>
      </c>
      <c r="F741" s="33">
        <f>Tabla4[[#This Row],[Total Compra]]-E741*25%</f>
        <v>57416.25</v>
      </c>
      <c r="G741" s="33">
        <f>Tabla4[[#This Row],[Total Compra]]-Tabla4[[#This Row],[Pagado]]</f>
        <v>19138.75</v>
      </c>
    </row>
    <row r="742" spans="2:7" x14ac:dyDescent="0.25">
      <c r="B742" s="32">
        <v>43520</v>
      </c>
      <c r="C742" s="31" t="s">
        <v>96</v>
      </c>
      <c r="D742" s="31" t="s">
        <v>162</v>
      </c>
      <c r="E742" s="33">
        <v>76555</v>
      </c>
      <c r="F742" s="33">
        <f>Tabla4[[#This Row],[Total Compra]]-E742*25%</f>
        <v>57416.25</v>
      </c>
      <c r="G742" s="33">
        <f>Tabla4[[#This Row],[Total Compra]]-Tabla4[[#This Row],[Pagado]]</f>
        <v>19138.75</v>
      </c>
    </row>
    <row r="743" spans="2:7" x14ac:dyDescent="0.25">
      <c r="B743" s="32">
        <v>43520</v>
      </c>
      <c r="C743" s="31" t="s">
        <v>96</v>
      </c>
      <c r="D743" s="31" t="s">
        <v>162</v>
      </c>
      <c r="E743" s="33">
        <v>76555</v>
      </c>
      <c r="F743" s="33">
        <f>Tabla4[[#This Row],[Total Compra]]-E743*25%</f>
        <v>57416.25</v>
      </c>
      <c r="G743" s="33">
        <f>Tabla4[[#This Row],[Total Compra]]-Tabla4[[#This Row],[Pagado]]</f>
        <v>19138.75</v>
      </c>
    </row>
    <row r="744" spans="2:7" x14ac:dyDescent="0.25">
      <c r="B744" s="32">
        <v>43520</v>
      </c>
      <c r="C744" s="31" t="s">
        <v>96</v>
      </c>
      <c r="D744" s="31" t="s">
        <v>162</v>
      </c>
      <c r="E744" s="33">
        <v>76555</v>
      </c>
      <c r="F744" s="33">
        <f>Tabla4[[#This Row],[Total Compra]]-E744*25%</f>
        <v>57416.25</v>
      </c>
      <c r="G744" s="33">
        <f>Tabla4[[#This Row],[Total Compra]]-Tabla4[[#This Row],[Pagado]]</f>
        <v>19138.75</v>
      </c>
    </row>
    <row r="745" spans="2:7" x14ac:dyDescent="0.25">
      <c r="B745" s="32">
        <v>43521</v>
      </c>
      <c r="C745" s="31" t="s">
        <v>97</v>
      </c>
      <c r="D745" s="31" t="s">
        <v>163</v>
      </c>
      <c r="E745" s="33">
        <v>90222</v>
      </c>
      <c r="F745" s="33">
        <f>Tabla4[[#This Row],[Total Compra]]-E745*25%</f>
        <v>67666.5</v>
      </c>
      <c r="G745" s="33">
        <f>Tabla4[[#This Row],[Total Compra]]-Tabla4[[#This Row],[Pagado]]</f>
        <v>22555.5</v>
      </c>
    </row>
    <row r="746" spans="2:7" x14ac:dyDescent="0.25">
      <c r="B746" s="32">
        <v>43521</v>
      </c>
      <c r="C746" s="31" t="s">
        <v>97</v>
      </c>
      <c r="D746" s="31" t="s">
        <v>163</v>
      </c>
      <c r="E746" s="33">
        <v>90222</v>
      </c>
      <c r="F746" s="33">
        <f>Tabla4[[#This Row],[Total Compra]]-E746*25%</f>
        <v>67666.5</v>
      </c>
      <c r="G746" s="33">
        <f>Tabla4[[#This Row],[Total Compra]]-Tabla4[[#This Row],[Pagado]]</f>
        <v>22555.5</v>
      </c>
    </row>
    <row r="747" spans="2:7" x14ac:dyDescent="0.25">
      <c r="B747" s="32">
        <v>43521</v>
      </c>
      <c r="C747" s="31" t="s">
        <v>97</v>
      </c>
      <c r="D747" s="31" t="s">
        <v>163</v>
      </c>
      <c r="E747" s="33">
        <v>90222</v>
      </c>
      <c r="F747" s="33">
        <f>Tabla4[[#This Row],[Total Compra]]-E747*25%</f>
        <v>67666.5</v>
      </c>
      <c r="G747" s="33">
        <f>Tabla4[[#This Row],[Total Compra]]-Tabla4[[#This Row],[Pagado]]</f>
        <v>22555.5</v>
      </c>
    </row>
    <row r="748" spans="2:7" x14ac:dyDescent="0.25">
      <c r="B748" s="32">
        <v>43521</v>
      </c>
      <c r="C748" s="31" t="s">
        <v>97</v>
      </c>
      <c r="D748" s="31" t="s">
        <v>163</v>
      </c>
      <c r="E748" s="33">
        <v>90222</v>
      </c>
      <c r="F748" s="33">
        <f>Tabla4[[#This Row],[Total Compra]]-E748*25%</f>
        <v>67666.5</v>
      </c>
      <c r="G748" s="33">
        <f>Tabla4[[#This Row],[Total Compra]]-Tabla4[[#This Row],[Pagado]]</f>
        <v>22555.5</v>
      </c>
    </row>
    <row r="749" spans="2:7" x14ac:dyDescent="0.25">
      <c r="B749" s="32">
        <v>43521</v>
      </c>
      <c r="C749" s="31" t="s">
        <v>97</v>
      </c>
      <c r="D749" s="31" t="s">
        <v>163</v>
      </c>
      <c r="E749" s="33">
        <v>90222</v>
      </c>
      <c r="F749" s="33">
        <f>Tabla4[[#This Row],[Total Compra]]-E749*25%</f>
        <v>67666.5</v>
      </c>
      <c r="G749" s="33">
        <f>Tabla4[[#This Row],[Total Compra]]-Tabla4[[#This Row],[Pagado]]</f>
        <v>22555.5</v>
      </c>
    </row>
    <row r="750" spans="2:7" x14ac:dyDescent="0.25">
      <c r="B750" s="32">
        <v>43521</v>
      </c>
      <c r="C750" s="31" t="s">
        <v>97</v>
      </c>
      <c r="D750" s="31" t="s">
        <v>163</v>
      </c>
      <c r="E750" s="33">
        <v>90222</v>
      </c>
      <c r="F750" s="33">
        <f>Tabla4[[#This Row],[Total Compra]]-E750*25%</f>
        <v>67666.5</v>
      </c>
      <c r="G750" s="33">
        <f>Tabla4[[#This Row],[Total Compra]]-Tabla4[[#This Row],[Pagado]]</f>
        <v>22555.5</v>
      </c>
    </row>
    <row r="751" spans="2:7" x14ac:dyDescent="0.25">
      <c r="B751" s="32">
        <v>43521</v>
      </c>
      <c r="C751" s="31" t="s">
        <v>97</v>
      </c>
      <c r="D751" s="31" t="s">
        <v>163</v>
      </c>
      <c r="E751" s="33">
        <v>90222</v>
      </c>
      <c r="F751" s="33">
        <f>Tabla4[[#This Row],[Total Compra]]-E751*25%</f>
        <v>67666.5</v>
      </c>
      <c r="G751" s="33">
        <f>Tabla4[[#This Row],[Total Compra]]-Tabla4[[#This Row],[Pagado]]</f>
        <v>22555.5</v>
      </c>
    </row>
    <row r="752" spans="2:7" x14ac:dyDescent="0.25">
      <c r="B752" s="32">
        <v>43521</v>
      </c>
      <c r="C752" s="31" t="s">
        <v>97</v>
      </c>
      <c r="D752" s="31" t="s">
        <v>163</v>
      </c>
      <c r="E752" s="33">
        <v>90222</v>
      </c>
      <c r="F752" s="33">
        <f>Tabla4[[#This Row],[Total Compra]]-E752*25%</f>
        <v>67666.5</v>
      </c>
      <c r="G752" s="33">
        <f>Tabla4[[#This Row],[Total Compra]]-Tabla4[[#This Row],[Pagado]]</f>
        <v>22555.5</v>
      </c>
    </row>
    <row r="753" spans="2:7" x14ac:dyDescent="0.25">
      <c r="B753" s="32">
        <v>43521</v>
      </c>
      <c r="C753" s="31" t="s">
        <v>97</v>
      </c>
      <c r="D753" s="31" t="s">
        <v>163</v>
      </c>
      <c r="E753" s="33">
        <v>90222</v>
      </c>
      <c r="F753" s="33">
        <f>Tabla4[[#This Row],[Total Compra]]-E753*25%</f>
        <v>67666.5</v>
      </c>
      <c r="G753" s="33">
        <f>Tabla4[[#This Row],[Total Compra]]-Tabla4[[#This Row],[Pagado]]</f>
        <v>22555.5</v>
      </c>
    </row>
    <row r="754" spans="2:7" x14ac:dyDescent="0.25">
      <c r="B754" s="32">
        <v>43521</v>
      </c>
      <c r="C754" s="31" t="s">
        <v>97</v>
      </c>
      <c r="D754" s="31" t="s">
        <v>163</v>
      </c>
      <c r="E754" s="33">
        <v>90222</v>
      </c>
      <c r="F754" s="33">
        <f>Tabla4[[#This Row],[Total Compra]]-E754*25%</f>
        <v>67666.5</v>
      </c>
      <c r="G754" s="33">
        <f>Tabla4[[#This Row],[Total Compra]]-Tabla4[[#This Row],[Pagado]]</f>
        <v>22555.5</v>
      </c>
    </row>
    <row r="755" spans="2:7" x14ac:dyDescent="0.25">
      <c r="B755" s="32">
        <v>43521</v>
      </c>
      <c r="C755" s="31" t="s">
        <v>97</v>
      </c>
      <c r="D755" s="31" t="s">
        <v>163</v>
      </c>
      <c r="E755" s="33">
        <v>90222</v>
      </c>
      <c r="F755" s="33">
        <f>Tabla4[[#This Row],[Total Compra]]-E755*25%</f>
        <v>67666.5</v>
      </c>
      <c r="G755" s="33">
        <f>Tabla4[[#This Row],[Total Compra]]-Tabla4[[#This Row],[Pagado]]</f>
        <v>22555.5</v>
      </c>
    </row>
    <row r="756" spans="2:7" x14ac:dyDescent="0.25">
      <c r="B756" s="32">
        <v>43521</v>
      </c>
      <c r="C756" s="31" t="s">
        <v>97</v>
      </c>
      <c r="D756" s="31" t="s">
        <v>163</v>
      </c>
      <c r="E756" s="33">
        <v>90222</v>
      </c>
      <c r="F756" s="33">
        <f>Tabla4[[#This Row],[Total Compra]]-E756*25%</f>
        <v>67666.5</v>
      </c>
      <c r="G756" s="33">
        <f>Tabla4[[#This Row],[Total Compra]]-Tabla4[[#This Row],[Pagado]]</f>
        <v>22555.5</v>
      </c>
    </row>
    <row r="757" spans="2:7" x14ac:dyDescent="0.25">
      <c r="B757" s="32">
        <v>43521</v>
      </c>
      <c r="C757" s="31" t="s">
        <v>97</v>
      </c>
      <c r="D757" s="31" t="s">
        <v>163</v>
      </c>
      <c r="E757" s="33">
        <v>90222</v>
      </c>
      <c r="F757" s="33">
        <f>Tabla4[[#This Row],[Total Compra]]-E757*25%</f>
        <v>67666.5</v>
      </c>
      <c r="G757" s="33">
        <f>Tabla4[[#This Row],[Total Compra]]-Tabla4[[#This Row],[Pagado]]</f>
        <v>22555.5</v>
      </c>
    </row>
    <row r="758" spans="2:7" x14ac:dyDescent="0.25">
      <c r="B758" s="32">
        <v>43521</v>
      </c>
      <c r="C758" s="31" t="s">
        <v>97</v>
      </c>
      <c r="D758" s="31" t="s">
        <v>163</v>
      </c>
      <c r="E758" s="33">
        <v>90222</v>
      </c>
      <c r="F758" s="33">
        <f>Tabla4[[#This Row],[Total Compra]]-E758*25%</f>
        <v>67666.5</v>
      </c>
      <c r="G758" s="33">
        <f>Tabla4[[#This Row],[Total Compra]]-Tabla4[[#This Row],[Pagado]]</f>
        <v>22555.5</v>
      </c>
    </row>
    <row r="759" spans="2:7" x14ac:dyDescent="0.25">
      <c r="B759" s="32">
        <v>43521</v>
      </c>
      <c r="C759" s="31" t="s">
        <v>97</v>
      </c>
      <c r="D759" s="31" t="s">
        <v>163</v>
      </c>
      <c r="E759" s="33">
        <v>90222</v>
      </c>
      <c r="F759" s="33">
        <f>Tabla4[[#This Row],[Total Compra]]-E759*25%</f>
        <v>67666.5</v>
      </c>
      <c r="G759" s="33">
        <f>Tabla4[[#This Row],[Total Compra]]-Tabla4[[#This Row],[Pagado]]</f>
        <v>22555.5</v>
      </c>
    </row>
    <row r="760" spans="2:7" x14ac:dyDescent="0.25">
      <c r="B760" s="32">
        <v>43521</v>
      </c>
      <c r="C760" s="31" t="s">
        <v>97</v>
      </c>
      <c r="D760" s="31" t="s">
        <v>163</v>
      </c>
      <c r="E760" s="33">
        <v>90222</v>
      </c>
      <c r="F760" s="33">
        <f>Tabla4[[#This Row],[Total Compra]]-E760*25%</f>
        <v>67666.5</v>
      </c>
      <c r="G760" s="33">
        <f>Tabla4[[#This Row],[Total Compra]]-Tabla4[[#This Row],[Pagado]]</f>
        <v>22555.5</v>
      </c>
    </row>
    <row r="761" spans="2:7" x14ac:dyDescent="0.25">
      <c r="B761" s="32">
        <v>43522</v>
      </c>
      <c r="C761" s="31" t="s">
        <v>98</v>
      </c>
      <c r="D761" s="31" t="s">
        <v>164</v>
      </c>
      <c r="E761" s="33">
        <v>65001</v>
      </c>
      <c r="F761" s="33">
        <f>Tabla4[[#This Row],[Total Compra]]-E761*25%</f>
        <v>48750.75</v>
      </c>
      <c r="G761" s="33">
        <f>Tabla4[[#This Row],[Total Compra]]-Tabla4[[#This Row],[Pagado]]</f>
        <v>16250.25</v>
      </c>
    </row>
    <row r="762" spans="2:7" x14ac:dyDescent="0.25">
      <c r="B762" s="32">
        <v>43522</v>
      </c>
      <c r="C762" s="31" t="s">
        <v>98</v>
      </c>
      <c r="D762" s="31" t="s">
        <v>164</v>
      </c>
      <c r="E762" s="33">
        <v>65001</v>
      </c>
      <c r="F762" s="33">
        <f>Tabla4[[#This Row],[Total Compra]]-E762*25%</f>
        <v>48750.75</v>
      </c>
      <c r="G762" s="33">
        <f>Tabla4[[#This Row],[Total Compra]]-Tabla4[[#This Row],[Pagado]]</f>
        <v>16250.25</v>
      </c>
    </row>
    <row r="763" spans="2:7" x14ac:dyDescent="0.25">
      <c r="B763" s="32">
        <v>43522</v>
      </c>
      <c r="C763" s="31" t="s">
        <v>98</v>
      </c>
      <c r="D763" s="31" t="s">
        <v>164</v>
      </c>
      <c r="E763" s="33">
        <v>65001</v>
      </c>
      <c r="F763" s="33">
        <f>Tabla4[[#This Row],[Total Compra]]-E763*25%</f>
        <v>48750.75</v>
      </c>
      <c r="G763" s="33">
        <f>Tabla4[[#This Row],[Total Compra]]-Tabla4[[#This Row],[Pagado]]</f>
        <v>16250.25</v>
      </c>
    </row>
    <row r="764" spans="2:7" x14ac:dyDescent="0.25">
      <c r="B764" s="32">
        <v>43522</v>
      </c>
      <c r="C764" s="31" t="s">
        <v>98</v>
      </c>
      <c r="D764" s="31" t="s">
        <v>164</v>
      </c>
      <c r="E764" s="33">
        <v>65001</v>
      </c>
      <c r="F764" s="33">
        <f>Tabla4[[#This Row],[Total Compra]]-E764*25%</f>
        <v>48750.75</v>
      </c>
      <c r="G764" s="33">
        <f>Tabla4[[#This Row],[Total Compra]]-Tabla4[[#This Row],[Pagado]]</f>
        <v>16250.25</v>
      </c>
    </row>
    <row r="765" spans="2:7" x14ac:dyDescent="0.25">
      <c r="B765" s="32">
        <v>43522</v>
      </c>
      <c r="C765" s="31" t="s">
        <v>98</v>
      </c>
      <c r="D765" s="31" t="s">
        <v>164</v>
      </c>
      <c r="E765" s="33">
        <v>65001</v>
      </c>
      <c r="F765" s="33">
        <f>Tabla4[[#This Row],[Total Compra]]-E765*25%</f>
        <v>48750.75</v>
      </c>
      <c r="G765" s="33">
        <f>Tabla4[[#This Row],[Total Compra]]-Tabla4[[#This Row],[Pagado]]</f>
        <v>16250.25</v>
      </c>
    </row>
    <row r="766" spans="2:7" x14ac:dyDescent="0.25">
      <c r="B766" s="32">
        <v>43522</v>
      </c>
      <c r="C766" s="31" t="s">
        <v>98</v>
      </c>
      <c r="D766" s="31" t="s">
        <v>164</v>
      </c>
      <c r="E766" s="33">
        <v>65001</v>
      </c>
      <c r="F766" s="33">
        <f>Tabla4[[#This Row],[Total Compra]]-E766*25%</f>
        <v>48750.75</v>
      </c>
      <c r="G766" s="33">
        <f>Tabla4[[#This Row],[Total Compra]]-Tabla4[[#This Row],[Pagado]]</f>
        <v>16250.25</v>
      </c>
    </row>
    <row r="767" spans="2:7" x14ac:dyDescent="0.25">
      <c r="B767" s="32">
        <v>43522</v>
      </c>
      <c r="C767" s="31" t="s">
        <v>98</v>
      </c>
      <c r="D767" s="31" t="s">
        <v>164</v>
      </c>
      <c r="E767" s="33">
        <v>65001</v>
      </c>
      <c r="F767" s="33">
        <f>Tabla4[[#This Row],[Total Compra]]-E767*25%</f>
        <v>48750.75</v>
      </c>
      <c r="G767" s="33">
        <f>Tabla4[[#This Row],[Total Compra]]-Tabla4[[#This Row],[Pagado]]</f>
        <v>16250.25</v>
      </c>
    </row>
    <row r="768" spans="2:7" x14ac:dyDescent="0.25">
      <c r="B768" s="32">
        <v>43522</v>
      </c>
      <c r="C768" s="31" t="s">
        <v>98</v>
      </c>
      <c r="D768" s="31" t="s">
        <v>164</v>
      </c>
      <c r="E768" s="33">
        <v>65001</v>
      </c>
      <c r="F768" s="33">
        <f>Tabla4[[#This Row],[Total Compra]]-E768*25%</f>
        <v>48750.75</v>
      </c>
      <c r="G768" s="33">
        <f>Tabla4[[#This Row],[Total Compra]]-Tabla4[[#This Row],[Pagado]]</f>
        <v>16250.25</v>
      </c>
    </row>
    <row r="769" spans="2:7" x14ac:dyDescent="0.25">
      <c r="B769" s="32">
        <v>43522</v>
      </c>
      <c r="C769" s="31" t="s">
        <v>98</v>
      </c>
      <c r="D769" s="31" t="s">
        <v>164</v>
      </c>
      <c r="E769" s="33">
        <v>65001</v>
      </c>
      <c r="F769" s="33">
        <f>Tabla4[[#This Row],[Total Compra]]-E769*25%</f>
        <v>48750.75</v>
      </c>
      <c r="G769" s="33">
        <f>Tabla4[[#This Row],[Total Compra]]-Tabla4[[#This Row],[Pagado]]</f>
        <v>16250.25</v>
      </c>
    </row>
    <row r="770" spans="2:7" x14ac:dyDescent="0.25">
      <c r="B770" s="32">
        <v>43522</v>
      </c>
      <c r="C770" s="31" t="s">
        <v>98</v>
      </c>
      <c r="D770" s="31" t="s">
        <v>164</v>
      </c>
      <c r="E770" s="33">
        <v>65001</v>
      </c>
      <c r="F770" s="33">
        <f>Tabla4[[#This Row],[Total Compra]]-E770*25%</f>
        <v>48750.75</v>
      </c>
      <c r="G770" s="33">
        <f>Tabla4[[#This Row],[Total Compra]]-Tabla4[[#This Row],[Pagado]]</f>
        <v>16250.25</v>
      </c>
    </row>
    <row r="771" spans="2:7" x14ac:dyDescent="0.25">
      <c r="B771" s="32">
        <v>43522</v>
      </c>
      <c r="C771" s="31" t="s">
        <v>98</v>
      </c>
      <c r="D771" s="31" t="s">
        <v>164</v>
      </c>
      <c r="E771" s="33">
        <v>65001</v>
      </c>
      <c r="F771" s="33">
        <f>Tabla4[[#This Row],[Total Compra]]-E771*25%</f>
        <v>48750.75</v>
      </c>
      <c r="G771" s="33">
        <f>Tabla4[[#This Row],[Total Compra]]-Tabla4[[#This Row],[Pagado]]</f>
        <v>16250.25</v>
      </c>
    </row>
    <row r="772" spans="2:7" x14ac:dyDescent="0.25">
      <c r="B772" s="32">
        <v>43522</v>
      </c>
      <c r="C772" s="31" t="s">
        <v>98</v>
      </c>
      <c r="D772" s="31" t="s">
        <v>164</v>
      </c>
      <c r="E772" s="33">
        <v>65001</v>
      </c>
      <c r="F772" s="33">
        <f>Tabla4[[#This Row],[Total Compra]]-E772*25%</f>
        <v>48750.75</v>
      </c>
      <c r="G772" s="33">
        <f>Tabla4[[#This Row],[Total Compra]]-Tabla4[[#This Row],[Pagado]]</f>
        <v>16250.25</v>
      </c>
    </row>
    <row r="773" spans="2:7" x14ac:dyDescent="0.25">
      <c r="B773" s="32">
        <v>43522</v>
      </c>
      <c r="C773" s="31" t="s">
        <v>98</v>
      </c>
      <c r="D773" s="31" t="s">
        <v>164</v>
      </c>
      <c r="E773" s="33">
        <v>65001</v>
      </c>
      <c r="F773" s="33">
        <f>Tabla4[[#This Row],[Total Compra]]-E773*25%</f>
        <v>48750.75</v>
      </c>
      <c r="G773" s="33">
        <f>Tabla4[[#This Row],[Total Compra]]-Tabla4[[#This Row],[Pagado]]</f>
        <v>16250.25</v>
      </c>
    </row>
    <row r="774" spans="2:7" x14ac:dyDescent="0.25">
      <c r="B774" s="32">
        <v>43522</v>
      </c>
      <c r="C774" s="31" t="s">
        <v>98</v>
      </c>
      <c r="D774" s="31" t="s">
        <v>164</v>
      </c>
      <c r="E774" s="33">
        <v>65001</v>
      </c>
      <c r="F774" s="33">
        <f>Tabla4[[#This Row],[Total Compra]]-E774*25%</f>
        <v>48750.75</v>
      </c>
      <c r="G774" s="33">
        <f>Tabla4[[#This Row],[Total Compra]]-Tabla4[[#This Row],[Pagado]]</f>
        <v>16250.25</v>
      </c>
    </row>
    <row r="775" spans="2:7" x14ac:dyDescent="0.25">
      <c r="B775" s="32">
        <v>43522</v>
      </c>
      <c r="C775" s="31" t="s">
        <v>98</v>
      </c>
      <c r="D775" s="31" t="s">
        <v>164</v>
      </c>
      <c r="E775" s="33">
        <v>65001</v>
      </c>
      <c r="F775" s="33">
        <f>Tabla4[[#This Row],[Total Compra]]-E775*25%</f>
        <v>48750.75</v>
      </c>
      <c r="G775" s="33">
        <f>Tabla4[[#This Row],[Total Compra]]-Tabla4[[#This Row],[Pagado]]</f>
        <v>16250.25</v>
      </c>
    </row>
    <row r="776" spans="2:7" x14ac:dyDescent="0.25">
      <c r="B776" s="32">
        <v>43522</v>
      </c>
      <c r="C776" s="31" t="s">
        <v>98</v>
      </c>
      <c r="D776" s="31" t="s">
        <v>164</v>
      </c>
      <c r="E776" s="33">
        <v>65001</v>
      </c>
      <c r="F776" s="33">
        <f>Tabla4[[#This Row],[Total Compra]]-E776*25%</f>
        <v>48750.75</v>
      </c>
      <c r="G776" s="33">
        <f>Tabla4[[#This Row],[Total Compra]]-Tabla4[[#This Row],[Pagado]]</f>
        <v>16250.25</v>
      </c>
    </row>
    <row r="777" spans="2:7" x14ac:dyDescent="0.25">
      <c r="B777" s="32">
        <v>43523</v>
      </c>
      <c r="C777" s="31" t="s">
        <v>98</v>
      </c>
      <c r="D777" s="31" t="s">
        <v>165</v>
      </c>
      <c r="E777" s="33">
        <v>61645</v>
      </c>
      <c r="F777" s="33">
        <f>Tabla4[[#This Row],[Total Compra]]-E777*25%</f>
        <v>46233.75</v>
      </c>
      <c r="G777" s="33">
        <f>Tabla4[[#This Row],[Total Compra]]-Tabla4[[#This Row],[Pagado]]</f>
        <v>15411.25</v>
      </c>
    </row>
    <row r="778" spans="2:7" x14ac:dyDescent="0.25">
      <c r="B778" s="32">
        <v>43523</v>
      </c>
      <c r="C778" s="31" t="s">
        <v>98</v>
      </c>
      <c r="D778" s="31" t="s">
        <v>165</v>
      </c>
      <c r="E778" s="33">
        <v>61645</v>
      </c>
      <c r="F778" s="33">
        <f>Tabla4[[#This Row],[Total Compra]]-E778*25%</f>
        <v>46233.75</v>
      </c>
      <c r="G778" s="33">
        <f>Tabla4[[#This Row],[Total Compra]]-Tabla4[[#This Row],[Pagado]]</f>
        <v>15411.25</v>
      </c>
    </row>
    <row r="779" spans="2:7" x14ac:dyDescent="0.25">
      <c r="B779" s="32">
        <v>43523</v>
      </c>
      <c r="C779" s="31" t="s">
        <v>98</v>
      </c>
      <c r="D779" s="31" t="s">
        <v>165</v>
      </c>
      <c r="E779" s="33">
        <v>61645</v>
      </c>
      <c r="F779" s="33">
        <f>Tabla4[[#This Row],[Total Compra]]-E779*25%</f>
        <v>46233.75</v>
      </c>
      <c r="G779" s="33">
        <f>Tabla4[[#This Row],[Total Compra]]-Tabla4[[#This Row],[Pagado]]</f>
        <v>15411.25</v>
      </c>
    </row>
    <row r="780" spans="2:7" x14ac:dyDescent="0.25">
      <c r="B780" s="32">
        <v>43523</v>
      </c>
      <c r="C780" s="31" t="s">
        <v>98</v>
      </c>
      <c r="D780" s="31" t="s">
        <v>165</v>
      </c>
      <c r="E780" s="33">
        <v>61645</v>
      </c>
      <c r="F780" s="33">
        <f>Tabla4[[#This Row],[Total Compra]]-E780*25%</f>
        <v>46233.75</v>
      </c>
      <c r="G780" s="33">
        <f>Tabla4[[#This Row],[Total Compra]]-Tabla4[[#This Row],[Pagado]]</f>
        <v>15411.25</v>
      </c>
    </row>
    <row r="781" spans="2:7" x14ac:dyDescent="0.25">
      <c r="B781" s="32">
        <v>43523</v>
      </c>
      <c r="C781" s="31" t="s">
        <v>98</v>
      </c>
      <c r="D781" s="31" t="s">
        <v>165</v>
      </c>
      <c r="E781" s="33">
        <v>61645</v>
      </c>
      <c r="F781" s="33">
        <f>Tabla4[[#This Row],[Total Compra]]-E781*25%</f>
        <v>46233.75</v>
      </c>
      <c r="G781" s="33">
        <f>Tabla4[[#This Row],[Total Compra]]-Tabla4[[#This Row],[Pagado]]</f>
        <v>15411.25</v>
      </c>
    </row>
    <row r="782" spans="2:7" x14ac:dyDescent="0.25">
      <c r="B782" s="32">
        <v>43523</v>
      </c>
      <c r="C782" s="31" t="s">
        <v>98</v>
      </c>
      <c r="D782" s="31" t="s">
        <v>165</v>
      </c>
      <c r="E782" s="33">
        <v>61645</v>
      </c>
      <c r="F782" s="33">
        <f>Tabla4[[#This Row],[Total Compra]]-E782*25%</f>
        <v>46233.75</v>
      </c>
      <c r="G782" s="33">
        <f>Tabla4[[#This Row],[Total Compra]]-Tabla4[[#This Row],[Pagado]]</f>
        <v>15411.25</v>
      </c>
    </row>
    <row r="783" spans="2:7" x14ac:dyDescent="0.25">
      <c r="B783" s="32">
        <v>43523</v>
      </c>
      <c r="C783" s="31" t="s">
        <v>98</v>
      </c>
      <c r="D783" s="31" t="s">
        <v>165</v>
      </c>
      <c r="E783" s="33">
        <v>61645</v>
      </c>
      <c r="F783" s="33">
        <f>Tabla4[[#This Row],[Total Compra]]-E783*25%</f>
        <v>46233.75</v>
      </c>
      <c r="G783" s="33">
        <f>Tabla4[[#This Row],[Total Compra]]-Tabla4[[#This Row],[Pagado]]</f>
        <v>15411.25</v>
      </c>
    </row>
    <row r="784" spans="2:7" x14ac:dyDescent="0.25">
      <c r="B784" s="32">
        <v>43523</v>
      </c>
      <c r="C784" s="31" t="s">
        <v>98</v>
      </c>
      <c r="D784" s="31" t="s">
        <v>165</v>
      </c>
      <c r="E784" s="33">
        <v>61645</v>
      </c>
      <c r="F784" s="33">
        <f>Tabla4[[#This Row],[Total Compra]]-E784*25%</f>
        <v>46233.75</v>
      </c>
      <c r="G784" s="33">
        <f>Tabla4[[#This Row],[Total Compra]]-Tabla4[[#This Row],[Pagado]]</f>
        <v>15411.25</v>
      </c>
    </row>
    <row r="785" spans="2:7" x14ac:dyDescent="0.25">
      <c r="B785" s="32">
        <v>43523</v>
      </c>
      <c r="C785" s="31" t="s">
        <v>98</v>
      </c>
      <c r="D785" s="31" t="s">
        <v>165</v>
      </c>
      <c r="E785" s="33">
        <v>61645</v>
      </c>
      <c r="F785" s="33">
        <f>Tabla4[[#This Row],[Total Compra]]-E785*25%</f>
        <v>46233.75</v>
      </c>
      <c r="G785" s="33">
        <f>Tabla4[[#This Row],[Total Compra]]-Tabla4[[#This Row],[Pagado]]</f>
        <v>15411.25</v>
      </c>
    </row>
    <row r="786" spans="2:7" x14ac:dyDescent="0.25">
      <c r="B786" s="32">
        <v>43523</v>
      </c>
      <c r="C786" s="31" t="s">
        <v>98</v>
      </c>
      <c r="D786" s="31" t="s">
        <v>165</v>
      </c>
      <c r="E786" s="33">
        <v>61645</v>
      </c>
      <c r="F786" s="33">
        <f>Tabla4[[#This Row],[Total Compra]]-E786*25%</f>
        <v>46233.75</v>
      </c>
      <c r="G786" s="33">
        <f>Tabla4[[#This Row],[Total Compra]]-Tabla4[[#This Row],[Pagado]]</f>
        <v>15411.25</v>
      </c>
    </row>
    <row r="787" spans="2:7" x14ac:dyDescent="0.25">
      <c r="B787" s="32">
        <v>43523</v>
      </c>
      <c r="C787" s="31" t="s">
        <v>98</v>
      </c>
      <c r="D787" s="31" t="s">
        <v>165</v>
      </c>
      <c r="E787" s="33">
        <v>61645</v>
      </c>
      <c r="F787" s="33">
        <f>Tabla4[[#This Row],[Total Compra]]-E787*25%</f>
        <v>46233.75</v>
      </c>
      <c r="G787" s="33">
        <f>Tabla4[[#This Row],[Total Compra]]-Tabla4[[#This Row],[Pagado]]</f>
        <v>15411.25</v>
      </c>
    </row>
    <row r="788" spans="2:7" x14ac:dyDescent="0.25">
      <c r="B788" s="32">
        <v>43523</v>
      </c>
      <c r="C788" s="31" t="s">
        <v>98</v>
      </c>
      <c r="D788" s="31" t="s">
        <v>165</v>
      </c>
      <c r="E788" s="33">
        <v>61645</v>
      </c>
      <c r="F788" s="33">
        <f>Tabla4[[#This Row],[Total Compra]]-E788*25%</f>
        <v>46233.75</v>
      </c>
      <c r="G788" s="33">
        <f>Tabla4[[#This Row],[Total Compra]]-Tabla4[[#This Row],[Pagado]]</f>
        <v>15411.25</v>
      </c>
    </row>
    <row r="789" spans="2:7" x14ac:dyDescent="0.25">
      <c r="B789" s="32">
        <v>43523</v>
      </c>
      <c r="C789" s="31" t="s">
        <v>98</v>
      </c>
      <c r="D789" s="31" t="s">
        <v>165</v>
      </c>
      <c r="E789" s="33">
        <v>61645</v>
      </c>
      <c r="F789" s="33">
        <f>Tabla4[[#This Row],[Total Compra]]-E789*25%</f>
        <v>46233.75</v>
      </c>
      <c r="G789" s="33">
        <f>Tabla4[[#This Row],[Total Compra]]-Tabla4[[#This Row],[Pagado]]</f>
        <v>15411.25</v>
      </c>
    </row>
    <row r="790" spans="2:7" x14ac:dyDescent="0.25">
      <c r="B790" s="32">
        <v>43523</v>
      </c>
      <c r="C790" s="31" t="s">
        <v>98</v>
      </c>
      <c r="D790" s="31" t="s">
        <v>165</v>
      </c>
      <c r="E790" s="33">
        <v>61645</v>
      </c>
      <c r="F790" s="33">
        <f>Tabla4[[#This Row],[Total Compra]]-E790*25%</f>
        <v>46233.75</v>
      </c>
      <c r="G790" s="33">
        <f>Tabla4[[#This Row],[Total Compra]]-Tabla4[[#This Row],[Pagado]]</f>
        <v>15411.25</v>
      </c>
    </row>
    <row r="791" spans="2:7" x14ac:dyDescent="0.25">
      <c r="B791" s="32">
        <v>43523</v>
      </c>
      <c r="C791" s="31" t="s">
        <v>98</v>
      </c>
      <c r="D791" s="31" t="s">
        <v>165</v>
      </c>
      <c r="E791" s="33">
        <v>61645</v>
      </c>
      <c r="F791" s="33">
        <f>Tabla4[[#This Row],[Total Compra]]-E791*25%</f>
        <v>46233.75</v>
      </c>
      <c r="G791" s="33">
        <f>Tabla4[[#This Row],[Total Compra]]-Tabla4[[#This Row],[Pagado]]</f>
        <v>15411.25</v>
      </c>
    </row>
    <row r="792" spans="2:7" x14ac:dyDescent="0.25">
      <c r="B792" s="32">
        <v>43523</v>
      </c>
      <c r="C792" s="31" t="s">
        <v>98</v>
      </c>
      <c r="D792" s="31" t="s">
        <v>165</v>
      </c>
      <c r="E792" s="33">
        <v>61645</v>
      </c>
      <c r="F792" s="33">
        <f>Tabla4[[#This Row],[Total Compra]]-E792*25%</f>
        <v>46233.75</v>
      </c>
      <c r="G792" s="33">
        <f>Tabla4[[#This Row],[Total Compra]]-Tabla4[[#This Row],[Pagado]]</f>
        <v>15411.25</v>
      </c>
    </row>
    <row r="793" spans="2:7" x14ac:dyDescent="0.25">
      <c r="B793" s="32">
        <v>43524</v>
      </c>
      <c r="C793" s="31" t="s">
        <v>99</v>
      </c>
      <c r="D793" s="31" t="s">
        <v>166</v>
      </c>
      <c r="E793" s="33">
        <v>51355</v>
      </c>
      <c r="F793" s="33">
        <f>Tabla4[[#This Row],[Total Compra]]-E793*25%</f>
        <v>38516.25</v>
      </c>
      <c r="G793" s="33">
        <f>Tabla4[[#This Row],[Total Compra]]-Tabla4[[#This Row],[Pagado]]</f>
        <v>12838.75</v>
      </c>
    </row>
    <row r="794" spans="2:7" x14ac:dyDescent="0.25">
      <c r="B794" s="32">
        <v>43524</v>
      </c>
      <c r="C794" s="31" t="s">
        <v>99</v>
      </c>
      <c r="D794" s="31" t="s">
        <v>166</v>
      </c>
      <c r="E794" s="33">
        <v>51355</v>
      </c>
      <c r="F794" s="33">
        <f>Tabla4[[#This Row],[Total Compra]]-E794*25%</f>
        <v>38516.25</v>
      </c>
      <c r="G794" s="33">
        <f>Tabla4[[#This Row],[Total Compra]]-Tabla4[[#This Row],[Pagado]]</f>
        <v>12838.75</v>
      </c>
    </row>
    <row r="795" spans="2:7" x14ac:dyDescent="0.25">
      <c r="B795" s="32">
        <v>43524</v>
      </c>
      <c r="C795" s="31" t="s">
        <v>99</v>
      </c>
      <c r="D795" s="31" t="s">
        <v>166</v>
      </c>
      <c r="E795" s="33">
        <v>51355</v>
      </c>
      <c r="F795" s="33">
        <f>Tabla4[[#This Row],[Total Compra]]-E795*25%</f>
        <v>38516.25</v>
      </c>
      <c r="G795" s="33">
        <f>Tabla4[[#This Row],[Total Compra]]-Tabla4[[#This Row],[Pagado]]</f>
        <v>12838.75</v>
      </c>
    </row>
    <row r="796" spans="2:7" x14ac:dyDescent="0.25">
      <c r="B796" s="32">
        <v>43524</v>
      </c>
      <c r="C796" s="31" t="s">
        <v>99</v>
      </c>
      <c r="D796" s="31" t="s">
        <v>166</v>
      </c>
      <c r="E796" s="33">
        <v>51355</v>
      </c>
      <c r="F796" s="33">
        <f>Tabla4[[#This Row],[Total Compra]]-E796*25%</f>
        <v>38516.25</v>
      </c>
      <c r="G796" s="33">
        <f>Tabla4[[#This Row],[Total Compra]]-Tabla4[[#This Row],[Pagado]]</f>
        <v>12838.75</v>
      </c>
    </row>
    <row r="797" spans="2:7" x14ac:dyDescent="0.25">
      <c r="B797" s="32">
        <v>43524</v>
      </c>
      <c r="C797" s="31" t="s">
        <v>99</v>
      </c>
      <c r="D797" s="31" t="s">
        <v>166</v>
      </c>
      <c r="E797" s="33">
        <v>51355</v>
      </c>
      <c r="F797" s="33">
        <f>Tabla4[[#This Row],[Total Compra]]-E797*25%</f>
        <v>38516.25</v>
      </c>
      <c r="G797" s="33">
        <f>Tabla4[[#This Row],[Total Compra]]-Tabla4[[#This Row],[Pagado]]</f>
        <v>12838.75</v>
      </c>
    </row>
    <row r="798" spans="2:7" x14ac:dyDescent="0.25">
      <c r="B798" s="32">
        <v>43524</v>
      </c>
      <c r="C798" s="31" t="s">
        <v>99</v>
      </c>
      <c r="D798" s="31" t="s">
        <v>166</v>
      </c>
      <c r="E798" s="33">
        <v>51355</v>
      </c>
      <c r="F798" s="33">
        <f>Tabla4[[#This Row],[Total Compra]]-E798*25%</f>
        <v>38516.25</v>
      </c>
      <c r="G798" s="33">
        <f>Tabla4[[#This Row],[Total Compra]]-Tabla4[[#This Row],[Pagado]]</f>
        <v>12838.75</v>
      </c>
    </row>
    <row r="799" spans="2:7" x14ac:dyDescent="0.25">
      <c r="B799" s="32">
        <v>43524</v>
      </c>
      <c r="C799" s="31" t="s">
        <v>99</v>
      </c>
      <c r="D799" s="31" t="s">
        <v>166</v>
      </c>
      <c r="E799" s="33">
        <v>51355</v>
      </c>
      <c r="F799" s="33">
        <f>Tabla4[[#This Row],[Total Compra]]-E799*25%</f>
        <v>38516.25</v>
      </c>
      <c r="G799" s="33">
        <f>Tabla4[[#This Row],[Total Compra]]-Tabla4[[#This Row],[Pagado]]</f>
        <v>12838.75</v>
      </c>
    </row>
    <row r="800" spans="2:7" x14ac:dyDescent="0.25">
      <c r="B800" s="32">
        <v>43524</v>
      </c>
      <c r="C800" s="31" t="s">
        <v>99</v>
      </c>
      <c r="D800" s="31" t="s">
        <v>166</v>
      </c>
      <c r="E800" s="33">
        <v>51355</v>
      </c>
      <c r="F800" s="33">
        <f>Tabla4[[#This Row],[Total Compra]]-E800*25%</f>
        <v>38516.25</v>
      </c>
      <c r="G800" s="33">
        <f>Tabla4[[#This Row],[Total Compra]]-Tabla4[[#This Row],[Pagado]]</f>
        <v>12838.75</v>
      </c>
    </row>
    <row r="801" spans="2:7" x14ac:dyDescent="0.25">
      <c r="B801" s="32">
        <v>43524</v>
      </c>
      <c r="C801" s="31" t="s">
        <v>99</v>
      </c>
      <c r="D801" s="31" t="s">
        <v>166</v>
      </c>
      <c r="E801" s="33">
        <v>51355</v>
      </c>
      <c r="F801" s="33">
        <f>Tabla4[[#This Row],[Total Compra]]-E801*25%</f>
        <v>38516.25</v>
      </c>
      <c r="G801" s="33">
        <f>Tabla4[[#This Row],[Total Compra]]-Tabla4[[#This Row],[Pagado]]</f>
        <v>12838.75</v>
      </c>
    </row>
    <row r="802" spans="2:7" x14ac:dyDescent="0.25">
      <c r="B802" s="32">
        <v>43524</v>
      </c>
      <c r="C802" s="31" t="s">
        <v>99</v>
      </c>
      <c r="D802" s="31" t="s">
        <v>166</v>
      </c>
      <c r="E802" s="33">
        <v>51355</v>
      </c>
      <c r="F802" s="33">
        <f>Tabla4[[#This Row],[Total Compra]]-E802*25%</f>
        <v>38516.25</v>
      </c>
      <c r="G802" s="33">
        <f>Tabla4[[#This Row],[Total Compra]]-Tabla4[[#This Row],[Pagado]]</f>
        <v>12838.75</v>
      </c>
    </row>
    <row r="803" spans="2:7" x14ac:dyDescent="0.25">
      <c r="B803" s="32">
        <v>43524</v>
      </c>
      <c r="C803" s="31" t="s">
        <v>99</v>
      </c>
      <c r="D803" s="31" t="s">
        <v>166</v>
      </c>
      <c r="E803" s="33">
        <v>51355</v>
      </c>
      <c r="F803" s="33">
        <f>Tabla4[[#This Row],[Total Compra]]-E803*25%</f>
        <v>38516.25</v>
      </c>
      <c r="G803" s="33">
        <f>Tabla4[[#This Row],[Total Compra]]-Tabla4[[#This Row],[Pagado]]</f>
        <v>12838.75</v>
      </c>
    </row>
    <row r="804" spans="2:7" x14ac:dyDescent="0.25">
      <c r="B804" s="32">
        <v>43524</v>
      </c>
      <c r="C804" s="31" t="s">
        <v>99</v>
      </c>
      <c r="D804" s="31" t="s">
        <v>166</v>
      </c>
      <c r="E804" s="33">
        <v>51355</v>
      </c>
      <c r="F804" s="33">
        <f>Tabla4[[#This Row],[Total Compra]]-E804*25%</f>
        <v>38516.25</v>
      </c>
      <c r="G804" s="33">
        <f>Tabla4[[#This Row],[Total Compra]]-Tabla4[[#This Row],[Pagado]]</f>
        <v>12838.75</v>
      </c>
    </row>
    <row r="805" spans="2:7" x14ac:dyDescent="0.25">
      <c r="B805" s="32">
        <v>43524</v>
      </c>
      <c r="C805" s="31" t="s">
        <v>99</v>
      </c>
      <c r="D805" s="31" t="s">
        <v>166</v>
      </c>
      <c r="E805" s="33">
        <v>51355</v>
      </c>
      <c r="F805" s="33">
        <f>Tabla4[[#This Row],[Total Compra]]-E805*25%</f>
        <v>38516.25</v>
      </c>
      <c r="G805" s="33">
        <f>Tabla4[[#This Row],[Total Compra]]-Tabla4[[#This Row],[Pagado]]</f>
        <v>12838.75</v>
      </c>
    </row>
    <row r="806" spans="2:7" x14ac:dyDescent="0.25">
      <c r="B806" s="32">
        <v>43524</v>
      </c>
      <c r="C806" s="31" t="s">
        <v>99</v>
      </c>
      <c r="D806" s="31" t="s">
        <v>166</v>
      </c>
      <c r="E806" s="33">
        <v>51355</v>
      </c>
      <c r="F806" s="33">
        <f>Tabla4[[#This Row],[Total Compra]]-E806*25%</f>
        <v>38516.25</v>
      </c>
      <c r="G806" s="33">
        <f>Tabla4[[#This Row],[Total Compra]]-Tabla4[[#This Row],[Pagado]]</f>
        <v>12838.75</v>
      </c>
    </row>
    <row r="807" spans="2:7" x14ac:dyDescent="0.25">
      <c r="B807" s="32">
        <v>43524</v>
      </c>
      <c r="C807" s="31" t="s">
        <v>99</v>
      </c>
      <c r="D807" s="31" t="s">
        <v>166</v>
      </c>
      <c r="E807" s="33">
        <v>51355</v>
      </c>
      <c r="F807" s="33">
        <f>Tabla4[[#This Row],[Total Compra]]-E807*25%</f>
        <v>38516.25</v>
      </c>
      <c r="G807" s="33">
        <f>Tabla4[[#This Row],[Total Compra]]-Tabla4[[#This Row],[Pagado]]</f>
        <v>12838.75</v>
      </c>
    </row>
    <row r="808" spans="2:7" x14ac:dyDescent="0.25">
      <c r="B808" s="32">
        <v>43524</v>
      </c>
      <c r="C808" s="31" t="s">
        <v>99</v>
      </c>
      <c r="D808" s="31" t="s">
        <v>166</v>
      </c>
      <c r="E808" s="33">
        <v>51355</v>
      </c>
      <c r="F808" s="33">
        <f>Tabla4[[#This Row],[Total Compra]]-E808*25%</f>
        <v>38516.25</v>
      </c>
      <c r="G808" s="33">
        <f>Tabla4[[#This Row],[Total Compra]]-Tabla4[[#This Row],[Pagado]]</f>
        <v>12838.75</v>
      </c>
    </row>
    <row r="809" spans="2:7" x14ac:dyDescent="0.25">
      <c r="B809" s="32">
        <v>43525</v>
      </c>
      <c r="C809" s="31" t="s">
        <v>92</v>
      </c>
      <c r="D809" s="31" t="s">
        <v>167</v>
      </c>
      <c r="E809" s="33">
        <v>58681</v>
      </c>
      <c r="F809" s="33">
        <f>Tabla4[[#This Row],[Total Compra]]-E809*25%</f>
        <v>44010.75</v>
      </c>
      <c r="G809" s="33">
        <f>Tabla4[[#This Row],[Total Compra]]-Tabla4[[#This Row],[Pagado]]</f>
        <v>14670.25</v>
      </c>
    </row>
    <row r="810" spans="2:7" x14ac:dyDescent="0.25">
      <c r="B810" s="32">
        <v>43525</v>
      </c>
      <c r="C810" s="31" t="s">
        <v>92</v>
      </c>
      <c r="D810" s="31" t="s">
        <v>167</v>
      </c>
      <c r="E810" s="33">
        <v>58681</v>
      </c>
      <c r="F810" s="33">
        <f>Tabla4[[#This Row],[Total Compra]]-E810*25%</f>
        <v>44010.75</v>
      </c>
      <c r="G810" s="33">
        <f>Tabla4[[#This Row],[Total Compra]]-Tabla4[[#This Row],[Pagado]]</f>
        <v>14670.25</v>
      </c>
    </row>
    <row r="811" spans="2:7" x14ac:dyDescent="0.25">
      <c r="B811" s="32">
        <v>43525</v>
      </c>
      <c r="C811" s="31" t="s">
        <v>92</v>
      </c>
      <c r="D811" s="31" t="s">
        <v>167</v>
      </c>
      <c r="E811" s="33">
        <v>58681</v>
      </c>
      <c r="F811" s="33">
        <f>Tabla4[[#This Row],[Total Compra]]-E811*25%</f>
        <v>44010.75</v>
      </c>
      <c r="G811" s="33">
        <f>Tabla4[[#This Row],[Total Compra]]-Tabla4[[#This Row],[Pagado]]</f>
        <v>14670.25</v>
      </c>
    </row>
    <row r="812" spans="2:7" x14ac:dyDescent="0.25">
      <c r="B812" s="32">
        <v>43525</v>
      </c>
      <c r="C812" s="31" t="s">
        <v>92</v>
      </c>
      <c r="D812" s="31" t="s">
        <v>167</v>
      </c>
      <c r="E812" s="33">
        <v>58681</v>
      </c>
      <c r="F812" s="33">
        <f>Tabla4[[#This Row],[Total Compra]]-E812*25%</f>
        <v>44010.75</v>
      </c>
      <c r="G812" s="33">
        <f>Tabla4[[#This Row],[Total Compra]]-Tabla4[[#This Row],[Pagado]]</f>
        <v>14670.25</v>
      </c>
    </row>
    <row r="813" spans="2:7" x14ac:dyDescent="0.25">
      <c r="B813" s="32">
        <v>43525</v>
      </c>
      <c r="C813" s="31" t="s">
        <v>92</v>
      </c>
      <c r="D813" s="31" t="s">
        <v>167</v>
      </c>
      <c r="E813" s="33">
        <v>58681</v>
      </c>
      <c r="F813" s="33">
        <f>Tabla4[[#This Row],[Total Compra]]-E813*25%</f>
        <v>44010.75</v>
      </c>
      <c r="G813" s="33">
        <f>Tabla4[[#This Row],[Total Compra]]-Tabla4[[#This Row],[Pagado]]</f>
        <v>14670.25</v>
      </c>
    </row>
    <row r="814" spans="2:7" x14ac:dyDescent="0.25">
      <c r="B814" s="32">
        <v>43525</v>
      </c>
      <c r="C814" s="31" t="s">
        <v>92</v>
      </c>
      <c r="D814" s="31" t="s">
        <v>167</v>
      </c>
      <c r="E814" s="33">
        <v>58681</v>
      </c>
      <c r="F814" s="33">
        <f>Tabla4[[#This Row],[Total Compra]]-E814*25%</f>
        <v>44010.75</v>
      </c>
      <c r="G814" s="33">
        <f>Tabla4[[#This Row],[Total Compra]]-Tabla4[[#This Row],[Pagado]]</f>
        <v>14670.25</v>
      </c>
    </row>
    <row r="815" spans="2:7" x14ac:dyDescent="0.25">
      <c r="B815" s="32">
        <v>43525</v>
      </c>
      <c r="C815" s="31" t="s">
        <v>92</v>
      </c>
      <c r="D815" s="31" t="s">
        <v>167</v>
      </c>
      <c r="E815" s="33">
        <v>58681</v>
      </c>
      <c r="F815" s="33">
        <f>Tabla4[[#This Row],[Total Compra]]-E815*25%</f>
        <v>44010.75</v>
      </c>
      <c r="G815" s="33">
        <f>Tabla4[[#This Row],[Total Compra]]-Tabla4[[#This Row],[Pagado]]</f>
        <v>14670.25</v>
      </c>
    </row>
    <row r="816" spans="2:7" x14ac:dyDescent="0.25">
      <c r="B816" s="32">
        <v>43525</v>
      </c>
      <c r="C816" s="31" t="s">
        <v>92</v>
      </c>
      <c r="D816" s="31" t="s">
        <v>167</v>
      </c>
      <c r="E816" s="33">
        <v>58681</v>
      </c>
      <c r="F816" s="33">
        <f>Tabla4[[#This Row],[Total Compra]]-E816*25%</f>
        <v>44010.75</v>
      </c>
      <c r="G816" s="33">
        <f>Tabla4[[#This Row],[Total Compra]]-Tabla4[[#This Row],[Pagado]]</f>
        <v>14670.25</v>
      </c>
    </row>
    <row r="817" spans="2:7" x14ac:dyDescent="0.25">
      <c r="B817" s="32">
        <v>43525</v>
      </c>
      <c r="C817" s="31" t="s">
        <v>92</v>
      </c>
      <c r="D817" s="31" t="s">
        <v>167</v>
      </c>
      <c r="E817" s="33">
        <v>58681</v>
      </c>
      <c r="F817" s="33">
        <f>Tabla4[[#This Row],[Total Compra]]-E817*25%</f>
        <v>44010.75</v>
      </c>
      <c r="G817" s="33">
        <f>Tabla4[[#This Row],[Total Compra]]-Tabla4[[#This Row],[Pagado]]</f>
        <v>14670.25</v>
      </c>
    </row>
    <row r="818" spans="2:7" x14ac:dyDescent="0.25">
      <c r="B818" s="32">
        <v>43525</v>
      </c>
      <c r="C818" s="31" t="s">
        <v>92</v>
      </c>
      <c r="D818" s="31" t="s">
        <v>167</v>
      </c>
      <c r="E818" s="33">
        <v>58681</v>
      </c>
      <c r="F818" s="33">
        <f>Tabla4[[#This Row],[Total Compra]]-E818*25%</f>
        <v>44010.75</v>
      </c>
      <c r="G818" s="33">
        <f>Tabla4[[#This Row],[Total Compra]]-Tabla4[[#This Row],[Pagado]]</f>
        <v>14670.25</v>
      </c>
    </row>
    <row r="819" spans="2:7" x14ac:dyDescent="0.25">
      <c r="B819" s="32">
        <v>43525</v>
      </c>
      <c r="C819" s="31" t="s">
        <v>92</v>
      </c>
      <c r="D819" s="31" t="s">
        <v>167</v>
      </c>
      <c r="E819" s="33">
        <v>58681</v>
      </c>
      <c r="F819" s="33">
        <f>Tabla4[[#This Row],[Total Compra]]-E819*25%</f>
        <v>44010.75</v>
      </c>
      <c r="G819" s="33">
        <f>Tabla4[[#This Row],[Total Compra]]-Tabla4[[#This Row],[Pagado]]</f>
        <v>14670.25</v>
      </c>
    </row>
    <row r="820" spans="2:7" x14ac:dyDescent="0.25">
      <c r="B820" s="32">
        <v>43525</v>
      </c>
      <c r="C820" s="31" t="s">
        <v>92</v>
      </c>
      <c r="D820" s="31" t="s">
        <v>167</v>
      </c>
      <c r="E820" s="33">
        <v>58681</v>
      </c>
      <c r="F820" s="33">
        <f>Tabla4[[#This Row],[Total Compra]]-E820*25%</f>
        <v>44010.75</v>
      </c>
      <c r="G820" s="33">
        <f>Tabla4[[#This Row],[Total Compra]]-Tabla4[[#This Row],[Pagado]]</f>
        <v>14670.25</v>
      </c>
    </row>
    <row r="821" spans="2:7" x14ac:dyDescent="0.25">
      <c r="B821" s="32">
        <v>43525</v>
      </c>
      <c r="C821" s="31" t="s">
        <v>92</v>
      </c>
      <c r="D821" s="31" t="s">
        <v>167</v>
      </c>
      <c r="E821" s="33">
        <v>58681</v>
      </c>
      <c r="F821" s="33">
        <f>Tabla4[[#This Row],[Total Compra]]-E821*25%</f>
        <v>44010.75</v>
      </c>
      <c r="G821" s="33">
        <f>Tabla4[[#This Row],[Total Compra]]-Tabla4[[#This Row],[Pagado]]</f>
        <v>14670.25</v>
      </c>
    </row>
    <row r="822" spans="2:7" x14ac:dyDescent="0.25">
      <c r="B822" s="32">
        <v>43525</v>
      </c>
      <c r="C822" s="31" t="s">
        <v>92</v>
      </c>
      <c r="D822" s="31" t="s">
        <v>167</v>
      </c>
      <c r="E822" s="33">
        <v>58681</v>
      </c>
      <c r="F822" s="33">
        <f>Tabla4[[#This Row],[Total Compra]]-E822*25%</f>
        <v>44010.75</v>
      </c>
      <c r="G822" s="33">
        <f>Tabla4[[#This Row],[Total Compra]]-Tabla4[[#This Row],[Pagado]]</f>
        <v>14670.25</v>
      </c>
    </row>
    <row r="823" spans="2:7" x14ac:dyDescent="0.25">
      <c r="B823" s="32">
        <v>43525</v>
      </c>
      <c r="C823" s="31" t="s">
        <v>92</v>
      </c>
      <c r="D823" s="31" t="s">
        <v>167</v>
      </c>
      <c r="E823" s="33">
        <v>58681</v>
      </c>
      <c r="F823" s="33">
        <f>Tabla4[[#This Row],[Total Compra]]-E823*25%</f>
        <v>44010.75</v>
      </c>
      <c r="G823" s="33">
        <f>Tabla4[[#This Row],[Total Compra]]-Tabla4[[#This Row],[Pagado]]</f>
        <v>14670.25</v>
      </c>
    </row>
    <row r="824" spans="2:7" x14ac:dyDescent="0.25">
      <c r="B824" s="32">
        <v>43525</v>
      </c>
      <c r="C824" s="31" t="s">
        <v>92</v>
      </c>
      <c r="D824" s="31" t="s">
        <v>167</v>
      </c>
      <c r="E824" s="33">
        <v>58681</v>
      </c>
      <c r="F824" s="33">
        <f>Tabla4[[#This Row],[Total Compra]]-E824*25%</f>
        <v>44010.75</v>
      </c>
      <c r="G824" s="33">
        <f>Tabla4[[#This Row],[Total Compra]]-Tabla4[[#This Row],[Pagado]]</f>
        <v>14670.25</v>
      </c>
    </row>
    <row r="825" spans="2:7" x14ac:dyDescent="0.25">
      <c r="B825" s="32">
        <v>43526</v>
      </c>
      <c r="C825" s="31" t="s">
        <v>92</v>
      </c>
      <c r="D825" s="31" t="s">
        <v>168</v>
      </c>
      <c r="E825" s="33">
        <v>25779</v>
      </c>
      <c r="F825" s="33">
        <f>Tabla4[[#This Row],[Total Compra]]-E825*25%</f>
        <v>19334.25</v>
      </c>
      <c r="G825" s="33">
        <f>Tabla4[[#This Row],[Total Compra]]-Tabla4[[#This Row],[Pagado]]</f>
        <v>6444.75</v>
      </c>
    </row>
    <row r="826" spans="2:7" x14ac:dyDescent="0.25">
      <c r="B826" s="32">
        <v>43526</v>
      </c>
      <c r="C826" s="31" t="s">
        <v>92</v>
      </c>
      <c r="D826" s="31" t="s">
        <v>168</v>
      </c>
      <c r="E826" s="33">
        <v>25779</v>
      </c>
      <c r="F826" s="33">
        <f>Tabla4[[#This Row],[Total Compra]]-E826*25%</f>
        <v>19334.25</v>
      </c>
      <c r="G826" s="33">
        <f>Tabla4[[#This Row],[Total Compra]]-Tabla4[[#This Row],[Pagado]]</f>
        <v>6444.75</v>
      </c>
    </row>
    <row r="827" spans="2:7" x14ac:dyDescent="0.25">
      <c r="B827" s="32">
        <v>43526</v>
      </c>
      <c r="C827" s="31" t="s">
        <v>92</v>
      </c>
      <c r="D827" s="31" t="s">
        <v>168</v>
      </c>
      <c r="E827" s="33">
        <v>25779</v>
      </c>
      <c r="F827" s="33">
        <f>Tabla4[[#This Row],[Total Compra]]-E827*25%</f>
        <v>19334.25</v>
      </c>
      <c r="G827" s="33">
        <f>Tabla4[[#This Row],[Total Compra]]-Tabla4[[#This Row],[Pagado]]</f>
        <v>6444.75</v>
      </c>
    </row>
    <row r="828" spans="2:7" x14ac:dyDescent="0.25">
      <c r="B828" s="32">
        <v>43526</v>
      </c>
      <c r="C828" s="31" t="s">
        <v>92</v>
      </c>
      <c r="D828" s="31" t="s">
        <v>168</v>
      </c>
      <c r="E828" s="33">
        <v>25779</v>
      </c>
      <c r="F828" s="33">
        <f>Tabla4[[#This Row],[Total Compra]]-E828*25%</f>
        <v>19334.25</v>
      </c>
      <c r="G828" s="33">
        <f>Tabla4[[#This Row],[Total Compra]]-Tabla4[[#This Row],[Pagado]]</f>
        <v>6444.75</v>
      </c>
    </row>
    <row r="829" spans="2:7" x14ac:dyDescent="0.25">
      <c r="B829" s="32">
        <v>43526</v>
      </c>
      <c r="C829" s="31" t="s">
        <v>92</v>
      </c>
      <c r="D829" s="31" t="s">
        <v>168</v>
      </c>
      <c r="E829" s="33">
        <v>25779</v>
      </c>
      <c r="F829" s="33">
        <f>Tabla4[[#This Row],[Total Compra]]-E829*25%</f>
        <v>19334.25</v>
      </c>
      <c r="G829" s="33">
        <f>Tabla4[[#This Row],[Total Compra]]-Tabla4[[#This Row],[Pagado]]</f>
        <v>6444.75</v>
      </c>
    </row>
    <row r="830" spans="2:7" x14ac:dyDescent="0.25">
      <c r="B830" s="32">
        <v>43526</v>
      </c>
      <c r="C830" s="31" t="s">
        <v>92</v>
      </c>
      <c r="D830" s="31" t="s">
        <v>168</v>
      </c>
      <c r="E830" s="33">
        <v>25779</v>
      </c>
      <c r="F830" s="33">
        <f>Tabla4[[#This Row],[Total Compra]]-E830*25%</f>
        <v>19334.25</v>
      </c>
      <c r="G830" s="33">
        <f>Tabla4[[#This Row],[Total Compra]]-Tabla4[[#This Row],[Pagado]]</f>
        <v>6444.75</v>
      </c>
    </row>
    <row r="831" spans="2:7" x14ac:dyDescent="0.25">
      <c r="B831" s="32">
        <v>43526</v>
      </c>
      <c r="C831" s="31" t="s">
        <v>92</v>
      </c>
      <c r="D831" s="31" t="s">
        <v>168</v>
      </c>
      <c r="E831" s="33">
        <v>25779</v>
      </c>
      <c r="F831" s="33">
        <f>Tabla4[[#This Row],[Total Compra]]-E831*25%</f>
        <v>19334.25</v>
      </c>
      <c r="G831" s="33">
        <f>Tabla4[[#This Row],[Total Compra]]-Tabla4[[#This Row],[Pagado]]</f>
        <v>6444.75</v>
      </c>
    </row>
    <row r="832" spans="2:7" x14ac:dyDescent="0.25">
      <c r="B832" s="32">
        <v>43526</v>
      </c>
      <c r="C832" s="31" t="s">
        <v>92</v>
      </c>
      <c r="D832" s="31" t="s">
        <v>168</v>
      </c>
      <c r="E832" s="33">
        <v>25779</v>
      </c>
      <c r="F832" s="33">
        <f>Tabla4[[#This Row],[Total Compra]]-E832*25%</f>
        <v>19334.25</v>
      </c>
      <c r="G832" s="33">
        <f>Tabla4[[#This Row],[Total Compra]]-Tabla4[[#This Row],[Pagado]]</f>
        <v>6444.75</v>
      </c>
    </row>
    <row r="833" spans="2:7" x14ac:dyDescent="0.25">
      <c r="B833" s="32">
        <v>43526</v>
      </c>
      <c r="C833" s="31" t="s">
        <v>92</v>
      </c>
      <c r="D833" s="31" t="s">
        <v>168</v>
      </c>
      <c r="E833" s="33">
        <v>25779</v>
      </c>
      <c r="F833" s="33">
        <f>Tabla4[[#This Row],[Total Compra]]-E833*25%</f>
        <v>19334.25</v>
      </c>
      <c r="G833" s="33">
        <f>Tabla4[[#This Row],[Total Compra]]-Tabla4[[#This Row],[Pagado]]</f>
        <v>6444.75</v>
      </c>
    </row>
    <row r="834" spans="2:7" x14ac:dyDescent="0.25">
      <c r="B834" s="32">
        <v>43526</v>
      </c>
      <c r="C834" s="31" t="s">
        <v>92</v>
      </c>
      <c r="D834" s="31" t="s">
        <v>168</v>
      </c>
      <c r="E834" s="33">
        <v>25779</v>
      </c>
      <c r="F834" s="33">
        <f>Tabla4[[#This Row],[Total Compra]]-E834*25%</f>
        <v>19334.25</v>
      </c>
      <c r="G834" s="33">
        <f>Tabla4[[#This Row],[Total Compra]]-Tabla4[[#This Row],[Pagado]]</f>
        <v>6444.75</v>
      </c>
    </row>
    <row r="835" spans="2:7" x14ac:dyDescent="0.25">
      <c r="B835" s="32">
        <v>43526</v>
      </c>
      <c r="C835" s="31" t="s">
        <v>92</v>
      </c>
      <c r="D835" s="31" t="s">
        <v>168</v>
      </c>
      <c r="E835" s="33">
        <v>25779</v>
      </c>
      <c r="F835" s="33">
        <f>Tabla4[[#This Row],[Total Compra]]-E835*25%</f>
        <v>19334.25</v>
      </c>
      <c r="G835" s="33">
        <f>Tabla4[[#This Row],[Total Compra]]-Tabla4[[#This Row],[Pagado]]</f>
        <v>6444.75</v>
      </c>
    </row>
    <row r="836" spans="2:7" x14ac:dyDescent="0.25">
      <c r="B836" s="32">
        <v>43526</v>
      </c>
      <c r="C836" s="31" t="s">
        <v>92</v>
      </c>
      <c r="D836" s="31" t="s">
        <v>168</v>
      </c>
      <c r="E836" s="33">
        <v>25779</v>
      </c>
      <c r="F836" s="33">
        <f>Tabla4[[#This Row],[Total Compra]]-E836*25%</f>
        <v>19334.25</v>
      </c>
      <c r="G836" s="33">
        <f>Tabla4[[#This Row],[Total Compra]]-Tabla4[[#This Row],[Pagado]]</f>
        <v>6444.75</v>
      </c>
    </row>
    <row r="837" spans="2:7" x14ac:dyDescent="0.25">
      <c r="B837" s="32">
        <v>43526</v>
      </c>
      <c r="C837" s="31" t="s">
        <v>92</v>
      </c>
      <c r="D837" s="31" t="s">
        <v>168</v>
      </c>
      <c r="E837" s="33">
        <v>25779</v>
      </c>
      <c r="F837" s="33">
        <f>Tabla4[[#This Row],[Total Compra]]-E837*25%</f>
        <v>19334.25</v>
      </c>
      <c r="G837" s="33">
        <f>Tabla4[[#This Row],[Total Compra]]-Tabla4[[#This Row],[Pagado]]</f>
        <v>6444.75</v>
      </c>
    </row>
    <row r="838" spans="2:7" x14ac:dyDescent="0.25">
      <c r="B838" s="32">
        <v>43526</v>
      </c>
      <c r="C838" s="31" t="s">
        <v>92</v>
      </c>
      <c r="D838" s="31" t="s">
        <v>168</v>
      </c>
      <c r="E838" s="33">
        <v>25779</v>
      </c>
      <c r="F838" s="33">
        <f>Tabla4[[#This Row],[Total Compra]]-E838*25%</f>
        <v>19334.25</v>
      </c>
      <c r="G838" s="33">
        <f>Tabla4[[#This Row],[Total Compra]]-Tabla4[[#This Row],[Pagado]]</f>
        <v>6444.75</v>
      </c>
    </row>
    <row r="839" spans="2:7" x14ac:dyDescent="0.25">
      <c r="B839" s="32">
        <v>43526</v>
      </c>
      <c r="C839" s="31" t="s">
        <v>92</v>
      </c>
      <c r="D839" s="31" t="s">
        <v>168</v>
      </c>
      <c r="E839" s="33">
        <v>25779</v>
      </c>
      <c r="F839" s="33">
        <f>Tabla4[[#This Row],[Total Compra]]-E839*25%</f>
        <v>19334.25</v>
      </c>
      <c r="G839" s="33">
        <f>Tabla4[[#This Row],[Total Compra]]-Tabla4[[#This Row],[Pagado]]</f>
        <v>6444.75</v>
      </c>
    </row>
    <row r="840" spans="2:7" x14ac:dyDescent="0.25">
      <c r="B840" s="32">
        <v>43526</v>
      </c>
      <c r="C840" s="31" t="s">
        <v>92</v>
      </c>
      <c r="D840" s="31" t="s">
        <v>168</v>
      </c>
      <c r="E840" s="33">
        <v>25779</v>
      </c>
      <c r="F840" s="33">
        <f>Tabla4[[#This Row],[Total Compra]]-E840*25%</f>
        <v>19334.25</v>
      </c>
      <c r="G840" s="33">
        <f>Tabla4[[#This Row],[Total Compra]]-Tabla4[[#This Row],[Pagado]]</f>
        <v>6444.75</v>
      </c>
    </row>
    <row r="841" spans="2:7" x14ac:dyDescent="0.25">
      <c r="B841" s="32">
        <v>43527</v>
      </c>
      <c r="C841" s="31" t="s">
        <v>93</v>
      </c>
      <c r="D841" s="31" t="s">
        <v>169</v>
      </c>
      <c r="E841" s="33">
        <v>30128</v>
      </c>
      <c r="F841" s="33">
        <f>Tabla4[[#This Row],[Total Compra]]-E841*25%</f>
        <v>22596</v>
      </c>
      <c r="G841" s="33">
        <f>Tabla4[[#This Row],[Total Compra]]-Tabla4[[#This Row],[Pagado]]</f>
        <v>7532</v>
      </c>
    </row>
    <row r="842" spans="2:7" x14ac:dyDescent="0.25">
      <c r="B842" s="32">
        <v>43527</v>
      </c>
      <c r="C842" s="31" t="s">
        <v>93</v>
      </c>
      <c r="D842" s="31" t="s">
        <v>169</v>
      </c>
      <c r="E842" s="33">
        <v>30128</v>
      </c>
      <c r="F842" s="33">
        <f>Tabla4[[#This Row],[Total Compra]]-E842*25%</f>
        <v>22596</v>
      </c>
      <c r="G842" s="33">
        <f>Tabla4[[#This Row],[Total Compra]]-Tabla4[[#This Row],[Pagado]]</f>
        <v>7532</v>
      </c>
    </row>
    <row r="843" spans="2:7" x14ac:dyDescent="0.25">
      <c r="B843" s="32">
        <v>43527</v>
      </c>
      <c r="C843" s="31" t="s">
        <v>93</v>
      </c>
      <c r="D843" s="31" t="s">
        <v>169</v>
      </c>
      <c r="E843" s="33">
        <v>30128</v>
      </c>
      <c r="F843" s="33">
        <f>Tabla4[[#This Row],[Total Compra]]-E843*25%</f>
        <v>22596</v>
      </c>
      <c r="G843" s="33">
        <f>Tabla4[[#This Row],[Total Compra]]-Tabla4[[#This Row],[Pagado]]</f>
        <v>7532</v>
      </c>
    </row>
    <row r="844" spans="2:7" x14ac:dyDescent="0.25">
      <c r="B844" s="32">
        <v>43527</v>
      </c>
      <c r="C844" s="31" t="s">
        <v>93</v>
      </c>
      <c r="D844" s="31" t="s">
        <v>169</v>
      </c>
      <c r="E844" s="33">
        <v>30128</v>
      </c>
      <c r="F844" s="33">
        <f>Tabla4[[#This Row],[Total Compra]]-E844*25%</f>
        <v>22596</v>
      </c>
      <c r="G844" s="33">
        <f>Tabla4[[#This Row],[Total Compra]]-Tabla4[[#This Row],[Pagado]]</f>
        <v>7532</v>
      </c>
    </row>
    <row r="845" spans="2:7" x14ac:dyDescent="0.25">
      <c r="B845" s="32">
        <v>43527</v>
      </c>
      <c r="C845" s="31" t="s">
        <v>93</v>
      </c>
      <c r="D845" s="31" t="s">
        <v>169</v>
      </c>
      <c r="E845" s="33">
        <v>30128</v>
      </c>
      <c r="F845" s="33">
        <f>Tabla4[[#This Row],[Total Compra]]-E845*25%</f>
        <v>22596</v>
      </c>
      <c r="G845" s="33">
        <f>Tabla4[[#This Row],[Total Compra]]-Tabla4[[#This Row],[Pagado]]</f>
        <v>7532</v>
      </c>
    </row>
    <row r="846" spans="2:7" x14ac:dyDescent="0.25">
      <c r="B846" s="32">
        <v>43527</v>
      </c>
      <c r="C846" s="31" t="s">
        <v>93</v>
      </c>
      <c r="D846" s="31" t="s">
        <v>169</v>
      </c>
      <c r="E846" s="33">
        <v>30128</v>
      </c>
      <c r="F846" s="33">
        <f>Tabla4[[#This Row],[Total Compra]]-E846*25%</f>
        <v>22596</v>
      </c>
      <c r="G846" s="33">
        <f>Tabla4[[#This Row],[Total Compra]]-Tabla4[[#This Row],[Pagado]]</f>
        <v>7532</v>
      </c>
    </row>
    <row r="847" spans="2:7" x14ac:dyDescent="0.25">
      <c r="B847" s="32">
        <v>43527</v>
      </c>
      <c r="C847" s="31" t="s">
        <v>93</v>
      </c>
      <c r="D847" s="31" t="s">
        <v>169</v>
      </c>
      <c r="E847" s="33">
        <v>30128</v>
      </c>
      <c r="F847" s="33">
        <f>Tabla4[[#This Row],[Total Compra]]-E847*25%</f>
        <v>22596</v>
      </c>
      <c r="G847" s="33">
        <f>Tabla4[[#This Row],[Total Compra]]-Tabla4[[#This Row],[Pagado]]</f>
        <v>7532</v>
      </c>
    </row>
    <row r="848" spans="2:7" x14ac:dyDescent="0.25">
      <c r="B848" s="32">
        <v>43527</v>
      </c>
      <c r="C848" s="31" t="s">
        <v>93</v>
      </c>
      <c r="D848" s="31" t="s">
        <v>169</v>
      </c>
      <c r="E848" s="33">
        <v>30128</v>
      </c>
      <c r="F848" s="33">
        <f>Tabla4[[#This Row],[Total Compra]]-E848*25%</f>
        <v>22596</v>
      </c>
      <c r="G848" s="33">
        <f>Tabla4[[#This Row],[Total Compra]]-Tabla4[[#This Row],[Pagado]]</f>
        <v>7532</v>
      </c>
    </row>
    <row r="849" spans="2:7" x14ac:dyDescent="0.25">
      <c r="B849" s="32">
        <v>43527</v>
      </c>
      <c r="C849" s="31" t="s">
        <v>93</v>
      </c>
      <c r="D849" s="31" t="s">
        <v>169</v>
      </c>
      <c r="E849" s="33">
        <v>30128</v>
      </c>
      <c r="F849" s="33">
        <f>Tabla4[[#This Row],[Total Compra]]-E849*25%</f>
        <v>22596</v>
      </c>
      <c r="G849" s="33">
        <f>Tabla4[[#This Row],[Total Compra]]-Tabla4[[#This Row],[Pagado]]</f>
        <v>7532</v>
      </c>
    </row>
    <row r="850" spans="2:7" x14ac:dyDescent="0.25">
      <c r="B850" s="32">
        <v>43527</v>
      </c>
      <c r="C850" s="31" t="s">
        <v>93</v>
      </c>
      <c r="D850" s="31" t="s">
        <v>169</v>
      </c>
      <c r="E850" s="33">
        <v>30128</v>
      </c>
      <c r="F850" s="33">
        <f>Tabla4[[#This Row],[Total Compra]]-E850*25%</f>
        <v>22596</v>
      </c>
      <c r="G850" s="33">
        <f>Tabla4[[#This Row],[Total Compra]]-Tabla4[[#This Row],[Pagado]]</f>
        <v>7532</v>
      </c>
    </row>
    <row r="851" spans="2:7" x14ac:dyDescent="0.25">
      <c r="B851" s="32">
        <v>43527</v>
      </c>
      <c r="C851" s="31" t="s">
        <v>93</v>
      </c>
      <c r="D851" s="31" t="s">
        <v>169</v>
      </c>
      <c r="E851" s="33">
        <v>30128</v>
      </c>
      <c r="F851" s="33">
        <f>Tabla4[[#This Row],[Total Compra]]-E851*25%</f>
        <v>22596</v>
      </c>
      <c r="G851" s="33">
        <f>Tabla4[[#This Row],[Total Compra]]-Tabla4[[#This Row],[Pagado]]</f>
        <v>7532</v>
      </c>
    </row>
    <row r="852" spans="2:7" x14ac:dyDescent="0.25">
      <c r="B852" s="32">
        <v>43527</v>
      </c>
      <c r="C852" s="31" t="s">
        <v>93</v>
      </c>
      <c r="D852" s="31" t="s">
        <v>169</v>
      </c>
      <c r="E852" s="33">
        <v>30128</v>
      </c>
      <c r="F852" s="33">
        <f>Tabla4[[#This Row],[Total Compra]]-E852*25%</f>
        <v>22596</v>
      </c>
      <c r="G852" s="33">
        <f>Tabla4[[#This Row],[Total Compra]]-Tabla4[[#This Row],[Pagado]]</f>
        <v>7532</v>
      </c>
    </row>
    <row r="853" spans="2:7" x14ac:dyDescent="0.25">
      <c r="B853" s="32">
        <v>43527</v>
      </c>
      <c r="C853" s="31" t="s">
        <v>93</v>
      </c>
      <c r="D853" s="31" t="s">
        <v>169</v>
      </c>
      <c r="E853" s="33">
        <v>30128</v>
      </c>
      <c r="F853" s="33">
        <f>Tabla4[[#This Row],[Total Compra]]-E853*25%</f>
        <v>22596</v>
      </c>
      <c r="G853" s="33">
        <f>Tabla4[[#This Row],[Total Compra]]-Tabla4[[#This Row],[Pagado]]</f>
        <v>7532</v>
      </c>
    </row>
    <row r="854" spans="2:7" x14ac:dyDescent="0.25">
      <c r="B854" s="32">
        <v>43527</v>
      </c>
      <c r="C854" s="31" t="s">
        <v>93</v>
      </c>
      <c r="D854" s="31" t="s">
        <v>169</v>
      </c>
      <c r="E854" s="33">
        <v>30128</v>
      </c>
      <c r="F854" s="33">
        <f>Tabla4[[#This Row],[Total Compra]]-E854*25%</f>
        <v>22596</v>
      </c>
      <c r="G854" s="33">
        <f>Tabla4[[#This Row],[Total Compra]]-Tabla4[[#This Row],[Pagado]]</f>
        <v>7532</v>
      </c>
    </row>
    <row r="855" spans="2:7" x14ac:dyDescent="0.25">
      <c r="B855" s="32">
        <v>43527</v>
      </c>
      <c r="C855" s="31" t="s">
        <v>93</v>
      </c>
      <c r="D855" s="31" t="s">
        <v>169</v>
      </c>
      <c r="E855" s="33">
        <v>30128</v>
      </c>
      <c r="F855" s="33">
        <f>Tabla4[[#This Row],[Total Compra]]-E855*25%</f>
        <v>22596</v>
      </c>
      <c r="G855" s="33">
        <f>Tabla4[[#This Row],[Total Compra]]-Tabla4[[#This Row],[Pagado]]</f>
        <v>7532</v>
      </c>
    </row>
    <row r="856" spans="2:7" x14ac:dyDescent="0.25">
      <c r="B856" s="32">
        <v>43527</v>
      </c>
      <c r="C856" s="31" t="s">
        <v>93</v>
      </c>
      <c r="D856" s="31" t="s">
        <v>169</v>
      </c>
      <c r="E856" s="33">
        <v>30128</v>
      </c>
      <c r="F856" s="33">
        <f>Tabla4[[#This Row],[Total Compra]]-E856*25%</f>
        <v>22596</v>
      </c>
      <c r="G856" s="33">
        <f>Tabla4[[#This Row],[Total Compra]]-Tabla4[[#This Row],[Pagado]]</f>
        <v>7532</v>
      </c>
    </row>
    <row r="857" spans="2:7" x14ac:dyDescent="0.25">
      <c r="B857" s="32">
        <v>43528</v>
      </c>
      <c r="C857" s="31" t="s">
        <v>93</v>
      </c>
      <c r="D857" s="31" t="s">
        <v>170</v>
      </c>
      <c r="E857" s="33">
        <v>95277</v>
      </c>
      <c r="F857" s="33">
        <f>Tabla4[[#This Row],[Total Compra]]-E857*25%</f>
        <v>71457.75</v>
      </c>
      <c r="G857" s="33">
        <f>Tabla4[[#This Row],[Total Compra]]-Tabla4[[#This Row],[Pagado]]</f>
        <v>23819.25</v>
      </c>
    </row>
    <row r="858" spans="2:7" x14ac:dyDescent="0.25">
      <c r="B858" s="32">
        <v>43528</v>
      </c>
      <c r="C858" s="31" t="s">
        <v>93</v>
      </c>
      <c r="D858" s="31" t="s">
        <v>170</v>
      </c>
      <c r="E858" s="33">
        <v>95277</v>
      </c>
      <c r="F858" s="33">
        <f>Tabla4[[#This Row],[Total Compra]]-E858*25%</f>
        <v>71457.75</v>
      </c>
      <c r="G858" s="33">
        <f>Tabla4[[#This Row],[Total Compra]]-Tabla4[[#This Row],[Pagado]]</f>
        <v>23819.25</v>
      </c>
    </row>
    <row r="859" spans="2:7" x14ac:dyDescent="0.25">
      <c r="B859" s="32">
        <v>43528</v>
      </c>
      <c r="C859" s="31" t="s">
        <v>93</v>
      </c>
      <c r="D859" s="31" t="s">
        <v>170</v>
      </c>
      <c r="E859" s="33">
        <v>95277</v>
      </c>
      <c r="F859" s="33">
        <f>Tabla4[[#This Row],[Total Compra]]-E859*25%</f>
        <v>71457.75</v>
      </c>
      <c r="G859" s="33">
        <f>Tabla4[[#This Row],[Total Compra]]-Tabla4[[#This Row],[Pagado]]</f>
        <v>23819.25</v>
      </c>
    </row>
    <row r="860" spans="2:7" x14ac:dyDescent="0.25">
      <c r="B860" s="32">
        <v>43528</v>
      </c>
      <c r="C860" s="31" t="s">
        <v>93</v>
      </c>
      <c r="D860" s="31" t="s">
        <v>170</v>
      </c>
      <c r="E860" s="33">
        <v>95277</v>
      </c>
      <c r="F860" s="33">
        <f>Tabla4[[#This Row],[Total Compra]]-E860*25%</f>
        <v>71457.75</v>
      </c>
      <c r="G860" s="33">
        <f>Tabla4[[#This Row],[Total Compra]]-Tabla4[[#This Row],[Pagado]]</f>
        <v>23819.25</v>
      </c>
    </row>
    <row r="861" spans="2:7" x14ac:dyDescent="0.25">
      <c r="B861" s="32">
        <v>43528</v>
      </c>
      <c r="C861" s="31" t="s">
        <v>93</v>
      </c>
      <c r="D861" s="31" t="s">
        <v>170</v>
      </c>
      <c r="E861" s="33">
        <v>95277</v>
      </c>
      <c r="F861" s="33">
        <f>Tabla4[[#This Row],[Total Compra]]-E861*25%</f>
        <v>71457.75</v>
      </c>
      <c r="G861" s="33">
        <f>Tabla4[[#This Row],[Total Compra]]-Tabla4[[#This Row],[Pagado]]</f>
        <v>23819.25</v>
      </c>
    </row>
    <row r="862" spans="2:7" x14ac:dyDescent="0.25">
      <c r="B862" s="32">
        <v>43528</v>
      </c>
      <c r="C862" s="31" t="s">
        <v>93</v>
      </c>
      <c r="D862" s="31" t="s">
        <v>170</v>
      </c>
      <c r="E862" s="33">
        <v>95277</v>
      </c>
      <c r="F862" s="33">
        <f>Tabla4[[#This Row],[Total Compra]]-E862*25%</f>
        <v>71457.75</v>
      </c>
      <c r="G862" s="33">
        <f>Tabla4[[#This Row],[Total Compra]]-Tabla4[[#This Row],[Pagado]]</f>
        <v>23819.25</v>
      </c>
    </row>
    <row r="863" spans="2:7" x14ac:dyDescent="0.25">
      <c r="B863" s="32">
        <v>43528</v>
      </c>
      <c r="C863" s="31" t="s">
        <v>93</v>
      </c>
      <c r="D863" s="31" t="s">
        <v>170</v>
      </c>
      <c r="E863" s="33">
        <v>95277</v>
      </c>
      <c r="F863" s="33">
        <f>Tabla4[[#This Row],[Total Compra]]-E863*25%</f>
        <v>71457.75</v>
      </c>
      <c r="G863" s="33">
        <f>Tabla4[[#This Row],[Total Compra]]-Tabla4[[#This Row],[Pagado]]</f>
        <v>23819.25</v>
      </c>
    </row>
    <row r="864" spans="2:7" x14ac:dyDescent="0.25">
      <c r="B864" s="32">
        <v>43528</v>
      </c>
      <c r="C864" s="31" t="s">
        <v>93</v>
      </c>
      <c r="D864" s="31" t="s">
        <v>170</v>
      </c>
      <c r="E864" s="33">
        <v>95277</v>
      </c>
      <c r="F864" s="33">
        <f>Tabla4[[#This Row],[Total Compra]]-E864*25%</f>
        <v>71457.75</v>
      </c>
      <c r="G864" s="33">
        <f>Tabla4[[#This Row],[Total Compra]]-Tabla4[[#This Row],[Pagado]]</f>
        <v>23819.25</v>
      </c>
    </row>
    <row r="865" spans="2:7" x14ac:dyDescent="0.25">
      <c r="B865" s="32">
        <v>43528</v>
      </c>
      <c r="C865" s="31" t="s">
        <v>93</v>
      </c>
      <c r="D865" s="31" t="s">
        <v>170</v>
      </c>
      <c r="E865" s="33">
        <v>95277</v>
      </c>
      <c r="F865" s="33">
        <f>Tabla4[[#This Row],[Total Compra]]-E865*25%</f>
        <v>71457.75</v>
      </c>
      <c r="G865" s="33">
        <f>Tabla4[[#This Row],[Total Compra]]-Tabla4[[#This Row],[Pagado]]</f>
        <v>23819.25</v>
      </c>
    </row>
    <row r="866" spans="2:7" x14ac:dyDescent="0.25">
      <c r="B866" s="32">
        <v>43528</v>
      </c>
      <c r="C866" s="31" t="s">
        <v>93</v>
      </c>
      <c r="D866" s="31" t="s">
        <v>170</v>
      </c>
      <c r="E866" s="33">
        <v>95277</v>
      </c>
      <c r="F866" s="33">
        <f>Tabla4[[#This Row],[Total Compra]]-E866*25%</f>
        <v>71457.75</v>
      </c>
      <c r="G866" s="33">
        <f>Tabla4[[#This Row],[Total Compra]]-Tabla4[[#This Row],[Pagado]]</f>
        <v>23819.25</v>
      </c>
    </row>
    <row r="867" spans="2:7" x14ac:dyDescent="0.25">
      <c r="B867" s="32">
        <v>43528</v>
      </c>
      <c r="C867" s="31" t="s">
        <v>93</v>
      </c>
      <c r="D867" s="31" t="s">
        <v>170</v>
      </c>
      <c r="E867" s="33">
        <v>95277</v>
      </c>
      <c r="F867" s="33">
        <f>Tabla4[[#This Row],[Total Compra]]-E867*25%</f>
        <v>71457.75</v>
      </c>
      <c r="G867" s="33">
        <f>Tabla4[[#This Row],[Total Compra]]-Tabla4[[#This Row],[Pagado]]</f>
        <v>23819.25</v>
      </c>
    </row>
    <row r="868" spans="2:7" x14ac:dyDescent="0.25">
      <c r="B868" s="32">
        <v>43528</v>
      </c>
      <c r="C868" s="31" t="s">
        <v>93</v>
      </c>
      <c r="D868" s="31" t="s">
        <v>170</v>
      </c>
      <c r="E868" s="33">
        <v>95277</v>
      </c>
      <c r="F868" s="33">
        <f>Tabla4[[#This Row],[Total Compra]]-E868*25%</f>
        <v>71457.75</v>
      </c>
      <c r="G868" s="33">
        <f>Tabla4[[#This Row],[Total Compra]]-Tabla4[[#This Row],[Pagado]]</f>
        <v>23819.25</v>
      </c>
    </row>
    <row r="869" spans="2:7" x14ac:dyDescent="0.25">
      <c r="B869" s="32">
        <v>43528</v>
      </c>
      <c r="C869" s="31" t="s">
        <v>93</v>
      </c>
      <c r="D869" s="31" t="s">
        <v>170</v>
      </c>
      <c r="E869" s="33">
        <v>95277</v>
      </c>
      <c r="F869" s="33">
        <f>Tabla4[[#This Row],[Total Compra]]-E869*25%</f>
        <v>71457.75</v>
      </c>
      <c r="G869" s="33">
        <f>Tabla4[[#This Row],[Total Compra]]-Tabla4[[#This Row],[Pagado]]</f>
        <v>23819.25</v>
      </c>
    </row>
    <row r="870" spans="2:7" x14ac:dyDescent="0.25">
      <c r="B870" s="32">
        <v>43528</v>
      </c>
      <c r="C870" s="31" t="s">
        <v>93</v>
      </c>
      <c r="D870" s="31" t="s">
        <v>170</v>
      </c>
      <c r="E870" s="33">
        <v>95277</v>
      </c>
      <c r="F870" s="33">
        <f>Tabla4[[#This Row],[Total Compra]]-E870*25%</f>
        <v>71457.75</v>
      </c>
      <c r="G870" s="33">
        <f>Tabla4[[#This Row],[Total Compra]]-Tabla4[[#This Row],[Pagado]]</f>
        <v>23819.25</v>
      </c>
    </row>
    <row r="871" spans="2:7" x14ac:dyDescent="0.25">
      <c r="B871" s="32">
        <v>43528</v>
      </c>
      <c r="C871" s="31" t="s">
        <v>93</v>
      </c>
      <c r="D871" s="31" t="s">
        <v>170</v>
      </c>
      <c r="E871" s="33">
        <v>95277</v>
      </c>
      <c r="F871" s="33">
        <f>Tabla4[[#This Row],[Total Compra]]-E871*25%</f>
        <v>71457.75</v>
      </c>
      <c r="G871" s="33">
        <f>Tabla4[[#This Row],[Total Compra]]-Tabla4[[#This Row],[Pagado]]</f>
        <v>23819.25</v>
      </c>
    </row>
    <row r="872" spans="2:7" x14ac:dyDescent="0.25">
      <c r="B872" s="32">
        <v>43528</v>
      </c>
      <c r="C872" s="31" t="s">
        <v>93</v>
      </c>
      <c r="D872" s="31" t="s">
        <v>170</v>
      </c>
      <c r="E872" s="33">
        <v>95277</v>
      </c>
      <c r="F872" s="33">
        <f>Tabla4[[#This Row],[Total Compra]]-E872*25%</f>
        <v>71457.75</v>
      </c>
      <c r="G872" s="33">
        <f>Tabla4[[#This Row],[Total Compra]]-Tabla4[[#This Row],[Pagado]]</f>
        <v>23819.25</v>
      </c>
    </row>
    <row r="873" spans="2:7" x14ac:dyDescent="0.25">
      <c r="B873" s="32">
        <v>43529</v>
      </c>
      <c r="C873" s="31" t="s">
        <v>94</v>
      </c>
      <c r="D873" s="31" t="s">
        <v>171</v>
      </c>
      <c r="E873" s="33">
        <v>56854</v>
      </c>
      <c r="F873" s="33">
        <f>Tabla4[[#This Row],[Total Compra]]-E873*25%</f>
        <v>42640.5</v>
      </c>
      <c r="G873" s="33">
        <f>Tabla4[[#This Row],[Total Compra]]-Tabla4[[#This Row],[Pagado]]</f>
        <v>14213.5</v>
      </c>
    </row>
    <row r="874" spans="2:7" x14ac:dyDescent="0.25">
      <c r="B874" s="32">
        <v>43529</v>
      </c>
      <c r="C874" s="31" t="s">
        <v>94</v>
      </c>
      <c r="D874" s="31" t="s">
        <v>171</v>
      </c>
      <c r="E874" s="33">
        <v>56854</v>
      </c>
      <c r="F874" s="33">
        <f>Tabla4[[#This Row],[Total Compra]]-E874*25%</f>
        <v>42640.5</v>
      </c>
      <c r="G874" s="33">
        <f>Tabla4[[#This Row],[Total Compra]]-Tabla4[[#This Row],[Pagado]]</f>
        <v>14213.5</v>
      </c>
    </row>
    <row r="875" spans="2:7" x14ac:dyDescent="0.25">
      <c r="B875" s="32">
        <v>43529</v>
      </c>
      <c r="C875" s="31" t="s">
        <v>94</v>
      </c>
      <c r="D875" s="31" t="s">
        <v>171</v>
      </c>
      <c r="E875" s="33">
        <v>56854</v>
      </c>
      <c r="F875" s="33">
        <f>Tabla4[[#This Row],[Total Compra]]-E875*25%</f>
        <v>42640.5</v>
      </c>
      <c r="G875" s="33">
        <f>Tabla4[[#This Row],[Total Compra]]-Tabla4[[#This Row],[Pagado]]</f>
        <v>14213.5</v>
      </c>
    </row>
    <row r="876" spans="2:7" x14ac:dyDescent="0.25">
      <c r="B876" s="32">
        <v>43529</v>
      </c>
      <c r="C876" s="31" t="s">
        <v>94</v>
      </c>
      <c r="D876" s="31" t="s">
        <v>171</v>
      </c>
      <c r="E876" s="33">
        <v>56854</v>
      </c>
      <c r="F876" s="33">
        <f>Tabla4[[#This Row],[Total Compra]]-E876*25%</f>
        <v>42640.5</v>
      </c>
      <c r="G876" s="33">
        <f>Tabla4[[#This Row],[Total Compra]]-Tabla4[[#This Row],[Pagado]]</f>
        <v>14213.5</v>
      </c>
    </row>
    <row r="877" spans="2:7" x14ac:dyDescent="0.25">
      <c r="B877" s="32">
        <v>43529</v>
      </c>
      <c r="C877" s="31" t="s">
        <v>94</v>
      </c>
      <c r="D877" s="31" t="s">
        <v>171</v>
      </c>
      <c r="E877" s="33">
        <v>56854</v>
      </c>
      <c r="F877" s="33">
        <f>Tabla4[[#This Row],[Total Compra]]-E877*25%</f>
        <v>42640.5</v>
      </c>
      <c r="G877" s="33">
        <f>Tabla4[[#This Row],[Total Compra]]-Tabla4[[#This Row],[Pagado]]</f>
        <v>14213.5</v>
      </c>
    </row>
    <row r="878" spans="2:7" x14ac:dyDescent="0.25">
      <c r="B878" s="32">
        <v>43529</v>
      </c>
      <c r="C878" s="31" t="s">
        <v>94</v>
      </c>
      <c r="D878" s="31" t="s">
        <v>171</v>
      </c>
      <c r="E878" s="33">
        <v>56854</v>
      </c>
      <c r="F878" s="33">
        <f>Tabla4[[#This Row],[Total Compra]]-E878*25%</f>
        <v>42640.5</v>
      </c>
      <c r="G878" s="33">
        <f>Tabla4[[#This Row],[Total Compra]]-Tabla4[[#This Row],[Pagado]]</f>
        <v>14213.5</v>
      </c>
    </row>
    <row r="879" spans="2:7" x14ac:dyDescent="0.25">
      <c r="B879" s="32">
        <v>43529</v>
      </c>
      <c r="C879" s="31" t="s">
        <v>94</v>
      </c>
      <c r="D879" s="31" t="s">
        <v>171</v>
      </c>
      <c r="E879" s="33">
        <v>56854</v>
      </c>
      <c r="F879" s="33">
        <f>Tabla4[[#This Row],[Total Compra]]-E879*25%</f>
        <v>42640.5</v>
      </c>
      <c r="G879" s="33">
        <f>Tabla4[[#This Row],[Total Compra]]-Tabla4[[#This Row],[Pagado]]</f>
        <v>14213.5</v>
      </c>
    </row>
    <row r="880" spans="2:7" x14ac:dyDescent="0.25">
      <c r="B880" s="32">
        <v>43529</v>
      </c>
      <c r="C880" s="31" t="s">
        <v>94</v>
      </c>
      <c r="D880" s="31" t="s">
        <v>171</v>
      </c>
      <c r="E880" s="33">
        <v>56854</v>
      </c>
      <c r="F880" s="33">
        <f>Tabla4[[#This Row],[Total Compra]]-E880*25%</f>
        <v>42640.5</v>
      </c>
      <c r="G880" s="33">
        <f>Tabla4[[#This Row],[Total Compra]]-Tabla4[[#This Row],[Pagado]]</f>
        <v>14213.5</v>
      </c>
    </row>
    <row r="881" spans="2:7" x14ac:dyDescent="0.25">
      <c r="B881" s="32">
        <v>43529</v>
      </c>
      <c r="C881" s="31" t="s">
        <v>94</v>
      </c>
      <c r="D881" s="31" t="s">
        <v>171</v>
      </c>
      <c r="E881" s="33">
        <v>56854</v>
      </c>
      <c r="F881" s="33">
        <f>Tabla4[[#This Row],[Total Compra]]-E881*25%</f>
        <v>42640.5</v>
      </c>
      <c r="G881" s="33">
        <f>Tabla4[[#This Row],[Total Compra]]-Tabla4[[#This Row],[Pagado]]</f>
        <v>14213.5</v>
      </c>
    </row>
    <row r="882" spans="2:7" x14ac:dyDescent="0.25">
      <c r="B882" s="32">
        <v>43529</v>
      </c>
      <c r="C882" s="31" t="s">
        <v>94</v>
      </c>
      <c r="D882" s="31" t="s">
        <v>171</v>
      </c>
      <c r="E882" s="33">
        <v>56854</v>
      </c>
      <c r="F882" s="33">
        <f>Tabla4[[#This Row],[Total Compra]]-E882*25%</f>
        <v>42640.5</v>
      </c>
      <c r="G882" s="33">
        <f>Tabla4[[#This Row],[Total Compra]]-Tabla4[[#This Row],[Pagado]]</f>
        <v>14213.5</v>
      </c>
    </row>
    <row r="883" spans="2:7" x14ac:dyDescent="0.25">
      <c r="B883" s="32">
        <v>43529</v>
      </c>
      <c r="C883" s="31" t="s">
        <v>94</v>
      </c>
      <c r="D883" s="31" t="s">
        <v>171</v>
      </c>
      <c r="E883" s="33">
        <v>56854</v>
      </c>
      <c r="F883" s="33">
        <f>Tabla4[[#This Row],[Total Compra]]-E883*25%</f>
        <v>42640.5</v>
      </c>
      <c r="G883" s="33">
        <f>Tabla4[[#This Row],[Total Compra]]-Tabla4[[#This Row],[Pagado]]</f>
        <v>14213.5</v>
      </c>
    </row>
    <row r="884" spans="2:7" x14ac:dyDescent="0.25">
      <c r="B884" s="32">
        <v>43529</v>
      </c>
      <c r="C884" s="31" t="s">
        <v>94</v>
      </c>
      <c r="D884" s="31" t="s">
        <v>171</v>
      </c>
      <c r="E884" s="33">
        <v>56854</v>
      </c>
      <c r="F884" s="33">
        <f>Tabla4[[#This Row],[Total Compra]]-E884*25%</f>
        <v>42640.5</v>
      </c>
      <c r="G884" s="33">
        <f>Tabla4[[#This Row],[Total Compra]]-Tabla4[[#This Row],[Pagado]]</f>
        <v>14213.5</v>
      </c>
    </row>
    <row r="885" spans="2:7" x14ac:dyDescent="0.25">
      <c r="B885" s="32">
        <v>43529</v>
      </c>
      <c r="C885" s="31" t="s">
        <v>94</v>
      </c>
      <c r="D885" s="31" t="s">
        <v>171</v>
      </c>
      <c r="E885" s="33">
        <v>56854</v>
      </c>
      <c r="F885" s="33">
        <f>Tabla4[[#This Row],[Total Compra]]-E885*25%</f>
        <v>42640.5</v>
      </c>
      <c r="G885" s="33">
        <f>Tabla4[[#This Row],[Total Compra]]-Tabla4[[#This Row],[Pagado]]</f>
        <v>14213.5</v>
      </c>
    </row>
    <row r="886" spans="2:7" x14ac:dyDescent="0.25">
      <c r="B886" s="32">
        <v>43529</v>
      </c>
      <c r="C886" s="31" t="s">
        <v>94</v>
      </c>
      <c r="D886" s="31" t="s">
        <v>171</v>
      </c>
      <c r="E886" s="33">
        <v>56854</v>
      </c>
      <c r="F886" s="33">
        <f>Tabla4[[#This Row],[Total Compra]]-E886*25%</f>
        <v>42640.5</v>
      </c>
      <c r="G886" s="33">
        <f>Tabla4[[#This Row],[Total Compra]]-Tabla4[[#This Row],[Pagado]]</f>
        <v>14213.5</v>
      </c>
    </row>
    <row r="887" spans="2:7" x14ac:dyDescent="0.25">
      <c r="B887" s="32">
        <v>43529</v>
      </c>
      <c r="C887" s="31" t="s">
        <v>94</v>
      </c>
      <c r="D887" s="31" t="s">
        <v>171</v>
      </c>
      <c r="E887" s="33">
        <v>56854</v>
      </c>
      <c r="F887" s="33">
        <f>Tabla4[[#This Row],[Total Compra]]-E887*25%</f>
        <v>42640.5</v>
      </c>
      <c r="G887" s="33">
        <f>Tabla4[[#This Row],[Total Compra]]-Tabla4[[#This Row],[Pagado]]</f>
        <v>14213.5</v>
      </c>
    </row>
    <row r="888" spans="2:7" x14ac:dyDescent="0.25">
      <c r="B888" s="32">
        <v>43529</v>
      </c>
      <c r="C888" s="31" t="s">
        <v>94</v>
      </c>
      <c r="D888" s="31" t="s">
        <v>171</v>
      </c>
      <c r="E888" s="33">
        <v>56854</v>
      </c>
      <c r="F888" s="33">
        <f>Tabla4[[#This Row],[Total Compra]]-E888*25%</f>
        <v>42640.5</v>
      </c>
      <c r="G888" s="33">
        <f>Tabla4[[#This Row],[Total Compra]]-Tabla4[[#This Row],[Pagado]]</f>
        <v>14213.5</v>
      </c>
    </row>
    <row r="889" spans="2:7" x14ac:dyDescent="0.25">
      <c r="B889" s="32">
        <v>43530</v>
      </c>
      <c r="C889" s="31" t="s">
        <v>95</v>
      </c>
      <c r="D889" s="31" t="s">
        <v>172</v>
      </c>
      <c r="E889" s="33">
        <v>57802</v>
      </c>
      <c r="F889" s="33">
        <f>Tabla4[[#This Row],[Total Compra]]-E889*25%</f>
        <v>43351.5</v>
      </c>
      <c r="G889" s="33">
        <f>Tabla4[[#This Row],[Total Compra]]-Tabla4[[#This Row],[Pagado]]</f>
        <v>14450.5</v>
      </c>
    </row>
    <row r="890" spans="2:7" x14ac:dyDescent="0.25">
      <c r="B890" s="32">
        <v>43530</v>
      </c>
      <c r="C890" s="31" t="s">
        <v>95</v>
      </c>
      <c r="D890" s="31" t="s">
        <v>172</v>
      </c>
      <c r="E890" s="33">
        <v>57802</v>
      </c>
      <c r="F890" s="33">
        <f>Tabla4[[#This Row],[Total Compra]]-E890*25%</f>
        <v>43351.5</v>
      </c>
      <c r="G890" s="33">
        <f>Tabla4[[#This Row],[Total Compra]]-Tabla4[[#This Row],[Pagado]]</f>
        <v>14450.5</v>
      </c>
    </row>
    <row r="891" spans="2:7" x14ac:dyDescent="0.25">
      <c r="B891" s="32">
        <v>43530</v>
      </c>
      <c r="C891" s="31" t="s">
        <v>95</v>
      </c>
      <c r="D891" s="31" t="s">
        <v>172</v>
      </c>
      <c r="E891" s="33">
        <v>57802</v>
      </c>
      <c r="F891" s="33">
        <f>Tabla4[[#This Row],[Total Compra]]-E891*25%</f>
        <v>43351.5</v>
      </c>
      <c r="G891" s="33">
        <f>Tabla4[[#This Row],[Total Compra]]-Tabla4[[#This Row],[Pagado]]</f>
        <v>14450.5</v>
      </c>
    </row>
    <row r="892" spans="2:7" x14ac:dyDescent="0.25">
      <c r="B892" s="32">
        <v>43530</v>
      </c>
      <c r="C892" s="31" t="s">
        <v>95</v>
      </c>
      <c r="D892" s="31" t="s">
        <v>172</v>
      </c>
      <c r="E892" s="33">
        <v>57802</v>
      </c>
      <c r="F892" s="33">
        <f>Tabla4[[#This Row],[Total Compra]]-E892*25%</f>
        <v>43351.5</v>
      </c>
      <c r="G892" s="33">
        <f>Tabla4[[#This Row],[Total Compra]]-Tabla4[[#This Row],[Pagado]]</f>
        <v>14450.5</v>
      </c>
    </row>
    <row r="893" spans="2:7" x14ac:dyDescent="0.25">
      <c r="B893" s="32">
        <v>43530</v>
      </c>
      <c r="C893" s="31" t="s">
        <v>95</v>
      </c>
      <c r="D893" s="31" t="s">
        <v>172</v>
      </c>
      <c r="E893" s="33">
        <v>57802</v>
      </c>
      <c r="F893" s="33">
        <f>Tabla4[[#This Row],[Total Compra]]-E893*25%</f>
        <v>43351.5</v>
      </c>
      <c r="G893" s="33">
        <f>Tabla4[[#This Row],[Total Compra]]-Tabla4[[#This Row],[Pagado]]</f>
        <v>14450.5</v>
      </c>
    </row>
    <row r="894" spans="2:7" x14ac:dyDescent="0.25">
      <c r="B894" s="32">
        <v>43530</v>
      </c>
      <c r="C894" s="31" t="s">
        <v>95</v>
      </c>
      <c r="D894" s="31" t="s">
        <v>172</v>
      </c>
      <c r="E894" s="33">
        <v>57802</v>
      </c>
      <c r="F894" s="33">
        <f>Tabla4[[#This Row],[Total Compra]]-E894*25%</f>
        <v>43351.5</v>
      </c>
      <c r="G894" s="33">
        <f>Tabla4[[#This Row],[Total Compra]]-Tabla4[[#This Row],[Pagado]]</f>
        <v>14450.5</v>
      </c>
    </row>
    <row r="895" spans="2:7" x14ac:dyDescent="0.25">
      <c r="B895" s="32">
        <v>43530</v>
      </c>
      <c r="C895" s="31" t="s">
        <v>95</v>
      </c>
      <c r="D895" s="31" t="s">
        <v>172</v>
      </c>
      <c r="E895" s="33">
        <v>57802</v>
      </c>
      <c r="F895" s="33">
        <f>Tabla4[[#This Row],[Total Compra]]-E895*25%</f>
        <v>43351.5</v>
      </c>
      <c r="G895" s="33">
        <f>Tabla4[[#This Row],[Total Compra]]-Tabla4[[#This Row],[Pagado]]</f>
        <v>14450.5</v>
      </c>
    </row>
    <row r="896" spans="2:7" x14ac:dyDescent="0.25">
      <c r="B896" s="32">
        <v>43530</v>
      </c>
      <c r="C896" s="31" t="s">
        <v>95</v>
      </c>
      <c r="D896" s="31" t="s">
        <v>172</v>
      </c>
      <c r="E896" s="33">
        <v>57802</v>
      </c>
      <c r="F896" s="33">
        <f>Tabla4[[#This Row],[Total Compra]]-E896*25%</f>
        <v>43351.5</v>
      </c>
      <c r="G896" s="33">
        <f>Tabla4[[#This Row],[Total Compra]]-Tabla4[[#This Row],[Pagado]]</f>
        <v>14450.5</v>
      </c>
    </row>
    <row r="897" spans="2:7" x14ac:dyDescent="0.25">
      <c r="B897" s="32">
        <v>43530</v>
      </c>
      <c r="C897" s="31" t="s">
        <v>95</v>
      </c>
      <c r="D897" s="31" t="s">
        <v>172</v>
      </c>
      <c r="E897" s="33">
        <v>57802</v>
      </c>
      <c r="F897" s="33">
        <f>Tabla4[[#This Row],[Total Compra]]-E897*25%</f>
        <v>43351.5</v>
      </c>
      <c r="G897" s="33">
        <f>Tabla4[[#This Row],[Total Compra]]-Tabla4[[#This Row],[Pagado]]</f>
        <v>14450.5</v>
      </c>
    </row>
    <row r="898" spans="2:7" x14ac:dyDescent="0.25">
      <c r="B898" s="32">
        <v>43530</v>
      </c>
      <c r="C898" s="31" t="s">
        <v>95</v>
      </c>
      <c r="D898" s="31" t="s">
        <v>172</v>
      </c>
      <c r="E898" s="33">
        <v>57802</v>
      </c>
      <c r="F898" s="33">
        <f>Tabla4[[#This Row],[Total Compra]]-E898*25%</f>
        <v>43351.5</v>
      </c>
      <c r="G898" s="33">
        <f>Tabla4[[#This Row],[Total Compra]]-Tabla4[[#This Row],[Pagado]]</f>
        <v>14450.5</v>
      </c>
    </row>
    <row r="899" spans="2:7" x14ac:dyDescent="0.25">
      <c r="B899" s="32">
        <v>43530</v>
      </c>
      <c r="C899" s="31" t="s">
        <v>95</v>
      </c>
      <c r="D899" s="31" t="s">
        <v>172</v>
      </c>
      <c r="E899" s="33">
        <v>57802</v>
      </c>
      <c r="F899" s="33">
        <f>Tabla4[[#This Row],[Total Compra]]-E899*25%</f>
        <v>43351.5</v>
      </c>
      <c r="G899" s="33">
        <f>Tabla4[[#This Row],[Total Compra]]-Tabla4[[#This Row],[Pagado]]</f>
        <v>14450.5</v>
      </c>
    </row>
    <row r="900" spans="2:7" x14ac:dyDescent="0.25">
      <c r="B900" s="32">
        <v>43530</v>
      </c>
      <c r="C900" s="31" t="s">
        <v>95</v>
      </c>
      <c r="D900" s="31" t="s">
        <v>172</v>
      </c>
      <c r="E900" s="33">
        <v>57802</v>
      </c>
      <c r="F900" s="33">
        <f>Tabla4[[#This Row],[Total Compra]]-E900*25%</f>
        <v>43351.5</v>
      </c>
      <c r="G900" s="33">
        <f>Tabla4[[#This Row],[Total Compra]]-Tabla4[[#This Row],[Pagado]]</f>
        <v>14450.5</v>
      </c>
    </row>
    <row r="901" spans="2:7" x14ac:dyDescent="0.25">
      <c r="B901" s="32">
        <v>43530</v>
      </c>
      <c r="C901" s="31" t="s">
        <v>95</v>
      </c>
      <c r="D901" s="31" t="s">
        <v>172</v>
      </c>
      <c r="E901" s="33">
        <v>57802</v>
      </c>
      <c r="F901" s="33">
        <f>Tabla4[[#This Row],[Total Compra]]-E901*25%</f>
        <v>43351.5</v>
      </c>
      <c r="G901" s="33">
        <f>Tabla4[[#This Row],[Total Compra]]-Tabla4[[#This Row],[Pagado]]</f>
        <v>14450.5</v>
      </c>
    </row>
    <row r="902" spans="2:7" x14ac:dyDescent="0.25">
      <c r="B902" s="32">
        <v>43530</v>
      </c>
      <c r="C902" s="31" t="s">
        <v>95</v>
      </c>
      <c r="D902" s="31" t="s">
        <v>172</v>
      </c>
      <c r="E902" s="33">
        <v>57802</v>
      </c>
      <c r="F902" s="33">
        <f>Tabla4[[#This Row],[Total Compra]]-E902*25%</f>
        <v>43351.5</v>
      </c>
      <c r="G902" s="33">
        <f>Tabla4[[#This Row],[Total Compra]]-Tabla4[[#This Row],[Pagado]]</f>
        <v>14450.5</v>
      </c>
    </row>
    <row r="903" spans="2:7" x14ac:dyDescent="0.25">
      <c r="B903" s="32">
        <v>43530</v>
      </c>
      <c r="C903" s="31" t="s">
        <v>95</v>
      </c>
      <c r="D903" s="31" t="s">
        <v>172</v>
      </c>
      <c r="E903" s="33">
        <v>57802</v>
      </c>
      <c r="F903" s="33">
        <f>Tabla4[[#This Row],[Total Compra]]-E903*25%</f>
        <v>43351.5</v>
      </c>
      <c r="G903" s="33">
        <f>Tabla4[[#This Row],[Total Compra]]-Tabla4[[#This Row],[Pagado]]</f>
        <v>14450.5</v>
      </c>
    </row>
    <row r="904" spans="2:7" x14ac:dyDescent="0.25">
      <c r="B904" s="32">
        <v>43530</v>
      </c>
      <c r="C904" s="31" t="s">
        <v>95</v>
      </c>
      <c r="D904" s="31" t="s">
        <v>172</v>
      </c>
      <c r="E904" s="33">
        <v>57802</v>
      </c>
      <c r="F904" s="33">
        <f>Tabla4[[#This Row],[Total Compra]]-E904*25%</f>
        <v>43351.5</v>
      </c>
      <c r="G904" s="33">
        <f>Tabla4[[#This Row],[Total Compra]]-Tabla4[[#This Row],[Pagado]]</f>
        <v>14450.5</v>
      </c>
    </row>
    <row r="905" spans="2:7" x14ac:dyDescent="0.25">
      <c r="B905" s="32">
        <v>43531</v>
      </c>
      <c r="C905" s="31" t="s">
        <v>96</v>
      </c>
      <c r="D905" s="31" t="s">
        <v>173</v>
      </c>
      <c r="E905" s="33">
        <v>70849</v>
      </c>
      <c r="F905" s="33">
        <f>Tabla4[[#This Row],[Total Compra]]-E905*25%</f>
        <v>53136.75</v>
      </c>
      <c r="G905" s="33">
        <f>Tabla4[[#This Row],[Total Compra]]-Tabla4[[#This Row],[Pagado]]</f>
        <v>17712.25</v>
      </c>
    </row>
    <row r="906" spans="2:7" x14ac:dyDescent="0.25">
      <c r="B906" s="32">
        <v>43531</v>
      </c>
      <c r="C906" s="31" t="s">
        <v>96</v>
      </c>
      <c r="D906" s="31" t="s">
        <v>173</v>
      </c>
      <c r="E906" s="33">
        <v>70849</v>
      </c>
      <c r="F906" s="33">
        <f>Tabla4[[#This Row],[Total Compra]]-E906*25%</f>
        <v>53136.75</v>
      </c>
      <c r="G906" s="33">
        <f>Tabla4[[#This Row],[Total Compra]]-Tabla4[[#This Row],[Pagado]]</f>
        <v>17712.25</v>
      </c>
    </row>
    <row r="907" spans="2:7" x14ac:dyDescent="0.25">
      <c r="B907" s="32">
        <v>43531</v>
      </c>
      <c r="C907" s="31" t="s">
        <v>96</v>
      </c>
      <c r="D907" s="31" t="s">
        <v>173</v>
      </c>
      <c r="E907" s="33">
        <v>70849</v>
      </c>
      <c r="F907" s="33">
        <f>Tabla4[[#This Row],[Total Compra]]-E907*25%</f>
        <v>53136.75</v>
      </c>
      <c r="G907" s="33">
        <f>Tabla4[[#This Row],[Total Compra]]-Tabla4[[#This Row],[Pagado]]</f>
        <v>17712.25</v>
      </c>
    </row>
    <row r="908" spans="2:7" x14ac:dyDescent="0.25">
      <c r="B908" s="32">
        <v>43531</v>
      </c>
      <c r="C908" s="31" t="s">
        <v>96</v>
      </c>
      <c r="D908" s="31" t="s">
        <v>173</v>
      </c>
      <c r="E908" s="33">
        <v>70849</v>
      </c>
      <c r="F908" s="33">
        <f>Tabla4[[#This Row],[Total Compra]]-E908*25%</f>
        <v>53136.75</v>
      </c>
      <c r="G908" s="33">
        <f>Tabla4[[#This Row],[Total Compra]]-Tabla4[[#This Row],[Pagado]]</f>
        <v>17712.25</v>
      </c>
    </row>
    <row r="909" spans="2:7" x14ac:dyDescent="0.25">
      <c r="B909" s="32">
        <v>43531</v>
      </c>
      <c r="C909" s="31" t="s">
        <v>96</v>
      </c>
      <c r="D909" s="31" t="s">
        <v>173</v>
      </c>
      <c r="E909" s="33">
        <v>70849</v>
      </c>
      <c r="F909" s="33">
        <f>Tabla4[[#This Row],[Total Compra]]-E909*25%</f>
        <v>53136.75</v>
      </c>
      <c r="G909" s="33">
        <f>Tabla4[[#This Row],[Total Compra]]-Tabla4[[#This Row],[Pagado]]</f>
        <v>17712.25</v>
      </c>
    </row>
    <row r="910" spans="2:7" x14ac:dyDescent="0.25">
      <c r="B910" s="32">
        <v>43531</v>
      </c>
      <c r="C910" s="31" t="s">
        <v>96</v>
      </c>
      <c r="D910" s="31" t="s">
        <v>173</v>
      </c>
      <c r="E910" s="33">
        <v>70849</v>
      </c>
      <c r="F910" s="33">
        <f>Tabla4[[#This Row],[Total Compra]]-E910*25%</f>
        <v>53136.75</v>
      </c>
      <c r="G910" s="33">
        <f>Tabla4[[#This Row],[Total Compra]]-Tabla4[[#This Row],[Pagado]]</f>
        <v>17712.25</v>
      </c>
    </row>
    <row r="911" spans="2:7" x14ac:dyDescent="0.25">
      <c r="B911" s="32">
        <v>43531</v>
      </c>
      <c r="C911" s="31" t="s">
        <v>96</v>
      </c>
      <c r="D911" s="31" t="s">
        <v>173</v>
      </c>
      <c r="E911" s="33">
        <v>70849</v>
      </c>
      <c r="F911" s="33">
        <f>Tabla4[[#This Row],[Total Compra]]-E911*25%</f>
        <v>53136.75</v>
      </c>
      <c r="G911" s="33">
        <f>Tabla4[[#This Row],[Total Compra]]-Tabla4[[#This Row],[Pagado]]</f>
        <v>17712.25</v>
      </c>
    </row>
    <row r="912" spans="2:7" x14ac:dyDescent="0.25">
      <c r="B912" s="32">
        <v>43531</v>
      </c>
      <c r="C912" s="31" t="s">
        <v>96</v>
      </c>
      <c r="D912" s="31" t="s">
        <v>173</v>
      </c>
      <c r="E912" s="33">
        <v>70849</v>
      </c>
      <c r="F912" s="33">
        <f>Tabla4[[#This Row],[Total Compra]]-E912*25%</f>
        <v>53136.75</v>
      </c>
      <c r="G912" s="33">
        <f>Tabla4[[#This Row],[Total Compra]]-Tabla4[[#This Row],[Pagado]]</f>
        <v>17712.25</v>
      </c>
    </row>
    <row r="913" spans="2:7" x14ac:dyDescent="0.25">
      <c r="B913" s="32">
        <v>43531</v>
      </c>
      <c r="C913" s="31" t="s">
        <v>96</v>
      </c>
      <c r="D913" s="31" t="s">
        <v>173</v>
      </c>
      <c r="E913" s="33">
        <v>70849</v>
      </c>
      <c r="F913" s="33">
        <f>Tabla4[[#This Row],[Total Compra]]-E913*25%</f>
        <v>53136.75</v>
      </c>
      <c r="G913" s="33">
        <f>Tabla4[[#This Row],[Total Compra]]-Tabla4[[#This Row],[Pagado]]</f>
        <v>17712.25</v>
      </c>
    </row>
    <row r="914" spans="2:7" x14ac:dyDescent="0.25">
      <c r="B914" s="32">
        <v>43531</v>
      </c>
      <c r="C914" s="31" t="s">
        <v>96</v>
      </c>
      <c r="D914" s="31" t="s">
        <v>173</v>
      </c>
      <c r="E914" s="33">
        <v>70849</v>
      </c>
      <c r="F914" s="33">
        <f>Tabla4[[#This Row],[Total Compra]]-E914*25%</f>
        <v>53136.75</v>
      </c>
      <c r="G914" s="33">
        <f>Tabla4[[#This Row],[Total Compra]]-Tabla4[[#This Row],[Pagado]]</f>
        <v>17712.25</v>
      </c>
    </row>
    <row r="915" spans="2:7" x14ac:dyDescent="0.25">
      <c r="B915" s="32">
        <v>43531</v>
      </c>
      <c r="C915" s="31" t="s">
        <v>96</v>
      </c>
      <c r="D915" s="31" t="s">
        <v>173</v>
      </c>
      <c r="E915" s="33">
        <v>70849</v>
      </c>
      <c r="F915" s="33">
        <f>Tabla4[[#This Row],[Total Compra]]-E915*25%</f>
        <v>53136.75</v>
      </c>
      <c r="G915" s="33">
        <f>Tabla4[[#This Row],[Total Compra]]-Tabla4[[#This Row],[Pagado]]</f>
        <v>17712.25</v>
      </c>
    </row>
    <row r="916" spans="2:7" x14ac:dyDescent="0.25">
      <c r="B916" s="32">
        <v>43531</v>
      </c>
      <c r="C916" s="31" t="s">
        <v>96</v>
      </c>
      <c r="D916" s="31" t="s">
        <v>173</v>
      </c>
      <c r="E916" s="33">
        <v>70849</v>
      </c>
      <c r="F916" s="33">
        <f>Tabla4[[#This Row],[Total Compra]]-E916*25%</f>
        <v>53136.75</v>
      </c>
      <c r="G916" s="33">
        <f>Tabla4[[#This Row],[Total Compra]]-Tabla4[[#This Row],[Pagado]]</f>
        <v>17712.25</v>
      </c>
    </row>
    <row r="917" spans="2:7" x14ac:dyDescent="0.25">
      <c r="B917" s="32">
        <v>43531</v>
      </c>
      <c r="C917" s="31" t="s">
        <v>96</v>
      </c>
      <c r="D917" s="31" t="s">
        <v>173</v>
      </c>
      <c r="E917" s="33">
        <v>70849</v>
      </c>
      <c r="F917" s="33">
        <f>Tabla4[[#This Row],[Total Compra]]-E917*25%</f>
        <v>53136.75</v>
      </c>
      <c r="G917" s="33">
        <f>Tabla4[[#This Row],[Total Compra]]-Tabla4[[#This Row],[Pagado]]</f>
        <v>17712.25</v>
      </c>
    </row>
    <row r="918" spans="2:7" x14ac:dyDescent="0.25">
      <c r="B918" s="32">
        <v>43531</v>
      </c>
      <c r="C918" s="31" t="s">
        <v>96</v>
      </c>
      <c r="D918" s="31" t="s">
        <v>173</v>
      </c>
      <c r="E918" s="33">
        <v>70849</v>
      </c>
      <c r="F918" s="33">
        <f>Tabla4[[#This Row],[Total Compra]]-E918*25%</f>
        <v>53136.75</v>
      </c>
      <c r="G918" s="33">
        <f>Tabla4[[#This Row],[Total Compra]]-Tabla4[[#This Row],[Pagado]]</f>
        <v>17712.25</v>
      </c>
    </row>
    <row r="919" spans="2:7" x14ac:dyDescent="0.25">
      <c r="B919" s="32">
        <v>43531</v>
      </c>
      <c r="C919" s="31" t="s">
        <v>96</v>
      </c>
      <c r="D919" s="31" t="s">
        <v>173</v>
      </c>
      <c r="E919" s="33">
        <v>70849</v>
      </c>
      <c r="F919" s="33">
        <f>Tabla4[[#This Row],[Total Compra]]-E919*25%</f>
        <v>53136.75</v>
      </c>
      <c r="G919" s="33">
        <f>Tabla4[[#This Row],[Total Compra]]-Tabla4[[#This Row],[Pagado]]</f>
        <v>17712.25</v>
      </c>
    </row>
    <row r="920" spans="2:7" x14ac:dyDescent="0.25">
      <c r="B920" s="32">
        <v>43531</v>
      </c>
      <c r="C920" s="31" t="s">
        <v>96</v>
      </c>
      <c r="D920" s="31" t="s">
        <v>173</v>
      </c>
      <c r="E920" s="33">
        <v>70849</v>
      </c>
      <c r="F920" s="33">
        <f>Tabla4[[#This Row],[Total Compra]]-E920*25%</f>
        <v>53136.75</v>
      </c>
      <c r="G920" s="33">
        <f>Tabla4[[#This Row],[Total Compra]]-Tabla4[[#This Row],[Pagado]]</f>
        <v>17712.25</v>
      </c>
    </row>
    <row r="921" spans="2:7" x14ac:dyDescent="0.25">
      <c r="B921" s="32">
        <v>43532</v>
      </c>
      <c r="C921" s="31" t="s">
        <v>96</v>
      </c>
      <c r="D921" s="31" t="s">
        <v>174</v>
      </c>
      <c r="E921" s="33">
        <v>78882</v>
      </c>
      <c r="F921" s="33">
        <f>Tabla4[[#This Row],[Total Compra]]-E921*25%</f>
        <v>59161.5</v>
      </c>
      <c r="G921" s="33">
        <f>Tabla4[[#This Row],[Total Compra]]-Tabla4[[#This Row],[Pagado]]</f>
        <v>19720.5</v>
      </c>
    </row>
    <row r="922" spans="2:7" x14ac:dyDescent="0.25">
      <c r="B922" s="32">
        <v>43532</v>
      </c>
      <c r="C922" s="31" t="s">
        <v>96</v>
      </c>
      <c r="D922" s="31" t="s">
        <v>174</v>
      </c>
      <c r="E922" s="33">
        <v>78882</v>
      </c>
      <c r="F922" s="33">
        <f>Tabla4[[#This Row],[Total Compra]]-E922*25%</f>
        <v>59161.5</v>
      </c>
      <c r="G922" s="33">
        <f>Tabla4[[#This Row],[Total Compra]]-Tabla4[[#This Row],[Pagado]]</f>
        <v>19720.5</v>
      </c>
    </row>
    <row r="923" spans="2:7" x14ac:dyDescent="0.25">
      <c r="B923" s="32">
        <v>43532</v>
      </c>
      <c r="C923" s="31" t="s">
        <v>96</v>
      </c>
      <c r="D923" s="31" t="s">
        <v>174</v>
      </c>
      <c r="E923" s="33">
        <v>78882</v>
      </c>
      <c r="F923" s="33">
        <f>Tabla4[[#This Row],[Total Compra]]-E923*25%</f>
        <v>59161.5</v>
      </c>
      <c r="G923" s="33">
        <f>Tabla4[[#This Row],[Total Compra]]-Tabla4[[#This Row],[Pagado]]</f>
        <v>19720.5</v>
      </c>
    </row>
    <row r="924" spans="2:7" x14ac:dyDescent="0.25">
      <c r="B924" s="32">
        <v>43532</v>
      </c>
      <c r="C924" s="31" t="s">
        <v>96</v>
      </c>
      <c r="D924" s="31" t="s">
        <v>174</v>
      </c>
      <c r="E924" s="33">
        <v>78882</v>
      </c>
      <c r="F924" s="33">
        <f>Tabla4[[#This Row],[Total Compra]]-E924*25%</f>
        <v>59161.5</v>
      </c>
      <c r="G924" s="33">
        <f>Tabla4[[#This Row],[Total Compra]]-Tabla4[[#This Row],[Pagado]]</f>
        <v>19720.5</v>
      </c>
    </row>
    <row r="925" spans="2:7" x14ac:dyDescent="0.25">
      <c r="B925" s="32">
        <v>43532</v>
      </c>
      <c r="C925" s="31" t="s">
        <v>96</v>
      </c>
      <c r="D925" s="31" t="s">
        <v>174</v>
      </c>
      <c r="E925" s="33">
        <v>78882</v>
      </c>
      <c r="F925" s="33">
        <f>Tabla4[[#This Row],[Total Compra]]-E925*25%</f>
        <v>59161.5</v>
      </c>
      <c r="G925" s="33">
        <f>Tabla4[[#This Row],[Total Compra]]-Tabla4[[#This Row],[Pagado]]</f>
        <v>19720.5</v>
      </c>
    </row>
    <row r="926" spans="2:7" x14ac:dyDescent="0.25">
      <c r="B926" s="32">
        <v>43532</v>
      </c>
      <c r="C926" s="31" t="s">
        <v>96</v>
      </c>
      <c r="D926" s="31" t="s">
        <v>174</v>
      </c>
      <c r="E926" s="33">
        <v>78882</v>
      </c>
      <c r="F926" s="33">
        <f>Tabla4[[#This Row],[Total Compra]]-E926*25%</f>
        <v>59161.5</v>
      </c>
      <c r="G926" s="33">
        <f>Tabla4[[#This Row],[Total Compra]]-Tabla4[[#This Row],[Pagado]]</f>
        <v>19720.5</v>
      </c>
    </row>
    <row r="927" spans="2:7" x14ac:dyDescent="0.25">
      <c r="B927" s="32">
        <v>43532</v>
      </c>
      <c r="C927" s="31" t="s">
        <v>96</v>
      </c>
      <c r="D927" s="31" t="s">
        <v>174</v>
      </c>
      <c r="E927" s="33">
        <v>78882</v>
      </c>
      <c r="F927" s="33">
        <f>Tabla4[[#This Row],[Total Compra]]-E927*25%</f>
        <v>59161.5</v>
      </c>
      <c r="G927" s="33">
        <f>Tabla4[[#This Row],[Total Compra]]-Tabla4[[#This Row],[Pagado]]</f>
        <v>19720.5</v>
      </c>
    </row>
    <row r="928" spans="2:7" x14ac:dyDescent="0.25">
      <c r="B928" s="32">
        <v>43532</v>
      </c>
      <c r="C928" s="31" t="s">
        <v>96</v>
      </c>
      <c r="D928" s="31" t="s">
        <v>174</v>
      </c>
      <c r="E928" s="33">
        <v>78882</v>
      </c>
      <c r="F928" s="33">
        <f>Tabla4[[#This Row],[Total Compra]]-E928*25%</f>
        <v>59161.5</v>
      </c>
      <c r="G928" s="33">
        <f>Tabla4[[#This Row],[Total Compra]]-Tabla4[[#This Row],[Pagado]]</f>
        <v>19720.5</v>
      </c>
    </row>
    <row r="929" spans="2:7" x14ac:dyDescent="0.25">
      <c r="B929" s="32">
        <v>43532</v>
      </c>
      <c r="C929" s="31" t="s">
        <v>96</v>
      </c>
      <c r="D929" s="31" t="s">
        <v>174</v>
      </c>
      <c r="E929" s="33">
        <v>78882</v>
      </c>
      <c r="F929" s="33">
        <f>Tabla4[[#This Row],[Total Compra]]-E929*25%</f>
        <v>59161.5</v>
      </c>
      <c r="G929" s="33">
        <f>Tabla4[[#This Row],[Total Compra]]-Tabla4[[#This Row],[Pagado]]</f>
        <v>19720.5</v>
      </c>
    </row>
    <row r="930" spans="2:7" x14ac:dyDescent="0.25">
      <c r="B930" s="32">
        <v>43532</v>
      </c>
      <c r="C930" s="31" t="s">
        <v>96</v>
      </c>
      <c r="D930" s="31" t="s">
        <v>174</v>
      </c>
      <c r="E930" s="33">
        <v>78882</v>
      </c>
      <c r="F930" s="33">
        <f>Tabla4[[#This Row],[Total Compra]]-E930*25%</f>
        <v>59161.5</v>
      </c>
      <c r="G930" s="33">
        <f>Tabla4[[#This Row],[Total Compra]]-Tabla4[[#This Row],[Pagado]]</f>
        <v>19720.5</v>
      </c>
    </row>
    <row r="931" spans="2:7" x14ac:dyDescent="0.25">
      <c r="B931" s="32">
        <v>43532</v>
      </c>
      <c r="C931" s="31" t="s">
        <v>96</v>
      </c>
      <c r="D931" s="31" t="s">
        <v>174</v>
      </c>
      <c r="E931" s="33">
        <v>78882</v>
      </c>
      <c r="F931" s="33">
        <f>Tabla4[[#This Row],[Total Compra]]-E931*25%</f>
        <v>59161.5</v>
      </c>
      <c r="G931" s="33">
        <f>Tabla4[[#This Row],[Total Compra]]-Tabla4[[#This Row],[Pagado]]</f>
        <v>19720.5</v>
      </c>
    </row>
    <row r="932" spans="2:7" x14ac:dyDescent="0.25">
      <c r="B932" s="32">
        <v>43532</v>
      </c>
      <c r="C932" s="31" t="s">
        <v>96</v>
      </c>
      <c r="D932" s="31" t="s">
        <v>174</v>
      </c>
      <c r="E932" s="33">
        <v>78882</v>
      </c>
      <c r="F932" s="33">
        <f>Tabla4[[#This Row],[Total Compra]]-E932*25%</f>
        <v>59161.5</v>
      </c>
      <c r="G932" s="33">
        <f>Tabla4[[#This Row],[Total Compra]]-Tabla4[[#This Row],[Pagado]]</f>
        <v>19720.5</v>
      </c>
    </row>
    <row r="933" spans="2:7" x14ac:dyDescent="0.25">
      <c r="B933" s="32">
        <v>43532</v>
      </c>
      <c r="C933" s="31" t="s">
        <v>96</v>
      </c>
      <c r="D933" s="31" t="s">
        <v>174</v>
      </c>
      <c r="E933" s="33">
        <v>78882</v>
      </c>
      <c r="F933" s="33">
        <f>Tabla4[[#This Row],[Total Compra]]-E933*25%</f>
        <v>59161.5</v>
      </c>
      <c r="G933" s="33">
        <f>Tabla4[[#This Row],[Total Compra]]-Tabla4[[#This Row],[Pagado]]</f>
        <v>19720.5</v>
      </c>
    </row>
    <row r="934" spans="2:7" x14ac:dyDescent="0.25">
      <c r="B934" s="32">
        <v>43532</v>
      </c>
      <c r="C934" s="31" t="s">
        <v>96</v>
      </c>
      <c r="D934" s="31" t="s">
        <v>174</v>
      </c>
      <c r="E934" s="33">
        <v>78882</v>
      </c>
      <c r="F934" s="33">
        <f>Tabla4[[#This Row],[Total Compra]]-E934*25%</f>
        <v>59161.5</v>
      </c>
      <c r="G934" s="33">
        <f>Tabla4[[#This Row],[Total Compra]]-Tabla4[[#This Row],[Pagado]]</f>
        <v>19720.5</v>
      </c>
    </row>
    <row r="935" spans="2:7" x14ac:dyDescent="0.25">
      <c r="B935" s="32">
        <v>43532</v>
      </c>
      <c r="C935" s="31" t="s">
        <v>96</v>
      </c>
      <c r="D935" s="31" t="s">
        <v>174</v>
      </c>
      <c r="E935" s="33">
        <v>78882</v>
      </c>
      <c r="F935" s="33">
        <f>Tabla4[[#This Row],[Total Compra]]-E935*25%</f>
        <v>59161.5</v>
      </c>
      <c r="G935" s="33">
        <f>Tabla4[[#This Row],[Total Compra]]-Tabla4[[#This Row],[Pagado]]</f>
        <v>19720.5</v>
      </c>
    </row>
    <row r="936" spans="2:7" x14ac:dyDescent="0.25">
      <c r="B936" s="32">
        <v>43532</v>
      </c>
      <c r="C936" s="31" t="s">
        <v>96</v>
      </c>
      <c r="D936" s="31" t="s">
        <v>174</v>
      </c>
      <c r="E936" s="33">
        <v>78882</v>
      </c>
      <c r="F936" s="33">
        <f>Tabla4[[#This Row],[Total Compra]]-E936*25%</f>
        <v>59161.5</v>
      </c>
      <c r="G936" s="33">
        <f>Tabla4[[#This Row],[Total Compra]]-Tabla4[[#This Row],[Pagado]]</f>
        <v>19720.5</v>
      </c>
    </row>
    <row r="937" spans="2:7" x14ac:dyDescent="0.25">
      <c r="B937" s="32">
        <v>43533</v>
      </c>
      <c r="C937" s="31" t="s">
        <v>96</v>
      </c>
      <c r="D937" s="31" t="s">
        <v>175</v>
      </c>
      <c r="E937" s="33">
        <v>63647</v>
      </c>
      <c r="F937" s="33">
        <f>Tabla4[[#This Row],[Total Compra]]-E937*25%</f>
        <v>47735.25</v>
      </c>
      <c r="G937" s="33">
        <f>Tabla4[[#This Row],[Total Compra]]-Tabla4[[#This Row],[Pagado]]</f>
        <v>15911.75</v>
      </c>
    </row>
    <row r="938" spans="2:7" x14ac:dyDescent="0.25">
      <c r="B938" s="32">
        <v>43533</v>
      </c>
      <c r="C938" s="31" t="s">
        <v>96</v>
      </c>
      <c r="D938" s="31" t="s">
        <v>175</v>
      </c>
      <c r="E938" s="33">
        <v>63647</v>
      </c>
      <c r="F938" s="33">
        <f>Tabla4[[#This Row],[Total Compra]]-E938*25%</f>
        <v>47735.25</v>
      </c>
      <c r="G938" s="33">
        <f>Tabla4[[#This Row],[Total Compra]]-Tabla4[[#This Row],[Pagado]]</f>
        <v>15911.75</v>
      </c>
    </row>
    <row r="939" spans="2:7" x14ac:dyDescent="0.25">
      <c r="B939" s="32">
        <v>43533</v>
      </c>
      <c r="C939" s="31" t="s">
        <v>96</v>
      </c>
      <c r="D939" s="31" t="s">
        <v>175</v>
      </c>
      <c r="E939" s="33">
        <v>63647</v>
      </c>
      <c r="F939" s="33">
        <f>Tabla4[[#This Row],[Total Compra]]-E939*25%</f>
        <v>47735.25</v>
      </c>
      <c r="G939" s="33">
        <f>Tabla4[[#This Row],[Total Compra]]-Tabla4[[#This Row],[Pagado]]</f>
        <v>15911.75</v>
      </c>
    </row>
    <row r="940" spans="2:7" x14ac:dyDescent="0.25">
      <c r="B940" s="32">
        <v>43533</v>
      </c>
      <c r="C940" s="31" t="s">
        <v>96</v>
      </c>
      <c r="D940" s="31" t="s">
        <v>175</v>
      </c>
      <c r="E940" s="33">
        <v>63647</v>
      </c>
      <c r="F940" s="33">
        <f>Tabla4[[#This Row],[Total Compra]]-E940*25%</f>
        <v>47735.25</v>
      </c>
      <c r="G940" s="33">
        <f>Tabla4[[#This Row],[Total Compra]]-Tabla4[[#This Row],[Pagado]]</f>
        <v>15911.75</v>
      </c>
    </row>
    <row r="941" spans="2:7" x14ac:dyDescent="0.25">
      <c r="B941" s="32">
        <v>43533</v>
      </c>
      <c r="C941" s="31" t="s">
        <v>96</v>
      </c>
      <c r="D941" s="31" t="s">
        <v>175</v>
      </c>
      <c r="E941" s="33">
        <v>63647</v>
      </c>
      <c r="F941" s="33">
        <f>Tabla4[[#This Row],[Total Compra]]-E941*25%</f>
        <v>47735.25</v>
      </c>
      <c r="G941" s="33">
        <f>Tabla4[[#This Row],[Total Compra]]-Tabla4[[#This Row],[Pagado]]</f>
        <v>15911.75</v>
      </c>
    </row>
    <row r="942" spans="2:7" x14ac:dyDescent="0.25">
      <c r="B942" s="32">
        <v>43533</v>
      </c>
      <c r="C942" s="31" t="s">
        <v>96</v>
      </c>
      <c r="D942" s="31" t="s">
        <v>175</v>
      </c>
      <c r="E942" s="33">
        <v>63647</v>
      </c>
      <c r="F942" s="33">
        <f>Tabla4[[#This Row],[Total Compra]]-E942*25%</f>
        <v>47735.25</v>
      </c>
      <c r="G942" s="33">
        <f>Tabla4[[#This Row],[Total Compra]]-Tabla4[[#This Row],[Pagado]]</f>
        <v>15911.75</v>
      </c>
    </row>
    <row r="943" spans="2:7" x14ac:dyDescent="0.25">
      <c r="B943" s="32">
        <v>43533</v>
      </c>
      <c r="C943" s="31" t="s">
        <v>96</v>
      </c>
      <c r="D943" s="31" t="s">
        <v>175</v>
      </c>
      <c r="E943" s="33">
        <v>63647</v>
      </c>
      <c r="F943" s="33">
        <f>Tabla4[[#This Row],[Total Compra]]-E943*25%</f>
        <v>47735.25</v>
      </c>
      <c r="G943" s="33">
        <f>Tabla4[[#This Row],[Total Compra]]-Tabla4[[#This Row],[Pagado]]</f>
        <v>15911.75</v>
      </c>
    </row>
    <row r="944" spans="2:7" x14ac:dyDescent="0.25">
      <c r="B944" s="32">
        <v>43533</v>
      </c>
      <c r="C944" s="31" t="s">
        <v>96</v>
      </c>
      <c r="D944" s="31" t="s">
        <v>175</v>
      </c>
      <c r="E944" s="33">
        <v>63647</v>
      </c>
      <c r="F944" s="33">
        <f>Tabla4[[#This Row],[Total Compra]]-E944*25%</f>
        <v>47735.25</v>
      </c>
      <c r="G944" s="33">
        <f>Tabla4[[#This Row],[Total Compra]]-Tabla4[[#This Row],[Pagado]]</f>
        <v>15911.75</v>
      </c>
    </row>
    <row r="945" spans="2:7" x14ac:dyDescent="0.25">
      <c r="B945" s="32">
        <v>43533</v>
      </c>
      <c r="C945" s="31" t="s">
        <v>96</v>
      </c>
      <c r="D945" s="31" t="s">
        <v>175</v>
      </c>
      <c r="E945" s="33">
        <v>63647</v>
      </c>
      <c r="F945" s="33">
        <f>Tabla4[[#This Row],[Total Compra]]-E945*25%</f>
        <v>47735.25</v>
      </c>
      <c r="G945" s="33">
        <f>Tabla4[[#This Row],[Total Compra]]-Tabla4[[#This Row],[Pagado]]</f>
        <v>15911.75</v>
      </c>
    </row>
    <row r="946" spans="2:7" x14ac:dyDescent="0.25">
      <c r="B946" s="32">
        <v>43533</v>
      </c>
      <c r="C946" s="31" t="s">
        <v>96</v>
      </c>
      <c r="D946" s="31" t="s">
        <v>175</v>
      </c>
      <c r="E946" s="33">
        <v>63647</v>
      </c>
      <c r="F946" s="33">
        <f>Tabla4[[#This Row],[Total Compra]]-E946*25%</f>
        <v>47735.25</v>
      </c>
      <c r="G946" s="33">
        <f>Tabla4[[#This Row],[Total Compra]]-Tabla4[[#This Row],[Pagado]]</f>
        <v>15911.75</v>
      </c>
    </row>
    <row r="947" spans="2:7" x14ac:dyDescent="0.25">
      <c r="B947" s="32">
        <v>43533</v>
      </c>
      <c r="C947" s="31" t="s">
        <v>96</v>
      </c>
      <c r="D947" s="31" t="s">
        <v>175</v>
      </c>
      <c r="E947" s="33">
        <v>63647</v>
      </c>
      <c r="F947" s="33">
        <f>Tabla4[[#This Row],[Total Compra]]-E947*25%</f>
        <v>47735.25</v>
      </c>
      <c r="G947" s="33">
        <f>Tabla4[[#This Row],[Total Compra]]-Tabla4[[#This Row],[Pagado]]</f>
        <v>15911.75</v>
      </c>
    </row>
    <row r="948" spans="2:7" x14ac:dyDescent="0.25">
      <c r="B948" s="32">
        <v>43533</v>
      </c>
      <c r="C948" s="31" t="s">
        <v>96</v>
      </c>
      <c r="D948" s="31" t="s">
        <v>175</v>
      </c>
      <c r="E948" s="33">
        <v>63647</v>
      </c>
      <c r="F948" s="33">
        <f>Tabla4[[#This Row],[Total Compra]]-E948*25%</f>
        <v>47735.25</v>
      </c>
      <c r="G948" s="33">
        <f>Tabla4[[#This Row],[Total Compra]]-Tabla4[[#This Row],[Pagado]]</f>
        <v>15911.75</v>
      </c>
    </row>
    <row r="949" spans="2:7" x14ac:dyDescent="0.25">
      <c r="B949" s="32">
        <v>43533</v>
      </c>
      <c r="C949" s="31" t="s">
        <v>96</v>
      </c>
      <c r="D949" s="31" t="s">
        <v>175</v>
      </c>
      <c r="E949" s="33">
        <v>63647</v>
      </c>
      <c r="F949" s="33">
        <f>Tabla4[[#This Row],[Total Compra]]-E949*25%</f>
        <v>47735.25</v>
      </c>
      <c r="G949" s="33">
        <f>Tabla4[[#This Row],[Total Compra]]-Tabla4[[#This Row],[Pagado]]</f>
        <v>15911.75</v>
      </c>
    </row>
    <row r="950" spans="2:7" x14ac:dyDescent="0.25">
      <c r="B950" s="32">
        <v>43533</v>
      </c>
      <c r="C950" s="31" t="s">
        <v>96</v>
      </c>
      <c r="D950" s="31" t="s">
        <v>175</v>
      </c>
      <c r="E950" s="33">
        <v>63647</v>
      </c>
      <c r="F950" s="33">
        <f>Tabla4[[#This Row],[Total Compra]]-E950*25%</f>
        <v>47735.25</v>
      </c>
      <c r="G950" s="33">
        <f>Tabla4[[#This Row],[Total Compra]]-Tabla4[[#This Row],[Pagado]]</f>
        <v>15911.75</v>
      </c>
    </row>
    <row r="951" spans="2:7" x14ac:dyDescent="0.25">
      <c r="B951" s="32">
        <v>43533</v>
      </c>
      <c r="C951" s="31" t="s">
        <v>96</v>
      </c>
      <c r="D951" s="31" t="s">
        <v>175</v>
      </c>
      <c r="E951" s="33">
        <v>63647</v>
      </c>
      <c r="F951" s="33">
        <f>Tabla4[[#This Row],[Total Compra]]-E951*25%</f>
        <v>47735.25</v>
      </c>
      <c r="G951" s="33">
        <f>Tabla4[[#This Row],[Total Compra]]-Tabla4[[#This Row],[Pagado]]</f>
        <v>15911.75</v>
      </c>
    </row>
    <row r="952" spans="2:7" x14ac:dyDescent="0.25">
      <c r="B952" s="32">
        <v>43533</v>
      </c>
      <c r="C952" s="31" t="s">
        <v>96</v>
      </c>
      <c r="D952" s="31" t="s">
        <v>175</v>
      </c>
      <c r="E952" s="33">
        <v>63647</v>
      </c>
      <c r="F952" s="33">
        <f>Tabla4[[#This Row],[Total Compra]]-E952*25%</f>
        <v>47735.25</v>
      </c>
      <c r="G952" s="33">
        <f>Tabla4[[#This Row],[Total Compra]]-Tabla4[[#This Row],[Pagado]]</f>
        <v>15911.75</v>
      </c>
    </row>
    <row r="953" spans="2:7" x14ac:dyDescent="0.25">
      <c r="B953" s="32">
        <v>43534</v>
      </c>
      <c r="C953" s="31" t="s">
        <v>92</v>
      </c>
      <c r="D953" s="31" t="s">
        <v>176</v>
      </c>
      <c r="E953" s="33">
        <v>10785</v>
      </c>
      <c r="F953" s="33">
        <f>Tabla4[[#This Row],[Total Compra]]-E953*25%</f>
        <v>8088.75</v>
      </c>
      <c r="G953" s="33">
        <f>Tabla4[[#This Row],[Total Compra]]-Tabla4[[#This Row],[Pagado]]</f>
        <v>2696.25</v>
      </c>
    </row>
    <row r="954" spans="2:7" x14ac:dyDescent="0.25">
      <c r="B954" s="32">
        <v>43534</v>
      </c>
      <c r="C954" s="31" t="s">
        <v>92</v>
      </c>
      <c r="D954" s="31" t="s">
        <v>176</v>
      </c>
      <c r="E954" s="33">
        <v>10785</v>
      </c>
      <c r="F954" s="33">
        <f>Tabla4[[#This Row],[Total Compra]]-E954*25%</f>
        <v>8088.75</v>
      </c>
      <c r="G954" s="33">
        <f>Tabla4[[#This Row],[Total Compra]]-Tabla4[[#This Row],[Pagado]]</f>
        <v>2696.25</v>
      </c>
    </row>
    <row r="955" spans="2:7" x14ac:dyDescent="0.25">
      <c r="B955" s="32">
        <v>43534</v>
      </c>
      <c r="C955" s="31" t="s">
        <v>92</v>
      </c>
      <c r="D955" s="31" t="s">
        <v>176</v>
      </c>
      <c r="E955" s="33">
        <v>10785</v>
      </c>
      <c r="F955" s="33">
        <f>Tabla4[[#This Row],[Total Compra]]-E955*25%</f>
        <v>8088.75</v>
      </c>
      <c r="G955" s="33">
        <f>Tabla4[[#This Row],[Total Compra]]-Tabla4[[#This Row],[Pagado]]</f>
        <v>2696.25</v>
      </c>
    </row>
    <row r="956" spans="2:7" x14ac:dyDescent="0.25">
      <c r="B956" s="32">
        <v>43534</v>
      </c>
      <c r="C956" s="31" t="s">
        <v>92</v>
      </c>
      <c r="D956" s="31" t="s">
        <v>176</v>
      </c>
      <c r="E956" s="33">
        <v>10785</v>
      </c>
      <c r="F956" s="33">
        <f>Tabla4[[#This Row],[Total Compra]]-E956*25%</f>
        <v>8088.75</v>
      </c>
      <c r="G956" s="33">
        <f>Tabla4[[#This Row],[Total Compra]]-Tabla4[[#This Row],[Pagado]]</f>
        <v>2696.25</v>
      </c>
    </row>
    <row r="957" spans="2:7" x14ac:dyDescent="0.25">
      <c r="B957" s="32">
        <v>43534</v>
      </c>
      <c r="C957" s="31" t="s">
        <v>92</v>
      </c>
      <c r="D957" s="31" t="s">
        <v>176</v>
      </c>
      <c r="E957" s="33">
        <v>10785</v>
      </c>
      <c r="F957" s="33">
        <f>Tabla4[[#This Row],[Total Compra]]-E957*25%</f>
        <v>8088.75</v>
      </c>
      <c r="G957" s="33">
        <f>Tabla4[[#This Row],[Total Compra]]-Tabla4[[#This Row],[Pagado]]</f>
        <v>2696.25</v>
      </c>
    </row>
    <row r="958" spans="2:7" x14ac:dyDescent="0.25">
      <c r="B958" s="32">
        <v>43534</v>
      </c>
      <c r="C958" s="31" t="s">
        <v>92</v>
      </c>
      <c r="D958" s="31" t="s">
        <v>176</v>
      </c>
      <c r="E958" s="33">
        <v>10785</v>
      </c>
      <c r="F958" s="33">
        <f>Tabla4[[#This Row],[Total Compra]]-E958*25%</f>
        <v>8088.75</v>
      </c>
      <c r="G958" s="33">
        <f>Tabla4[[#This Row],[Total Compra]]-Tabla4[[#This Row],[Pagado]]</f>
        <v>2696.25</v>
      </c>
    </row>
    <row r="959" spans="2:7" x14ac:dyDescent="0.25">
      <c r="B959" s="32">
        <v>43534</v>
      </c>
      <c r="C959" s="31" t="s">
        <v>92</v>
      </c>
      <c r="D959" s="31" t="s">
        <v>176</v>
      </c>
      <c r="E959" s="33">
        <v>10785</v>
      </c>
      <c r="F959" s="33">
        <f>Tabla4[[#This Row],[Total Compra]]-E959*25%</f>
        <v>8088.75</v>
      </c>
      <c r="G959" s="33">
        <f>Tabla4[[#This Row],[Total Compra]]-Tabla4[[#This Row],[Pagado]]</f>
        <v>2696.25</v>
      </c>
    </row>
    <row r="960" spans="2:7" x14ac:dyDescent="0.25">
      <c r="B960" s="32">
        <v>43534</v>
      </c>
      <c r="C960" s="31" t="s">
        <v>92</v>
      </c>
      <c r="D960" s="31" t="s">
        <v>176</v>
      </c>
      <c r="E960" s="33">
        <v>10785</v>
      </c>
      <c r="F960" s="33">
        <f>Tabla4[[#This Row],[Total Compra]]-E960*25%</f>
        <v>8088.75</v>
      </c>
      <c r="G960" s="33">
        <f>Tabla4[[#This Row],[Total Compra]]-Tabla4[[#This Row],[Pagado]]</f>
        <v>2696.25</v>
      </c>
    </row>
    <row r="961" spans="2:7" x14ac:dyDescent="0.25">
      <c r="B961" s="32">
        <v>43534</v>
      </c>
      <c r="C961" s="31" t="s">
        <v>92</v>
      </c>
      <c r="D961" s="31" t="s">
        <v>176</v>
      </c>
      <c r="E961" s="33">
        <v>10785</v>
      </c>
      <c r="F961" s="33">
        <f>Tabla4[[#This Row],[Total Compra]]-E961*25%</f>
        <v>8088.75</v>
      </c>
      <c r="G961" s="33">
        <f>Tabla4[[#This Row],[Total Compra]]-Tabla4[[#This Row],[Pagado]]</f>
        <v>2696.25</v>
      </c>
    </row>
    <row r="962" spans="2:7" x14ac:dyDescent="0.25">
      <c r="B962" s="32">
        <v>43534</v>
      </c>
      <c r="C962" s="31" t="s">
        <v>92</v>
      </c>
      <c r="D962" s="31" t="s">
        <v>176</v>
      </c>
      <c r="E962" s="33">
        <v>10785</v>
      </c>
      <c r="F962" s="33">
        <f>Tabla4[[#This Row],[Total Compra]]-E962*25%</f>
        <v>8088.75</v>
      </c>
      <c r="G962" s="33">
        <f>Tabla4[[#This Row],[Total Compra]]-Tabla4[[#This Row],[Pagado]]</f>
        <v>2696.25</v>
      </c>
    </row>
    <row r="963" spans="2:7" x14ac:dyDescent="0.25">
      <c r="B963" s="32">
        <v>43534</v>
      </c>
      <c r="C963" s="31" t="s">
        <v>92</v>
      </c>
      <c r="D963" s="31" t="s">
        <v>176</v>
      </c>
      <c r="E963" s="33">
        <v>10785</v>
      </c>
      <c r="F963" s="33">
        <f>Tabla4[[#This Row],[Total Compra]]-E963*25%</f>
        <v>8088.75</v>
      </c>
      <c r="G963" s="33">
        <f>Tabla4[[#This Row],[Total Compra]]-Tabla4[[#This Row],[Pagado]]</f>
        <v>2696.25</v>
      </c>
    </row>
    <row r="964" spans="2:7" x14ac:dyDescent="0.25">
      <c r="B964" s="32">
        <v>43534</v>
      </c>
      <c r="C964" s="31" t="s">
        <v>92</v>
      </c>
      <c r="D964" s="31" t="s">
        <v>176</v>
      </c>
      <c r="E964" s="33">
        <v>10785</v>
      </c>
      <c r="F964" s="33">
        <f>Tabla4[[#This Row],[Total Compra]]-E964*25%</f>
        <v>8088.75</v>
      </c>
      <c r="G964" s="33">
        <f>Tabla4[[#This Row],[Total Compra]]-Tabla4[[#This Row],[Pagado]]</f>
        <v>2696.25</v>
      </c>
    </row>
    <row r="965" spans="2:7" x14ac:dyDescent="0.25">
      <c r="B965" s="32">
        <v>43534</v>
      </c>
      <c r="C965" s="31" t="s">
        <v>92</v>
      </c>
      <c r="D965" s="31" t="s">
        <v>176</v>
      </c>
      <c r="E965" s="33">
        <v>10785</v>
      </c>
      <c r="F965" s="33">
        <f>Tabla4[[#This Row],[Total Compra]]-E965*25%</f>
        <v>8088.75</v>
      </c>
      <c r="G965" s="33">
        <f>Tabla4[[#This Row],[Total Compra]]-Tabla4[[#This Row],[Pagado]]</f>
        <v>2696.25</v>
      </c>
    </row>
    <row r="966" spans="2:7" x14ac:dyDescent="0.25">
      <c r="B966" s="32">
        <v>43534</v>
      </c>
      <c r="C966" s="31" t="s">
        <v>92</v>
      </c>
      <c r="D966" s="31" t="s">
        <v>176</v>
      </c>
      <c r="E966" s="33">
        <v>10785</v>
      </c>
      <c r="F966" s="33">
        <f>Tabla4[[#This Row],[Total Compra]]-E966*25%</f>
        <v>8088.75</v>
      </c>
      <c r="G966" s="33">
        <f>Tabla4[[#This Row],[Total Compra]]-Tabla4[[#This Row],[Pagado]]</f>
        <v>2696.25</v>
      </c>
    </row>
    <row r="967" spans="2:7" x14ac:dyDescent="0.25">
      <c r="B967" s="32">
        <v>43534</v>
      </c>
      <c r="C967" s="31" t="s">
        <v>92</v>
      </c>
      <c r="D967" s="31" t="s">
        <v>176</v>
      </c>
      <c r="E967" s="33">
        <v>10785</v>
      </c>
      <c r="F967" s="33">
        <f>Tabla4[[#This Row],[Total Compra]]-E967*25%</f>
        <v>8088.75</v>
      </c>
      <c r="G967" s="33">
        <f>Tabla4[[#This Row],[Total Compra]]-Tabla4[[#This Row],[Pagado]]</f>
        <v>2696.25</v>
      </c>
    </row>
    <row r="968" spans="2:7" x14ac:dyDescent="0.25">
      <c r="B968" s="32">
        <v>43534</v>
      </c>
      <c r="C968" s="31" t="s">
        <v>92</v>
      </c>
      <c r="D968" s="31" t="s">
        <v>176</v>
      </c>
      <c r="E968" s="33">
        <v>10785</v>
      </c>
      <c r="F968" s="33">
        <f>Tabla4[[#This Row],[Total Compra]]-E968*25%</f>
        <v>8088.75</v>
      </c>
      <c r="G968" s="33">
        <f>Tabla4[[#This Row],[Total Compra]]-Tabla4[[#This Row],[Pagado]]</f>
        <v>2696.25</v>
      </c>
    </row>
    <row r="969" spans="2:7" x14ac:dyDescent="0.25">
      <c r="B969" s="32">
        <v>43535</v>
      </c>
      <c r="C969" s="31" t="s">
        <v>92</v>
      </c>
      <c r="D969" s="31" t="s">
        <v>177</v>
      </c>
      <c r="E969" s="33">
        <v>71181</v>
      </c>
      <c r="F969" s="33">
        <f>Tabla4[[#This Row],[Total Compra]]-E969*25%</f>
        <v>53385.75</v>
      </c>
      <c r="G969" s="33">
        <f>Tabla4[[#This Row],[Total Compra]]-Tabla4[[#This Row],[Pagado]]</f>
        <v>17795.25</v>
      </c>
    </row>
    <row r="970" spans="2:7" x14ac:dyDescent="0.25">
      <c r="B970" s="32">
        <v>43535</v>
      </c>
      <c r="C970" s="31" t="s">
        <v>92</v>
      </c>
      <c r="D970" s="31" t="s">
        <v>177</v>
      </c>
      <c r="E970" s="33">
        <v>71181</v>
      </c>
      <c r="F970" s="33">
        <f>Tabla4[[#This Row],[Total Compra]]-E970*25%</f>
        <v>53385.75</v>
      </c>
      <c r="G970" s="33">
        <f>Tabla4[[#This Row],[Total Compra]]-Tabla4[[#This Row],[Pagado]]</f>
        <v>17795.25</v>
      </c>
    </row>
    <row r="971" spans="2:7" x14ac:dyDescent="0.25">
      <c r="B971" s="32">
        <v>43535</v>
      </c>
      <c r="C971" s="31" t="s">
        <v>92</v>
      </c>
      <c r="D971" s="31" t="s">
        <v>177</v>
      </c>
      <c r="E971" s="33">
        <v>71181</v>
      </c>
      <c r="F971" s="33">
        <f>Tabla4[[#This Row],[Total Compra]]-E971*25%</f>
        <v>53385.75</v>
      </c>
      <c r="G971" s="33">
        <f>Tabla4[[#This Row],[Total Compra]]-Tabla4[[#This Row],[Pagado]]</f>
        <v>17795.25</v>
      </c>
    </row>
    <row r="972" spans="2:7" x14ac:dyDescent="0.25">
      <c r="B972" s="32">
        <v>43535</v>
      </c>
      <c r="C972" s="31" t="s">
        <v>92</v>
      </c>
      <c r="D972" s="31" t="s">
        <v>177</v>
      </c>
      <c r="E972" s="33">
        <v>71181</v>
      </c>
      <c r="F972" s="33">
        <f>Tabla4[[#This Row],[Total Compra]]-E972*25%</f>
        <v>53385.75</v>
      </c>
      <c r="G972" s="33">
        <f>Tabla4[[#This Row],[Total Compra]]-Tabla4[[#This Row],[Pagado]]</f>
        <v>17795.25</v>
      </c>
    </row>
    <row r="973" spans="2:7" x14ac:dyDescent="0.25">
      <c r="B973" s="32">
        <v>43535</v>
      </c>
      <c r="C973" s="31" t="s">
        <v>92</v>
      </c>
      <c r="D973" s="31" t="s">
        <v>177</v>
      </c>
      <c r="E973" s="33">
        <v>71181</v>
      </c>
      <c r="F973" s="33">
        <f>Tabla4[[#This Row],[Total Compra]]-E973*25%</f>
        <v>53385.75</v>
      </c>
      <c r="G973" s="33">
        <f>Tabla4[[#This Row],[Total Compra]]-Tabla4[[#This Row],[Pagado]]</f>
        <v>17795.25</v>
      </c>
    </row>
    <row r="974" spans="2:7" x14ac:dyDescent="0.25">
      <c r="B974" s="32">
        <v>43535</v>
      </c>
      <c r="C974" s="31" t="s">
        <v>92</v>
      </c>
      <c r="D974" s="31" t="s">
        <v>177</v>
      </c>
      <c r="E974" s="33">
        <v>71181</v>
      </c>
      <c r="F974" s="33">
        <f>Tabla4[[#This Row],[Total Compra]]-E974*25%</f>
        <v>53385.75</v>
      </c>
      <c r="G974" s="33">
        <f>Tabla4[[#This Row],[Total Compra]]-Tabla4[[#This Row],[Pagado]]</f>
        <v>17795.25</v>
      </c>
    </row>
    <row r="975" spans="2:7" x14ac:dyDescent="0.25">
      <c r="B975" s="32">
        <v>43535</v>
      </c>
      <c r="C975" s="31" t="s">
        <v>92</v>
      </c>
      <c r="D975" s="31" t="s">
        <v>177</v>
      </c>
      <c r="E975" s="33">
        <v>71181</v>
      </c>
      <c r="F975" s="33">
        <f>Tabla4[[#This Row],[Total Compra]]-E975*25%</f>
        <v>53385.75</v>
      </c>
      <c r="G975" s="33">
        <f>Tabla4[[#This Row],[Total Compra]]-Tabla4[[#This Row],[Pagado]]</f>
        <v>17795.25</v>
      </c>
    </row>
    <row r="976" spans="2:7" x14ac:dyDescent="0.25">
      <c r="B976" s="32">
        <v>43535</v>
      </c>
      <c r="C976" s="31" t="s">
        <v>92</v>
      </c>
      <c r="D976" s="31" t="s">
        <v>177</v>
      </c>
      <c r="E976" s="33">
        <v>71181</v>
      </c>
      <c r="F976" s="33">
        <f>Tabla4[[#This Row],[Total Compra]]-E976*25%</f>
        <v>53385.75</v>
      </c>
      <c r="G976" s="33">
        <f>Tabla4[[#This Row],[Total Compra]]-Tabla4[[#This Row],[Pagado]]</f>
        <v>17795.25</v>
      </c>
    </row>
    <row r="977" spans="2:7" x14ac:dyDescent="0.25">
      <c r="B977" s="32">
        <v>43535</v>
      </c>
      <c r="C977" s="31" t="s">
        <v>92</v>
      </c>
      <c r="D977" s="31" t="s">
        <v>177</v>
      </c>
      <c r="E977" s="33">
        <v>71181</v>
      </c>
      <c r="F977" s="33">
        <f>Tabla4[[#This Row],[Total Compra]]-E977*25%</f>
        <v>53385.75</v>
      </c>
      <c r="G977" s="33">
        <f>Tabla4[[#This Row],[Total Compra]]-Tabla4[[#This Row],[Pagado]]</f>
        <v>17795.25</v>
      </c>
    </row>
    <row r="978" spans="2:7" x14ac:dyDescent="0.25">
      <c r="B978" s="32">
        <v>43535</v>
      </c>
      <c r="C978" s="31" t="s">
        <v>92</v>
      </c>
      <c r="D978" s="31" t="s">
        <v>177</v>
      </c>
      <c r="E978" s="33">
        <v>71181</v>
      </c>
      <c r="F978" s="33">
        <f>Tabla4[[#This Row],[Total Compra]]-E978*25%</f>
        <v>53385.75</v>
      </c>
      <c r="G978" s="33">
        <f>Tabla4[[#This Row],[Total Compra]]-Tabla4[[#This Row],[Pagado]]</f>
        <v>17795.25</v>
      </c>
    </row>
    <row r="979" spans="2:7" x14ac:dyDescent="0.25">
      <c r="B979" s="32">
        <v>43535</v>
      </c>
      <c r="C979" s="31" t="s">
        <v>92</v>
      </c>
      <c r="D979" s="31" t="s">
        <v>177</v>
      </c>
      <c r="E979" s="33">
        <v>71181</v>
      </c>
      <c r="F979" s="33">
        <f>Tabla4[[#This Row],[Total Compra]]-E979*25%</f>
        <v>53385.75</v>
      </c>
      <c r="G979" s="33">
        <f>Tabla4[[#This Row],[Total Compra]]-Tabla4[[#This Row],[Pagado]]</f>
        <v>17795.25</v>
      </c>
    </row>
    <row r="980" spans="2:7" x14ac:dyDescent="0.25">
      <c r="B980" s="32">
        <v>43535</v>
      </c>
      <c r="C980" s="31" t="s">
        <v>92</v>
      </c>
      <c r="D980" s="31" t="s">
        <v>177</v>
      </c>
      <c r="E980" s="33">
        <v>71181</v>
      </c>
      <c r="F980" s="33">
        <f>Tabla4[[#This Row],[Total Compra]]-E980*25%</f>
        <v>53385.75</v>
      </c>
      <c r="G980" s="33">
        <f>Tabla4[[#This Row],[Total Compra]]-Tabla4[[#This Row],[Pagado]]</f>
        <v>17795.25</v>
      </c>
    </row>
    <row r="981" spans="2:7" x14ac:dyDescent="0.25">
      <c r="B981" s="32">
        <v>43535</v>
      </c>
      <c r="C981" s="31" t="s">
        <v>92</v>
      </c>
      <c r="D981" s="31" t="s">
        <v>177</v>
      </c>
      <c r="E981" s="33">
        <v>71181</v>
      </c>
      <c r="F981" s="33">
        <f>Tabla4[[#This Row],[Total Compra]]-E981*25%</f>
        <v>53385.75</v>
      </c>
      <c r="G981" s="33">
        <f>Tabla4[[#This Row],[Total Compra]]-Tabla4[[#This Row],[Pagado]]</f>
        <v>17795.25</v>
      </c>
    </row>
    <row r="982" spans="2:7" x14ac:dyDescent="0.25">
      <c r="B982" s="32">
        <v>43535</v>
      </c>
      <c r="C982" s="31" t="s">
        <v>92</v>
      </c>
      <c r="D982" s="31" t="s">
        <v>177</v>
      </c>
      <c r="E982" s="33">
        <v>71181</v>
      </c>
      <c r="F982" s="33">
        <f>Tabla4[[#This Row],[Total Compra]]-E982*25%</f>
        <v>53385.75</v>
      </c>
      <c r="G982" s="33">
        <f>Tabla4[[#This Row],[Total Compra]]-Tabla4[[#This Row],[Pagado]]</f>
        <v>17795.25</v>
      </c>
    </row>
    <row r="983" spans="2:7" x14ac:dyDescent="0.25">
      <c r="B983" s="32">
        <v>43535</v>
      </c>
      <c r="C983" s="31" t="s">
        <v>92</v>
      </c>
      <c r="D983" s="31" t="s">
        <v>177</v>
      </c>
      <c r="E983" s="33">
        <v>71181</v>
      </c>
      <c r="F983" s="33">
        <f>Tabla4[[#This Row],[Total Compra]]-E983*25%</f>
        <v>53385.75</v>
      </c>
      <c r="G983" s="33">
        <f>Tabla4[[#This Row],[Total Compra]]-Tabla4[[#This Row],[Pagado]]</f>
        <v>17795.25</v>
      </c>
    </row>
    <row r="984" spans="2:7" x14ac:dyDescent="0.25">
      <c r="B984" s="32">
        <v>43535</v>
      </c>
      <c r="C984" s="31" t="s">
        <v>92</v>
      </c>
      <c r="D984" s="31" t="s">
        <v>177</v>
      </c>
      <c r="E984" s="33">
        <v>71181</v>
      </c>
      <c r="F984" s="33">
        <f>Tabla4[[#This Row],[Total Compra]]-E984*25%</f>
        <v>53385.75</v>
      </c>
      <c r="G984" s="33">
        <f>Tabla4[[#This Row],[Total Compra]]-Tabla4[[#This Row],[Pagado]]</f>
        <v>17795.25</v>
      </c>
    </row>
    <row r="985" spans="2:7" x14ac:dyDescent="0.25">
      <c r="B985" s="32">
        <v>43536</v>
      </c>
      <c r="C985" s="31" t="s">
        <v>93</v>
      </c>
      <c r="D985" s="31" t="s">
        <v>178</v>
      </c>
      <c r="E985" s="33">
        <v>88004</v>
      </c>
      <c r="F985" s="33">
        <f>Tabla4[[#This Row],[Total Compra]]-E985*25%</f>
        <v>66003</v>
      </c>
      <c r="G985" s="33">
        <f>Tabla4[[#This Row],[Total Compra]]-Tabla4[[#This Row],[Pagado]]</f>
        <v>22001</v>
      </c>
    </row>
    <row r="986" spans="2:7" x14ac:dyDescent="0.25">
      <c r="B986" s="32">
        <v>43536</v>
      </c>
      <c r="C986" s="31" t="s">
        <v>93</v>
      </c>
      <c r="D986" s="31" t="s">
        <v>178</v>
      </c>
      <c r="E986" s="33">
        <v>88004</v>
      </c>
      <c r="F986" s="33">
        <f>Tabla4[[#This Row],[Total Compra]]-E986*25%</f>
        <v>66003</v>
      </c>
      <c r="G986" s="33">
        <f>Tabla4[[#This Row],[Total Compra]]-Tabla4[[#This Row],[Pagado]]</f>
        <v>22001</v>
      </c>
    </row>
    <row r="987" spans="2:7" x14ac:dyDescent="0.25">
      <c r="B987" s="32">
        <v>43536</v>
      </c>
      <c r="C987" s="31" t="s">
        <v>93</v>
      </c>
      <c r="D987" s="31" t="s">
        <v>178</v>
      </c>
      <c r="E987" s="33">
        <v>88004</v>
      </c>
      <c r="F987" s="33">
        <f>Tabla4[[#This Row],[Total Compra]]-E987*25%</f>
        <v>66003</v>
      </c>
      <c r="G987" s="33">
        <f>Tabla4[[#This Row],[Total Compra]]-Tabla4[[#This Row],[Pagado]]</f>
        <v>22001</v>
      </c>
    </row>
    <row r="988" spans="2:7" x14ac:dyDescent="0.25">
      <c r="B988" s="32">
        <v>43536</v>
      </c>
      <c r="C988" s="31" t="s">
        <v>93</v>
      </c>
      <c r="D988" s="31" t="s">
        <v>178</v>
      </c>
      <c r="E988" s="33">
        <v>88004</v>
      </c>
      <c r="F988" s="33">
        <f>Tabla4[[#This Row],[Total Compra]]-E988*25%</f>
        <v>66003</v>
      </c>
      <c r="G988" s="33">
        <f>Tabla4[[#This Row],[Total Compra]]-Tabla4[[#This Row],[Pagado]]</f>
        <v>22001</v>
      </c>
    </row>
    <row r="989" spans="2:7" x14ac:dyDescent="0.25">
      <c r="B989" s="32">
        <v>43536</v>
      </c>
      <c r="C989" s="31" t="s">
        <v>93</v>
      </c>
      <c r="D989" s="31" t="s">
        <v>178</v>
      </c>
      <c r="E989" s="33">
        <v>88004</v>
      </c>
      <c r="F989" s="33">
        <f>Tabla4[[#This Row],[Total Compra]]-E989*25%</f>
        <v>66003</v>
      </c>
      <c r="G989" s="33">
        <f>Tabla4[[#This Row],[Total Compra]]-Tabla4[[#This Row],[Pagado]]</f>
        <v>22001</v>
      </c>
    </row>
    <row r="990" spans="2:7" x14ac:dyDescent="0.25">
      <c r="B990" s="32">
        <v>43536</v>
      </c>
      <c r="C990" s="31" t="s">
        <v>93</v>
      </c>
      <c r="D990" s="31" t="s">
        <v>178</v>
      </c>
      <c r="E990" s="33">
        <v>88004</v>
      </c>
      <c r="F990" s="33">
        <f>Tabla4[[#This Row],[Total Compra]]-E990*25%</f>
        <v>66003</v>
      </c>
      <c r="G990" s="33">
        <f>Tabla4[[#This Row],[Total Compra]]-Tabla4[[#This Row],[Pagado]]</f>
        <v>22001</v>
      </c>
    </row>
    <row r="991" spans="2:7" x14ac:dyDescent="0.25">
      <c r="B991" s="32">
        <v>43536</v>
      </c>
      <c r="C991" s="31" t="s">
        <v>93</v>
      </c>
      <c r="D991" s="31" t="s">
        <v>178</v>
      </c>
      <c r="E991" s="33">
        <v>88004</v>
      </c>
      <c r="F991" s="33">
        <f>Tabla4[[#This Row],[Total Compra]]-E991*25%</f>
        <v>66003</v>
      </c>
      <c r="G991" s="33">
        <f>Tabla4[[#This Row],[Total Compra]]-Tabla4[[#This Row],[Pagado]]</f>
        <v>22001</v>
      </c>
    </row>
    <row r="992" spans="2:7" x14ac:dyDescent="0.25">
      <c r="B992" s="32">
        <v>43536</v>
      </c>
      <c r="C992" s="31" t="s">
        <v>93</v>
      </c>
      <c r="D992" s="31" t="s">
        <v>178</v>
      </c>
      <c r="E992" s="33">
        <v>88004</v>
      </c>
      <c r="F992" s="33">
        <f>Tabla4[[#This Row],[Total Compra]]-E992*25%</f>
        <v>66003</v>
      </c>
      <c r="G992" s="33">
        <f>Tabla4[[#This Row],[Total Compra]]-Tabla4[[#This Row],[Pagado]]</f>
        <v>22001</v>
      </c>
    </row>
    <row r="993" spans="2:7" x14ac:dyDescent="0.25">
      <c r="B993" s="32">
        <v>43536</v>
      </c>
      <c r="C993" s="31" t="s">
        <v>93</v>
      </c>
      <c r="D993" s="31" t="s">
        <v>178</v>
      </c>
      <c r="E993" s="33">
        <v>88004</v>
      </c>
      <c r="F993" s="33">
        <f>Tabla4[[#This Row],[Total Compra]]-E993*25%</f>
        <v>66003</v>
      </c>
      <c r="G993" s="33">
        <f>Tabla4[[#This Row],[Total Compra]]-Tabla4[[#This Row],[Pagado]]</f>
        <v>22001</v>
      </c>
    </row>
    <row r="994" spans="2:7" x14ac:dyDescent="0.25">
      <c r="B994" s="32">
        <v>43536</v>
      </c>
      <c r="C994" s="31" t="s">
        <v>93</v>
      </c>
      <c r="D994" s="31" t="s">
        <v>178</v>
      </c>
      <c r="E994" s="33">
        <v>88004</v>
      </c>
      <c r="F994" s="33">
        <f>Tabla4[[#This Row],[Total Compra]]-E994*25%</f>
        <v>66003</v>
      </c>
      <c r="G994" s="33">
        <f>Tabla4[[#This Row],[Total Compra]]-Tabla4[[#This Row],[Pagado]]</f>
        <v>22001</v>
      </c>
    </row>
    <row r="995" spans="2:7" x14ac:dyDescent="0.25">
      <c r="B995" s="32">
        <v>43536</v>
      </c>
      <c r="C995" s="31" t="s">
        <v>93</v>
      </c>
      <c r="D995" s="31" t="s">
        <v>178</v>
      </c>
      <c r="E995" s="33">
        <v>88004</v>
      </c>
      <c r="F995" s="33">
        <f>Tabla4[[#This Row],[Total Compra]]-E995*25%</f>
        <v>66003</v>
      </c>
      <c r="G995" s="33">
        <f>Tabla4[[#This Row],[Total Compra]]-Tabla4[[#This Row],[Pagado]]</f>
        <v>22001</v>
      </c>
    </row>
    <row r="996" spans="2:7" x14ac:dyDescent="0.25">
      <c r="B996" s="32">
        <v>43536</v>
      </c>
      <c r="C996" s="31" t="s">
        <v>93</v>
      </c>
      <c r="D996" s="31" t="s">
        <v>178</v>
      </c>
      <c r="E996" s="33">
        <v>88004</v>
      </c>
      <c r="F996" s="33">
        <f>Tabla4[[#This Row],[Total Compra]]-E996*25%</f>
        <v>66003</v>
      </c>
      <c r="G996" s="33">
        <f>Tabla4[[#This Row],[Total Compra]]-Tabla4[[#This Row],[Pagado]]</f>
        <v>22001</v>
      </c>
    </row>
    <row r="997" spans="2:7" x14ac:dyDescent="0.25">
      <c r="B997" s="32">
        <v>43536</v>
      </c>
      <c r="C997" s="31" t="s">
        <v>93</v>
      </c>
      <c r="D997" s="31" t="s">
        <v>178</v>
      </c>
      <c r="E997" s="33">
        <v>88004</v>
      </c>
      <c r="F997" s="33">
        <f>Tabla4[[#This Row],[Total Compra]]-E997*25%</f>
        <v>66003</v>
      </c>
      <c r="G997" s="33">
        <f>Tabla4[[#This Row],[Total Compra]]-Tabla4[[#This Row],[Pagado]]</f>
        <v>22001</v>
      </c>
    </row>
    <row r="998" spans="2:7" x14ac:dyDescent="0.25">
      <c r="B998" s="32">
        <v>43536</v>
      </c>
      <c r="C998" s="31" t="s">
        <v>93</v>
      </c>
      <c r="D998" s="31" t="s">
        <v>178</v>
      </c>
      <c r="E998" s="33">
        <v>88004</v>
      </c>
      <c r="F998" s="33">
        <f>Tabla4[[#This Row],[Total Compra]]-E998*25%</f>
        <v>66003</v>
      </c>
      <c r="G998" s="33">
        <f>Tabla4[[#This Row],[Total Compra]]-Tabla4[[#This Row],[Pagado]]</f>
        <v>22001</v>
      </c>
    </row>
    <row r="999" spans="2:7" x14ac:dyDescent="0.25">
      <c r="B999" s="32">
        <v>43536</v>
      </c>
      <c r="C999" s="31" t="s">
        <v>93</v>
      </c>
      <c r="D999" s="31" t="s">
        <v>178</v>
      </c>
      <c r="E999" s="33">
        <v>88004</v>
      </c>
      <c r="F999" s="33">
        <f>Tabla4[[#This Row],[Total Compra]]-E999*25%</f>
        <v>66003</v>
      </c>
      <c r="G999" s="33">
        <f>Tabla4[[#This Row],[Total Compra]]-Tabla4[[#This Row],[Pagado]]</f>
        <v>22001</v>
      </c>
    </row>
    <row r="1000" spans="2:7" x14ac:dyDescent="0.25">
      <c r="B1000" s="32">
        <v>43536</v>
      </c>
      <c r="C1000" s="31" t="s">
        <v>93</v>
      </c>
      <c r="D1000" s="31" t="s">
        <v>178</v>
      </c>
      <c r="E1000" s="33">
        <v>88004</v>
      </c>
      <c r="F1000" s="33">
        <f>Tabla4[[#This Row],[Total Compra]]-E1000*25%</f>
        <v>66003</v>
      </c>
      <c r="G1000" s="33">
        <f>Tabla4[[#This Row],[Total Compra]]-Tabla4[[#This Row],[Pagado]]</f>
        <v>22001</v>
      </c>
    </row>
    <row r="1001" spans="2:7" x14ac:dyDescent="0.25">
      <c r="B1001" s="32">
        <v>43537</v>
      </c>
      <c r="C1001" s="31" t="s">
        <v>93</v>
      </c>
      <c r="D1001" s="31" t="s">
        <v>179</v>
      </c>
      <c r="E1001" s="33">
        <v>49168</v>
      </c>
      <c r="F1001" s="33">
        <f>Tabla4[[#This Row],[Total Compra]]-E1001*25%</f>
        <v>36876</v>
      </c>
      <c r="G1001" s="33">
        <f>Tabla4[[#This Row],[Total Compra]]-Tabla4[[#This Row],[Pagado]]</f>
        <v>12292</v>
      </c>
    </row>
    <row r="1002" spans="2:7" x14ac:dyDescent="0.25">
      <c r="B1002" s="32">
        <v>43537</v>
      </c>
      <c r="C1002" s="31" t="s">
        <v>93</v>
      </c>
      <c r="D1002" s="31" t="s">
        <v>179</v>
      </c>
      <c r="E1002" s="33">
        <v>49168</v>
      </c>
      <c r="F1002" s="33">
        <f>Tabla4[[#This Row],[Total Compra]]-E1002*25%</f>
        <v>36876</v>
      </c>
      <c r="G1002" s="33">
        <f>Tabla4[[#This Row],[Total Compra]]-Tabla4[[#This Row],[Pagado]]</f>
        <v>12292</v>
      </c>
    </row>
    <row r="1003" spans="2:7" x14ac:dyDescent="0.25">
      <c r="B1003" s="32">
        <v>43537</v>
      </c>
      <c r="C1003" s="31" t="s">
        <v>93</v>
      </c>
      <c r="D1003" s="31" t="s">
        <v>179</v>
      </c>
      <c r="E1003" s="33">
        <v>49168</v>
      </c>
      <c r="F1003" s="33">
        <f>Tabla4[[#This Row],[Total Compra]]-E1003*25%</f>
        <v>36876</v>
      </c>
      <c r="G1003" s="33">
        <f>Tabla4[[#This Row],[Total Compra]]-Tabla4[[#This Row],[Pagado]]</f>
        <v>12292</v>
      </c>
    </row>
    <row r="1004" spans="2:7" x14ac:dyDescent="0.25">
      <c r="B1004" s="32">
        <v>43537</v>
      </c>
      <c r="C1004" s="31" t="s">
        <v>93</v>
      </c>
      <c r="D1004" s="31" t="s">
        <v>179</v>
      </c>
      <c r="E1004" s="33">
        <v>49168</v>
      </c>
      <c r="F1004" s="33">
        <f>Tabla4[[#This Row],[Total Compra]]-E1004*25%</f>
        <v>36876</v>
      </c>
      <c r="G1004" s="33">
        <f>Tabla4[[#This Row],[Total Compra]]-Tabla4[[#This Row],[Pagado]]</f>
        <v>12292</v>
      </c>
    </row>
    <row r="1005" spans="2:7" x14ac:dyDescent="0.25">
      <c r="B1005" s="32">
        <v>43537</v>
      </c>
      <c r="C1005" s="31" t="s">
        <v>93</v>
      </c>
      <c r="D1005" s="31" t="s">
        <v>179</v>
      </c>
      <c r="E1005" s="33">
        <v>49168</v>
      </c>
      <c r="F1005" s="33">
        <f>Tabla4[[#This Row],[Total Compra]]-E1005*25%</f>
        <v>36876</v>
      </c>
      <c r="G1005" s="33">
        <f>Tabla4[[#This Row],[Total Compra]]-Tabla4[[#This Row],[Pagado]]</f>
        <v>12292</v>
      </c>
    </row>
    <row r="1006" spans="2:7" x14ac:dyDescent="0.25">
      <c r="B1006" s="32">
        <v>43537</v>
      </c>
      <c r="C1006" s="31" t="s">
        <v>93</v>
      </c>
      <c r="D1006" s="31" t="s">
        <v>179</v>
      </c>
      <c r="E1006" s="33">
        <v>49168</v>
      </c>
      <c r="F1006" s="33">
        <f>Tabla4[[#This Row],[Total Compra]]-E1006*25%</f>
        <v>36876</v>
      </c>
      <c r="G1006" s="33">
        <f>Tabla4[[#This Row],[Total Compra]]-Tabla4[[#This Row],[Pagado]]</f>
        <v>12292</v>
      </c>
    </row>
    <row r="1007" spans="2:7" x14ac:dyDescent="0.25">
      <c r="B1007" s="32">
        <v>43537</v>
      </c>
      <c r="C1007" s="31" t="s">
        <v>93</v>
      </c>
      <c r="D1007" s="31" t="s">
        <v>179</v>
      </c>
      <c r="E1007" s="33">
        <v>49168</v>
      </c>
      <c r="F1007" s="33">
        <f>Tabla4[[#This Row],[Total Compra]]-E1007*25%</f>
        <v>36876</v>
      </c>
      <c r="G1007" s="33">
        <f>Tabla4[[#This Row],[Total Compra]]-Tabla4[[#This Row],[Pagado]]</f>
        <v>12292</v>
      </c>
    </row>
    <row r="1008" spans="2:7" x14ac:dyDescent="0.25">
      <c r="B1008" s="32">
        <v>43537</v>
      </c>
      <c r="C1008" s="31" t="s">
        <v>93</v>
      </c>
      <c r="D1008" s="31" t="s">
        <v>179</v>
      </c>
      <c r="E1008" s="33">
        <v>49168</v>
      </c>
      <c r="F1008" s="33">
        <f>Tabla4[[#This Row],[Total Compra]]-E1008*25%</f>
        <v>36876</v>
      </c>
      <c r="G1008" s="33">
        <f>Tabla4[[#This Row],[Total Compra]]-Tabla4[[#This Row],[Pagado]]</f>
        <v>12292</v>
      </c>
    </row>
    <row r="1009" spans="2:7" x14ac:dyDescent="0.25">
      <c r="B1009" s="32">
        <v>43537</v>
      </c>
      <c r="C1009" s="31" t="s">
        <v>93</v>
      </c>
      <c r="D1009" s="31" t="s">
        <v>179</v>
      </c>
      <c r="E1009" s="33">
        <v>49168</v>
      </c>
      <c r="F1009" s="33">
        <f>Tabla4[[#This Row],[Total Compra]]-E1009*25%</f>
        <v>36876</v>
      </c>
      <c r="G1009" s="33">
        <f>Tabla4[[#This Row],[Total Compra]]-Tabla4[[#This Row],[Pagado]]</f>
        <v>12292</v>
      </c>
    </row>
    <row r="1010" spans="2:7" x14ac:dyDescent="0.25">
      <c r="B1010" s="32">
        <v>43537</v>
      </c>
      <c r="C1010" s="31" t="s">
        <v>93</v>
      </c>
      <c r="D1010" s="31" t="s">
        <v>179</v>
      </c>
      <c r="E1010" s="33">
        <v>49168</v>
      </c>
      <c r="F1010" s="33">
        <f>Tabla4[[#This Row],[Total Compra]]-E1010*25%</f>
        <v>36876</v>
      </c>
      <c r="G1010" s="33">
        <f>Tabla4[[#This Row],[Total Compra]]-Tabla4[[#This Row],[Pagado]]</f>
        <v>12292</v>
      </c>
    </row>
    <row r="1011" spans="2:7" x14ac:dyDescent="0.25">
      <c r="B1011" s="32">
        <v>43537</v>
      </c>
      <c r="C1011" s="31" t="s">
        <v>93</v>
      </c>
      <c r="D1011" s="31" t="s">
        <v>179</v>
      </c>
      <c r="E1011" s="33">
        <v>49168</v>
      </c>
      <c r="F1011" s="33">
        <f>Tabla4[[#This Row],[Total Compra]]-E1011*25%</f>
        <v>36876</v>
      </c>
      <c r="G1011" s="33">
        <f>Tabla4[[#This Row],[Total Compra]]-Tabla4[[#This Row],[Pagado]]</f>
        <v>12292</v>
      </c>
    </row>
    <row r="1012" spans="2:7" x14ac:dyDescent="0.25">
      <c r="B1012" s="32">
        <v>43537</v>
      </c>
      <c r="C1012" s="31" t="s">
        <v>93</v>
      </c>
      <c r="D1012" s="31" t="s">
        <v>179</v>
      </c>
      <c r="E1012" s="33">
        <v>49168</v>
      </c>
      <c r="F1012" s="33">
        <f>Tabla4[[#This Row],[Total Compra]]-E1012*25%</f>
        <v>36876</v>
      </c>
      <c r="G1012" s="33">
        <f>Tabla4[[#This Row],[Total Compra]]-Tabla4[[#This Row],[Pagado]]</f>
        <v>12292</v>
      </c>
    </row>
    <row r="1013" spans="2:7" x14ac:dyDescent="0.25">
      <c r="B1013" s="32">
        <v>43537</v>
      </c>
      <c r="C1013" s="31" t="s">
        <v>93</v>
      </c>
      <c r="D1013" s="31" t="s">
        <v>179</v>
      </c>
      <c r="E1013" s="33">
        <v>49168</v>
      </c>
      <c r="F1013" s="33">
        <f>Tabla4[[#This Row],[Total Compra]]-E1013*25%</f>
        <v>36876</v>
      </c>
      <c r="G1013" s="33">
        <f>Tabla4[[#This Row],[Total Compra]]-Tabla4[[#This Row],[Pagado]]</f>
        <v>12292</v>
      </c>
    </row>
    <row r="1014" spans="2:7" x14ac:dyDescent="0.25">
      <c r="B1014" s="32">
        <v>43537</v>
      </c>
      <c r="C1014" s="31" t="s">
        <v>93</v>
      </c>
      <c r="D1014" s="31" t="s">
        <v>179</v>
      </c>
      <c r="E1014" s="33">
        <v>49168</v>
      </c>
      <c r="F1014" s="33">
        <f>Tabla4[[#This Row],[Total Compra]]-E1014*25%</f>
        <v>36876</v>
      </c>
      <c r="G1014" s="33">
        <f>Tabla4[[#This Row],[Total Compra]]-Tabla4[[#This Row],[Pagado]]</f>
        <v>12292</v>
      </c>
    </row>
    <row r="1015" spans="2:7" x14ac:dyDescent="0.25">
      <c r="B1015" s="32">
        <v>43537</v>
      </c>
      <c r="C1015" s="31" t="s">
        <v>93</v>
      </c>
      <c r="D1015" s="31" t="s">
        <v>179</v>
      </c>
      <c r="E1015" s="33">
        <v>49168</v>
      </c>
      <c r="F1015" s="33">
        <f>Tabla4[[#This Row],[Total Compra]]-E1015*25%</f>
        <v>36876</v>
      </c>
      <c r="G1015" s="33">
        <f>Tabla4[[#This Row],[Total Compra]]-Tabla4[[#This Row],[Pagado]]</f>
        <v>12292</v>
      </c>
    </row>
    <row r="1016" spans="2:7" x14ac:dyDescent="0.25">
      <c r="B1016" s="32">
        <v>43537</v>
      </c>
      <c r="C1016" s="31" t="s">
        <v>93</v>
      </c>
      <c r="D1016" s="31" t="s">
        <v>179</v>
      </c>
      <c r="E1016" s="33">
        <v>49168</v>
      </c>
      <c r="F1016" s="33">
        <f>Tabla4[[#This Row],[Total Compra]]-E1016*25%</f>
        <v>36876</v>
      </c>
      <c r="G1016" s="33">
        <f>Tabla4[[#This Row],[Total Compra]]-Tabla4[[#This Row],[Pagado]]</f>
        <v>12292</v>
      </c>
    </row>
    <row r="1017" spans="2:7" x14ac:dyDescent="0.25">
      <c r="B1017" s="32">
        <v>43538</v>
      </c>
      <c r="C1017" s="31" t="s">
        <v>94</v>
      </c>
      <c r="D1017" s="31" t="s">
        <v>180</v>
      </c>
      <c r="E1017" s="33">
        <v>59133</v>
      </c>
      <c r="F1017" s="33">
        <f>Tabla4[[#This Row],[Total Compra]]-E1017*25%</f>
        <v>44349.75</v>
      </c>
      <c r="G1017" s="33">
        <f>Tabla4[[#This Row],[Total Compra]]-Tabla4[[#This Row],[Pagado]]</f>
        <v>14783.25</v>
      </c>
    </row>
    <row r="1018" spans="2:7" x14ac:dyDescent="0.25">
      <c r="B1018" s="32">
        <v>43538</v>
      </c>
      <c r="C1018" s="31" t="s">
        <v>94</v>
      </c>
      <c r="D1018" s="31" t="s">
        <v>180</v>
      </c>
      <c r="E1018" s="33">
        <v>59133</v>
      </c>
      <c r="F1018" s="33">
        <f>Tabla4[[#This Row],[Total Compra]]-E1018*25%</f>
        <v>44349.75</v>
      </c>
      <c r="G1018" s="33">
        <f>Tabla4[[#This Row],[Total Compra]]-Tabla4[[#This Row],[Pagado]]</f>
        <v>14783.25</v>
      </c>
    </row>
    <row r="1019" spans="2:7" x14ac:dyDescent="0.25">
      <c r="B1019" s="32">
        <v>43538</v>
      </c>
      <c r="C1019" s="31" t="s">
        <v>94</v>
      </c>
      <c r="D1019" s="31" t="s">
        <v>180</v>
      </c>
      <c r="E1019" s="33">
        <v>59133</v>
      </c>
      <c r="F1019" s="33">
        <f>Tabla4[[#This Row],[Total Compra]]-E1019*25%</f>
        <v>44349.75</v>
      </c>
      <c r="G1019" s="33">
        <f>Tabla4[[#This Row],[Total Compra]]-Tabla4[[#This Row],[Pagado]]</f>
        <v>14783.25</v>
      </c>
    </row>
    <row r="1020" spans="2:7" x14ac:dyDescent="0.25">
      <c r="B1020" s="32">
        <v>43538</v>
      </c>
      <c r="C1020" s="31" t="s">
        <v>94</v>
      </c>
      <c r="D1020" s="31" t="s">
        <v>180</v>
      </c>
      <c r="E1020" s="33">
        <v>59133</v>
      </c>
      <c r="F1020" s="33">
        <f>Tabla4[[#This Row],[Total Compra]]-E1020*25%</f>
        <v>44349.75</v>
      </c>
      <c r="G1020" s="33">
        <f>Tabla4[[#This Row],[Total Compra]]-Tabla4[[#This Row],[Pagado]]</f>
        <v>14783.25</v>
      </c>
    </row>
    <row r="1021" spans="2:7" x14ac:dyDescent="0.25">
      <c r="B1021" s="32">
        <v>43538</v>
      </c>
      <c r="C1021" s="31" t="s">
        <v>94</v>
      </c>
      <c r="D1021" s="31" t="s">
        <v>180</v>
      </c>
      <c r="E1021" s="33">
        <v>59133</v>
      </c>
      <c r="F1021" s="33">
        <f>Tabla4[[#This Row],[Total Compra]]-E1021*25%</f>
        <v>44349.75</v>
      </c>
      <c r="G1021" s="33">
        <f>Tabla4[[#This Row],[Total Compra]]-Tabla4[[#This Row],[Pagado]]</f>
        <v>14783.25</v>
      </c>
    </row>
    <row r="1022" spans="2:7" x14ac:dyDescent="0.25">
      <c r="B1022" s="32">
        <v>43538</v>
      </c>
      <c r="C1022" s="31" t="s">
        <v>94</v>
      </c>
      <c r="D1022" s="31" t="s">
        <v>180</v>
      </c>
      <c r="E1022" s="33">
        <v>59133</v>
      </c>
      <c r="F1022" s="33">
        <f>Tabla4[[#This Row],[Total Compra]]-E1022*25%</f>
        <v>44349.75</v>
      </c>
      <c r="G1022" s="33">
        <f>Tabla4[[#This Row],[Total Compra]]-Tabla4[[#This Row],[Pagado]]</f>
        <v>14783.25</v>
      </c>
    </row>
    <row r="1023" spans="2:7" x14ac:dyDescent="0.25">
      <c r="B1023" s="32">
        <v>43538</v>
      </c>
      <c r="C1023" s="31" t="s">
        <v>94</v>
      </c>
      <c r="D1023" s="31" t="s">
        <v>180</v>
      </c>
      <c r="E1023" s="33">
        <v>59133</v>
      </c>
      <c r="F1023" s="33">
        <f>Tabla4[[#This Row],[Total Compra]]-E1023*25%</f>
        <v>44349.75</v>
      </c>
      <c r="G1023" s="33">
        <f>Tabla4[[#This Row],[Total Compra]]-Tabla4[[#This Row],[Pagado]]</f>
        <v>14783.25</v>
      </c>
    </row>
    <row r="1024" spans="2:7" x14ac:dyDescent="0.25">
      <c r="B1024" s="32">
        <v>43538</v>
      </c>
      <c r="C1024" s="31" t="s">
        <v>94</v>
      </c>
      <c r="D1024" s="31" t="s">
        <v>180</v>
      </c>
      <c r="E1024" s="33">
        <v>59133</v>
      </c>
      <c r="F1024" s="33">
        <f>Tabla4[[#This Row],[Total Compra]]-E1024*25%</f>
        <v>44349.75</v>
      </c>
      <c r="G1024" s="33">
        <f>Tabla4[[#This Row],[Total Compra]]-Tabla4[[#This Row],[Pagado]]</f>
        <v>14783.25</v>
      </c>
    </row>
    <row r="1025" spans="2:7" x14ac:dyDescent="0.25">
      <c r="B1025" s="32">
        <v>43538</v>
      </c>
      <c r="C1025" s="31" t="s">
        <v>94</v>
      </c>
      <c r="D1025" s="31" t="s">
        <v>180</v>
      </c>
      <c r="E1025" s="33">
        <v>59133</v>
      </c>
      <c r="F1025" s="33">
        <f>Tabla4[[#This Row],[Total Compra]]-E1025*25%</f>
        <v>44349.75</v>
      </c>
      <c r="G1025" s="33">
        <f>Tabla4[[#This Row],[Total Compra]]-Tabla4[[#This Row],[Pagado]]</f>
        <v>14783.25</v>
      </c>
    </row>
    <row r="1026" spans="2:7" x14ac:dyDescent="0.25">
      <c r="B1026" s="32">
        <v>43538</v>
      </c>
      <c r="C1026" s="31" t="s">
        <v>94</v>
      </c>
      <c r="D1026" s="31" t="s">
        <v>180</v>
      </c>
      <c r="E1026" s="33">
        <v>59133</v>
      </c>
      <c r="F1026" s="33">
        <f>Tabla4[[#This Row],[Total Compra]]-E1026*25%</f>
        <v>44349.75</v>
      </c>
      <c r="G1026" s="33">
        <f>Tabla4[[#This Row],[Total Compra]]-Tabla4[[#This Row],[Pagado]]</f>
        <v>14783.25</v>
      </c>
    </row>
    <row r="1027" spans="2:7" x14ac:dyDescent="0.25">
      <c r="B1027" s="32">
        <v>43538</v>
      </c>
      <c r="C1027" s="31" t="s">
        <v>94</v>
      </c>
      <c r="D1027" s="31" t="s">
        <v>180</v>
      </c>
      <c r="E1027" s="33">
        <v>59133</v>
      </c>
      <c r="F1027" s="33">
        <f>Tabla4[[#This Row],[Total Compra]]-E1027*25%</f>
        <v>44349.75</v>
      </c>
      <c r="G1027" s="33">
        <f>Tabla4[[#This Row],[Total Compra]]-Tabla4[[#This Row],[Pagado]]</f>
        <v>14783.25</v>
      </c>
    </row>
    <row r="1028" spans="2:7" x14ac:dyDescent="0.25">
      <c r="B1028" s="32">
        <v>43538</v>
      </c>
      <c r="C1028" s="31" t="s">
        <v>94</v>
      </c>
      <c r="D1028" s="31" t="s">
        <v>180</v>
      </c>
      <c r="E1028" s="33">
        <v>59133</v>
      </c>
      <c r="F1028" s="33">
        <f>Tabla4[[#This Row],[Total Compra]]-E1028*25%</f>
        <v>44349.75</v>
      </c>
      <c r="G1028" s="33">
        <f>Tabla4[[#This Row],[Total Compra]]-Tabla4[[#This Row],[Pagado]]</f>
        <v>14783.25</v>
      </c>
    </row>
    <row r="1029" spans="2:7" x14ac:dyDescent="0.25">
      <c r="B1029" s="32">
        <v>43538</v>
      </c>
      <c r="C1029" s="31" t="s">
        <v>94</v>
      </c>
      <c r="D1029" s="31" t="s">
        <v>180</v>
      </c>
      <c r="E1029" s="33">
        <v>59133</v>
      </c>
      <c r="F1029" s="33">
        <f>Tabla4[[#This Row],[Total Compra]]-E1029*25%</f>
        <v>44349.75</v>
      </c>
      <c r="G1029" s="33">
        <f>Tabla4[[#This Row],[Total Compra]]-Tabla4[[#This Row],[Pagado]]</f>
        <v>14783.25</v>
      </c>
    </row>
    <row r="1030" spans="2:7" x14ac:dyDescent="0.25">
      <c r="B1030" s="32">
        <v>43538</v>
      </c>
      <c r="C1030" s="31" t="s">
        <v>94</v>
      </c>
      <c r="D1030" s="31" t="s">
        <v>180</v>
      </c>
      <c r="E1030" s="33">
        <v>59133</v>
      </c>
      <c r="F1030" s="33">
        <f>Tabla4[[#This Row],[Total Compra]]-E1030*25%</f>
        <v>44349.75</v>
      </c>
      <c r="G1030" s="33">
        <f>Tabla4[[#This Row],[Total Compra]]-Tabla4[[#This Row],[Pagado]]</f>
        <v>14783.25</v>
      </c>
    </row>
    <row r="1031" spans="2:7" x14ac:dyDescent="0.25">
      <c r="B1031" s="32">
        <v>43538</v>
      </c>
      <c r="C1031" s="31" t="s">
        <v>94</v>
      </c>
      <c r="D1031" s="31" t="s">
        <v>180</v>
      </c>
      <c r="E1031" s="33">
        <v>59133</v>
      </c>
      <c r="F1031" s="33">
        <f>Tabla4[[#This Row],[Total Compra]]-E1031*25%</f>
        <v>44349.75</v>
      </c>
      <c r="G1031" s="33">
        <f>Tabla4[[#This Row],[Total Compra]]-Tabla4[[#This Row],[Pagado]]</f>
        <v>14783.25</v>
      </c>
    </row>
    <row r="1032" spans="2:7" x14ac:dyDescent="0.25">
      <c r="B1032" s="32">
        <v>43538</v>
      </c>
      <c r="C1032" s="31" t="s">
        <v>94</v>
      </c>
      <c r="D1032" s="31" t="s">
        <v>180</v>
      </c>
      <c r="E1032" s="33">
        <v>59133</v>
      </c>
      <c r="F1032" s="33">
        <f>Tabla4[[#This Row],[Total Compra]]-E1032*25%</f>
        <v>44349.75</v>
      </c>
      <c r="G1032" s="33">
        <f>Tabla4[[#This Row],[Total Compra]]-Tabla4[[#This Row],[Pagado]]</f>
        <v>14783.25</v>
      </c>
    </row>
    <row r="1033" spans="2:7" x14ac:dyDescent="0.25">
      <c r="B1033" s="32">
        <v>43539</v>
      </c>
      <c r="C1033" s="31" t="s">
        <v>95</v>
      </c>
      <c r="D1033" s="31" t="s">
        <v>181</v>
      </c>
      <c r="E1033" s="33">
        <v>26686</v>
      </c>
      <c r="F1033" s="33">
        <f>Tabla4[[#This Row],[Total Compra]]-E1033*25%</f>
        <v>20014.5</v>
      </c>
      <c r="G1033" s="33">
        <f>Tabla4[[#This Row],[Total Compra]]-Tabla4[[#This Row],[Pagado]]</f>
        <v>6671.5</v>
      </c>
    </row>
    <row r="1034" spans="2:7" x14ac:dyDescent="0.25">
      <c r="B1034" s="32">
        <v>43539</v>
      </c>
      <c r="C1034" s="31" t="s">
        <v>95</v>
      </c>
      <c r="D1034" s="31" t="s">
        <v>181</v>
      </c>
      <c r="E1034" s="33">
        <v>26686</v>
      </c>
      <c r="F1034" s="33">
        <f>Tabla4[[#This Row],[Total Compra]]-E1034*25%</f>
        <v>20014.5</v>
      </c>
      <c r="G1034" s="33">
        <f>Tabla4[[#This Row],[Total Compra]]-Tabla4[[#This Row],[Pagado]]</f>
        <v>6671.5</v>
      </c>
    </row>
    <row r="1035" spans="2:7" x14ac:dyDescent="0.25">
      <c r="B1035" s="32">
        <v>43539</v>
      </c>
      <c r="C1035" s="31" t="s">
        <v>95</v>
      </c>
      <c r="D1035" s="31" t="s">
        <v>181</v>
      </c>
      <c r="E1035" s="33">
        <v>26686</v>
      </c>
      <c r="F1035" s="33">
        <f>Tabla4[[#This Row],[Total Compra]]-E1035*25%</f>
        <v>20014.5</v>
      </c>
      <c r="G1035" s="33">
        <f>Tabla4[[#This Row],[Total Compra]]-Tabla4[[#This Row],[Pagado]]</f>
        <v>6671.5</v>
      </c>
    </row>
    <row r="1036" spans="2:7" x14ac:dyDescent="0.25">
      <c r="B1036" s="32">
        <v>43539</v>
      </c>
      <c r="C1036" s="31" t="s">
        <v>95</v>
      </c>
      <c r="D1036" s="31" t="s">
        <v>181</v>
      </c>
      <c r="E1036" s="33">
        <v>26686</v>
      </c>
      <c r="F1036" s="33">
        <f>Tabla4[[#This Row],[Total Compra]]-E1036*25%</f>
        <v>20014.5</v>
      </c>
      <c r="G1036" s="33">
        <f>Tabla4[[#This Row],[Total Compra]]-Tabla4[[#This Row],[Pagado]]</f>
        <v>6671.5</v>
      </c>
    </row>
    <row r="1037" spans="2:7" x14ac:dyDescent="0.25">
      <c r="B1037" s="32">
        <v>43539</v>
      </c>
      <c r="C1037" s="31" t="s">
        <v>95</v>
      </c>
      <c r="D1037" s="31" t="s">
        <v>181</v>
      </c>
      <c r="E1037" s="33">
        <v>26686</v>
      </c>
      <c r="F1037" s="33">
        <f>Tabla4[[#This Row],[Total Compra]]-E1037*25%</f>
        <v>20014.5</v>
      </c>
      <c r="G1037" s="33">
        <f>Tabla4[[#This Row],[Total Compra]]-Tabla4[[#This Row],[Pagado]]</f>
        <v>6671.5</v>
      </c>
    </row>
    <row r="1038" spans="2:7" x14ac:dyDescent="0.25">
      <c r="B1038" s="32">
        <v>43539</v>
      </c>
      <c r="C1038" s="31" t="s">
        <v>95</v>
      </c>
      <c r="D1038" s="31" t="s">
        <v>181</v>
      </c>
      <c r="E1038" s="33">
        <v>26686</v>
      </c>
      <c r="F1038" s="33">
        <f>Tabla4[[#This Row],[Total Compra]]-E1038*25%</f>
        <v>20014.5</v>
      </c>
      <c r="G1038" s="33">
        <f>Tabla4[[#This Row],[Total Compra]]-Tabla4[[#This Row],[Pagado]]</f>
        <v>6671.5</v>
      </c>
    </row>
    <row r="1039" spans="2:7" x14ac:dyDescent="0.25">
      <c r="B1039" s="32">
        <v>43539</v>
      </c>
      <c r="C1039" s="31" t="s">
        <v>95</v>
      </c>
      <c r="D1039" s="31" t="s">
        <v>181</v>
      </c>
      <c r="E1039" s="33">
        <v>26686</v>
      </c>
      <c r="F1039" s="33">
        <f>Tabla4[[#This Row],[Total Compra]]-E1039*25%</f>
        <v>20014.5</v>
      </c>
      <c r="G1039" s="33">
        <f>Tabla4[[#This Row],[Total Compra]]-Tabla4[[#This Row],[Pagado]]</f>
        <v>6671.5</v>
      </c>
    </row>
    <row r="1040" spans="2:7" x14ac:dyDescent="0.25">
      <c r="B1040" s="32">
        <v>43539</v>
      </c>
      <c r="C1040" s="31" t="s">
        <v>95</v>
      </c>
      <c r="D1040" s="31" t="s">
        <v>181</v>
      </c>
      <c r="E1040" s="33">
        <v>26686</v>
      </c>
      <c r="F1040" s="33">
        <f>Tabla4[[#This Row],[Total Compra]]-E1040*25%</f>
        <v>20014.5</v>
      </c>
      <c r="G1040" s="33">
        <f>Tabla4[[#This Row],[Total Compra]]-Tabla4[[#This Row],[Pagado]]</f>
        <v>6671.5</v>
      </c>
    </row>
    <row r="1041" spans="2:7" x14ac:dyDescent="0.25">
      <c r="B1041" s="32">
        <v>43539</v>
      </c>
      <c r="C1041" s="31" t="s">
        <v>95</v>
      </c>
      <c r="D1041" s="31" t="s">
        <v>181</v>
      </c>
      <c r="E1041" s="33">
        <v>26686</v>
      </c>
      <c r="F1041" s="33">
        <f>Tabla4[[#This Row],[Total Compra]]-E1041*25%</f>
        <v>20014.5</v>
      </c>
      <c r="G1041" s="33">
        <f>Tabla4[[#This Row],[Total Compra]]-Tabla4[[#This Row],[Pagado]]</f>
        <v>6671.5</v>
      </c>
    </row>
    <row r="1042" spans="2:7" x14ac:dyDescent="0.25">
      <c r="B1042" s="32">
        <v>43539</v>
      </c>
      <c r="C1042" s="31" t="s">
        <v>95</v>
      </c>
      <c r="D1042" s="31" t="s">
        <v>181</v>
      </c>
      <c r="E1042" s="33">
        <v>26686</v>
      </c>
      <c r="F1042" s="33">
        <f>Tabla4[[#This Row],[Total Compra]]-E1042*25%</f>
        <v>20014.5</v>
      </c>
      <c r="G1042" s="33">
        <f>Tabla4[[#This Row],[Total Compra]]-Tabla4[[#This Row],[Pagado]]</f>
        <v>6671.5</v>
      </c>
    </row>
    <row r="1043" spans="2:7" x14ac:dyDescent="0.25">
      <c r="B1043" s="32">
        <v>43539</v>
      </c>
      <c r="C1043" s="31" t="s">
        <v>95</v>
      </c>
      <c r="D1043" s="31" t="s">
        <v>181</v>
      </c>
      <c r="E1043" s="33">
        <v>26686</v>
      </c>
      <c r="F1043" s="33">
        <f>Tabla4[[#This Row],[Total Compra]]-E1043*25%</f>
        <v>20014.5</v>
      </c>
      <c r="G1043" s="33">
        <f>Tabla4[[#This Row],[Total Compra]]-Tabla4[[#This Row],[Pagado]]</f>
        <v>6671.5</v>
      </c>
    </row>
    <row r="1044" spans="2:7" x14ac:dyDescent="0.25">
      <c r="B1044" s="32">
        <v>43539</v>
      </c>
      <c r="C1044" s="31" t="s">
        <v>95</v>
      </c>
      <c r="D1044" s="31" t="s">
        <v>181</v>
      </c>
      <c r="E1044" s="33">
        <v>26686</v>
      </c>
      <c r="F1044" s="33">
        <f>Tabla4[[#This Row],[Total Compra]]-E1044*25%</f>
        <v>20014.5</v>
      </c>
      <c r="G1044" s="33">
        <f>Tabla4[[#This Row],[Total Compra]]-Tabla4[[#This Row],[Pagado]]</f>
        <v>6671.5</v>
      </c>
    </row>
    <row r="1045" spans="2:7" x14ac:dyDescent="0.25">
      <c r="B1045" s="32">
        <v>43539</v>
      </c>
      <c r="C1045" s="31" t="s">
        <v>95</v>
      </c>
      <c r="D1045" s="31" t="s">
        <v>181</v>
      </c>
      <c r="E1045" s="33">
        <v>26686</v>
      </c>
      <c r="F1045" s="33">
        <f>Tabla4[[#This Row],[Total Compra]]-E1045*25%</f>
        <v>20014.5</v>
      </c>
      <c r="G1045" s="33">
        <f>Tabla4[[#This Row],[Total Compra]]-Tabla4[[#This Row],[Pagado]]</f>
        <v>6671.5</v>
      </c>
    </row>
    <row r="1046" spans="2:7" x14ac:dyDescent="0.25">
      <c r="B1046" s="32">
        <v>43539</v>
      </c>
      <c r="C1046" s="31" t="s">
        <v>95</v>
      </c>
      <c r="D1046" s="31" t="s">
        <v>181</v>
      </c>
      <c r="E1046" s="33">
        <v>26686</v>
      </c>
      <c r="F1046" s="33">
        <f>Tabla4[[#This Row],[Total Compra]]-E1046*25%</f>
        <v>20014.5</v>
      </c>
      <c r="G1046" s="33">
        <f>Tabla4[[#This Row],[Total Compra]]-Tabla4[[#This Row],[Pagado]]</f>
        <v>6671.5</v>
      </c>
    </row>
    <row r="1047" spans="2:7" x14ac:dyDescent="0.25">
      <c r="B1047" s="32">
        <v>43539</v>
      </c>
      <c r="C1047" s="31" t="s">
        <v>95</v>
      </c>
      <c r="D1047" s="31" t="s">
        <v>181</v>
      </c>
      <c r="E1047" s="33">
        <v>26686</v>
      </c>
      <c r="F1047" s="33">
        <f>Tabla4[[#This Row],[Total Compra]]-E1047*25%</f>
        <v>20014.5</v>
      </c>
      <c r="G1047" s="33">
        <f>Tabla4[[#This Row],[Total Compra]]-Tabla4[[#This Row],[Pagado]]</f>
        <v>6671.5</v>
      </c>
    </row>
    <row r="1048" spans="2:7" x14ac:dyDescent="0.25">
      <c r="B1048" s="32">
        <v>43539</v>
      </c>
      <c r="C1048" s="31" t="s">
        <v>95</v>
      </c>
      <c r="D1048" s="31" t="s">
        <v>181</v>
      </c>
      <c r="E1048" s="33">
        <v>26686</v>
      </c>
      <c r="F1048" s="33">
        <f>Tabla4[[#This Row],[Total Compra]]-E1048*25%</f>
        <v>20014.5</v>
      </c>
      <c r="G1048" s="33">
        <f>Tabla4[[#This Row],[Total Compra]]-Tabla4[[#This Row],[Pagado]]</f>
        <v>6671.5</v>
      </c>
    </row>
    <row r="1049" spans="2:7" x14ac:dyDescent="0.25">
      <c r="B1049" s="32">
        <v>43540</v>
      </c>
      <c r="C1049" s="31" t="s">
        <v>96</v>
      </c>
      <c r="D1049" s="31" t="s">
        <v>182</v>
      </c>
      <c r="E1049" s="33">
        <v>78028</v>
      </c>
      <c r="F1049" s="33">
        <f>Tabla4[[#This Row],[Total Compra]]-E1049*25%</f>
        <v>58521</v>
      </c>
      <c r="G1049" s="33">
        <f>Tabla4[[#This Row],[Total Compra]]-Tabla4[[#This Row],[Pagado]]</f>
        <v>19507</v>
      </c>
    </row>
    <row r="1050" spans="2:7" x14ac:dyDescent="0.25">
      <c r="B1050" s="32">
        <v>43540</v>
      </c>
      <c r="C1050" s="31" t="s">
        <v>96</v>
      </c>
      <c r="D1050" s="31" t="s">
        <v>182</v>
      </c>
      <c r="E1050" s="33">
        <v>78028</v>
      </c>
      <c r="F1050" s="33">
        <f>Tabla4[[#This Row],[Total Compra]]-E1050*25%</f>
        <v>58521</v>
      </c>
      <c r="G1050" s="33">
        <f>Tabla4[[#This Row],[Total Compra]]-Tabla4[[#This Row],[Pagado]]</f>
        <v>19507</v>
      </c>
    </row>
    <row r="1051" spans="2:7" x14ac:dyDescent="0.25">
      <c r="B1051" s="32">
        <v>43540</v>
      </c>
      <c r="C1051" s="31" t="s">
        <v>96</v>
      </c>
      <c r="D1051" s="31" t="s">
        <v>182</v>
      </c>
      <c r="E1051" s="33">
        <v>78028</v>
      </c>
      <c r="F1051" s="33">
        <f>Tabla4[[#This Row],[Total Compra]]-E1051*25%</f>
        <v>58521</v>
      </c>
      <c r="G1051" s="33">
        <f>Tabla4[[#This Row],[Total Compra]]-Tabla4[[#This Row],[Pagado]]</f>
        <v>19507</v>
      </c>
    </row>
    <row r="1052" spans="2:7" x14ac:dyDescent="0.25">
      <c r="B1052" s="32">
        <v>43540</v>
      </c>
      <c r="C1052" s="31" t="s">
        <v>96</v>
      </c>
      <c r="D1052" s="31" t="s">
        <v>182</v>
      </c>
      <c r="E1052" s="33">
        <v>78028</v>
      </c>
      <c r="F1052" s="33">
        <f>Tabla4[[#This Row],[Total Compra]]-E1052*25%</f>
        <v>58521</v>
      </c>
      <c r="G1052" s="33">
        <f>Tabla4[[#This Row],[Total Compra]]-Tabla4[[#This Row],[Pagado]]</f>
        <v>19507</v>
      </c>
    </row>
    <row r="1053" spans="2:7" x14ac:dyDescent="0.25">
      <c r="B1053" s="32">
        <v>43540</v>
      </c>
      <c r="C1053" s="31" t="s">
        <v>96</v>
      </c>
      <c r="D1053" s="31" t="s">
        <v>182</v>
      </c>
      <c r="E1053" s="33">
        <v>78028</v>
      </c>
      <c r="F1053" s="33">
        <f>Tabla4[[#This Row],[Total Compra]]-E1053*25%</f>
        <v>58521</v>
      </c>
      <c r="G1053" s="33">
        <f>Tabla4[[#This Row],[Total Compra]]-Tabla4[[#This Row],[Pagado]]</f>
        <v>19507</v>
      </c>
    </row>
    <row r="1054" spans="2:7" x14ac:dyDescent="0.25">
      <c r="B1054" s="32">
        <v>43540</v>
      </c>
      <c r="C1054" s="31" t="s">
        <v>96</v>
      </c>
      <c r="D1054" s="31" t="s">
        <v>182</v>
      </c>
      <c r="E1054" s="33">
        <v>78028</v>
      </c>
      <c r="F1054" s="33">
        <f>Tabla4[[#This Row],[Total Compra]]-E1054*25%</f>
        <v>58521</v>
      </c>
      <c r="G1054" s="33">
        <f>Tabla4[[#This Row],[Total Compra]]-Tabla4[[#This Row],[Pagado]]</f>
        <v>19507</v>
      </c>
    </row>
    <row r="1055" spans="2:7" x14ac:dyDescent="0.25">
      <c r="B1055" s="32">
        <v>43540</v>
      </c>
      <c r="C1055" s="31" t="s">
        <v>96</v>
      </c>
      <c r="D1055" s="31" t="s">
        <v>182</v>
      </c>
      <c r="E1055" s="33">
        <v>78028</v>
      </c>
      <c r="F1055" s="33">
        <f>Tabla4[[#This Row],[Total Compra]]-E1055*25%</f>
        <v>58521</v>
      </c>
      <c r="G1055" s="33">
        <f>Tabla4[[#This Row],[Total Compra]]-Tabla4[[#This Row],[Pagado]]</f>
        <v>19507</v>
      </c>
    </row>
    <row r="1056" spans="2:7" x14ac:dyDescent="0.25">
      <c r="B1056" s="32">
        <v>43540</v>
      </c>
      <c r="C1056" s="31" t="s">
        <v>96</v>
      </c>
      <c r="D1056" s="31" t="s">
        <v>182</v>
      </c>
      <c r="E1056" s="33">
        <v>78028</v>
      </c>
      <c r="F1056" s="33">
        <f>Tabla4[[#This Row],[Total Compra]]-E1056*25%</f>
        <v>58521</v>
      </c>
      <c r="G1056" s="33">
        <f>Tabla4[[#This Row],[Total Compra]]-Tabla4[[#This Row],[Pagado]]</f>
        <v>19507</v>
      </c>
    </row>
    <row r="1057" spans="2:7" x14ac:dyDescent="0.25">
      <c r="B1057" s="32">
        <v>43540</v>
      </c>
      <c r="C1057" s="31" t="s">
        <v>96</v>
      </c>
      <c r="D1057" s="31" t="s">
        <v>182</v>
      </c>
      <c r="E1057" s="33">
        <v>78028</v>
      </c>
      <c r="F1057" s="33">
        <f>Tabla4[[#This Row],[Total Compra]]-E1057*25%</f>
        <v>58521</v>
      </c>
      <c r="G1057" s="33">
        <f>Tabla4[[#This Row],[Total Compra]]-Tabla4[[#This Row],[Pagado]]</f>
        <v>19507</v>
      </c>
    </row>
    <row r="1058" spans="2:7" x14ac:dyDescent="0.25">
      <c r="B1058" s="32">
        <v>43540</v>
      </c>
      <c r="C1058" s="31" t="s">
        <v>96</v>
      </c>
      <c r="D1058" s="31" t="s">
        <v>182</v>
      </c>
      <c r="E1058" s="33">
        <v>78028</v>
      </c>
      <c r="F1058" s="33">
        <f>Tabla4[[#This Row],[Total Compra]]-E1058*25%</f>
        <v>58521</v>
      </c>
      <c r="G1058" s="33">
        <f>Tabla4[[#This Row],[Total Compra]]-Tabla4[[#This Row],[Pagado]]</f>
        <v>19507</v>
      </c>
    </row>
    <row r="1059" spans="2:7" x14ac:dyDescent="0.25">
      <c r="B1059" s="32">
        <v>43540</v>
      </c>
      <c r="C1059" s="31" t="s">
        <v>96</v>
      </c>
      <c r="D1059" s="31" t="s">
        <v>182</v>
      </c>
      <c r="E1059" s="33">
        <v>78028</v>
      </c>
      <c r="F1059" s="33">
        <f>Tabla4[[#This Row],[Total Compra]]-E1059*25%</f>
        <v>58521</v>
      </c>
      <c r="G1059" s="33">
        <f>Tabla4[[#This Row],[Total Compra]]-Tabla4[[#This Row],[Pagado]]</f>
        <v>19507</v>
      </c>
    </row>
    <row r="1060" spans="2:7" x14ac:dyDescent="0.25">
      <c r="B1060" s="32">
        <v>43540</v>
      </c>
      <c r="C1060" s="31" t="s">
        <v>96</v>
      </c>
      <c r="D1060" s="31" t="s">
        <v>182</v>
      </c>
      <c r="E1060" s="33">
        <v>78028</v>
      </c>
      <c r="F1060" s="33">
        <f>Tabla4[[#This Row],[Total Compra]]-E1060*25%</f>
        <v>58521</v>
      </c>
      <c r="G1060" s="33">
        <f>Tabla4[[#This Row],[Total Compra]]-Tabla4[[#This Row],[Pagado]]</f>
        <v>19507</v>
      </c>
    </row>
    <row r="1061" spans="2:7" x14ac:dyDescent="0.25">
      <c r="B1061" s="32">
        <v>43540</v>
      </c>
      <c r="C1061" s="31" t="s">
        <v>96</v>
      </c>
      <c r="D1061" s="31" t="s">
        <v>182</v>
      </c>
      <c r="E1061" s="33">
        <v>78028</v>
      </c>
      <c r="F1061" s="33">
        <f>Tabla4[[#This Row],[Total Compra]]-E1061*25%</f>
        <v>58521</v>
      </c>
      <c r="G1061" s="33">
        <f>Tabla4[[#This Row],[Total Compra]]-Tabla4[[#This Row],[Pagado]]</f>
        <v>19507</v>
      </c>
    </row>
    <row r="1062" spans="2:7" x14ac:dyDescent="0.25">
      <c r="B1062" s="32">
        <v>43540</v>
      </c>
      <c r="C1062" s="31" t="s">
        <v>96</v>
      </c>
      <c r="D1062" s="31" t="s">
        <v>182</v>
      </c>
      <c r="E1062" s="33">
        <v>78028</v>
      </c>
      <c r="F1062" s="33">
        <f>Tabla4[[#This Row],[Total Compra]]-E1062*25%</f>
        <v>58521</v>
      </c>
      <c r="G1062" s="33">
        <f>Tabla4[[#This Row],[Total Compra]]-Tabla4[[#This Row],[Pagado]]</f>
        <v>19507</v>
      </c>
    </row>
    <row r="1063" spans="2:7" x14ac:dyDescent="0.25">
      <c r="B1063" s="32">
        <v>43540</v>
      </c>
      <c r="C1063" s="31" t="s">
        <v>96</v>
      </c>
      <c r="D1063" s="31" t="s">
        <v>182</v>
      </c>
      <c r="E1063" s="33">
        <v>78028</v>
      </c>
      <c r="F1063" s="33">
        <f>Tabla4[[#This Row],[Total Compra]]-E1063*25%</f>
        <v>58521</v>
      </c>
      <c r="G1063" s="33">
        <f>Tabla4[[#This Row],[Total Compra]]-Tabla4[[#This Row],[Pagado]]</f>
        <v>19507</v>
      </c>
    </row>
    <row r="1064" spans="2:7" x14ac:dyDescent="0.25">
      <c r="B1064" s="32">
        <v>43540</v>
      </c>
      <c r="C1064" s="31" t="s">
        <v>96</v>
      </c>
      <c r="D1064" s="31" t="s">
        <v>182</v>
      </c>
      <c r="E1064" s="33">
        <v>78028</v>
      </c>
      <c r="F1064" s="33">
        <f>Tabla4[[#This Row],[Total Compra]]-E1064*25%</f>
        <v>58521</v>
      </c>
      <c r="G1064" s="33">
        <f>Tabla4[[#This Row],[Total Compra]]-Tabla4[[#This Row],[Pagado]]</f>
        <v>19507</v>
      </c>
    </row>
    <row r="1065" spans="2:7" x14ac:dyDescent="0.25">
      <c r="B1065" s="32">
        <v>43541</v>
      </c>
      <c r="C1065" s="31" t="s">
        <v>96</v>
      </c>
      <c r="D1065" s="31" t="s">
        <v>183</v>
      </c>
      <c r="E1065" s="33">
        <v>48179</v>
      </c>
      <c r="F1065" s="33">
        <f>Tabla4[[#This Row],[Total Compra]]-E1065*25%</f>
        <v>36134.25</v>
      </c>
      <c r="G1065" s="33">
        <f>Tabla4[[#This Row],[Total Compra]]-Tabla4[[#This Row],[Pagado]]</f>
        <v>12044.75</v>
      </c>
    </row>
    <row r="1066" spans="2:7" x14ac:dyDescent="0.25">
      <c r="B1066" s="32">
        <v>43541</v>
      </c>
      <c r="C1066" s="31" t="s">
        <v>96</v>
      </c>
      <c r="D1066" s="31" t="s">
        <v>183</v>
      </c>
      <c r="E1066" s="33">
        <v>48179</v>
      </c>
      <c r="F1066" s="33">
        <f>Tabla4[[#This Row],[Total Compra]]-E1066*25%</f>
        <v>36134.25</v>
      </c>
      <c r="G1066" s="33">
        <f>Tabla4[[#This Row],[Total Compra]]-Tabla4[[#This Row],[Pagado]]</f>
        <v>12044.75</v>
      </c>
    </row>
    <row r="1067" spans="2:7" x14ac:dyDescent="0.25">
      <c r="B1067" s="32">
        <v>43541</v>
      </c>
      <c r="C1067" s="31" t="s">
        <v>96</v>
      </c>
      <c r="D1067" s="31" t="s">
        <v>183</v>
      </c>
      <c r="E1067" s="33">
        <v>48179</v>
      </c>
      <c r="F1067" s="33">
        <f>Tabla4[[#This Row],[Total Compra]]-E1067*25%</f>
        <v>36134.25</v>
      </c>
      <c r="G1067" s="33">
        <f>Tabla4[[#This Row],[Total Compra]]-Tabla4[[#This Row],[Pagado]]</f>
        <v>12044.75</v>
      </c>
    </row>
    <row r="1068" spans="2:7" x14ac:dyDescent="0.25">
      <c r="B1068" s="32">
        <v>43541</v>
      </c>
      <c r="C1068" s="31" t="s">
        <v>96</v>
      </c>
      <c r="D1068" s="31" t="s">
        <v>183</v>
      </c>
      <c r="E1068" s="33">
        <v>48179</v>
      </c>
      <c r="F1068" s="33">
        <f>Tabla4[[#This Row],[Total Compra]]-E1068*25%</f>
        <v>36134.25</v>
      </c>
      <c r="G1068" s="33">
        <f>Tabla4[[#This Row],[Total Compra]]-Tabla4[[#This Row],[Pagado]]</f>
        <v>12044.75</v>
      </c>
    </row>
    <row r="1069" spans="2:7" x14ac:dyDescent="0.25">
      <c r="B1069" s="32">
        <v>43541</v>
      </c>
      <c r="C1069" s="31" t="s">
        <v>96</v>
      </c>
      <c r="D1069" s="31" t="s">
        <v>183</v>
      </c>
      <c r="E1069" s="33">
        <v>48179</v>
      </c>
      <c r="F1069" s="33">
        <f>Tabla4[[#This Row],[Total Compra]]-E1069*25%</f>
        <v>36134.25</v>
      </c>
      <c r="G1069" s="33">
        <f>Tabla4[[#This Row],[Total Compra]]-Tabla4[[#This Row],[Pagado]]</f>
        <v>12044.75</v>
      </c>
    </row>
    <row r="1070" spans="2:7" x14ac:dyDescent="0.25">
      <c r="B1070" s="32">
        <v>43541</v>
      </c>
      <c r="C1070" s="31" t="s">
        <v>96</v>
      </c>
      <c r="D1070" s="31" t="s">
        <v>183</v>
      </c>
      <c r="E1070" s="33">
        <v>48179</v>
      </c>
      <c r="F1070" s="33">
        <f>Tabla4[[#This Row],[Total Compra]]-E1070*25%</f>
        <v>36134.25</v>
      </c>
      <c r="G1070" s="33">
        <f>Tabla4[[#This Row],[Total Compra]]-Tabla4[[#This Row],[Pagado]]</f>
        <v>12044.75</v>
      </c>
    </row>
    <row r="1071" spans="2:7" x14ac:dyDescent="0.25">
      <c r="B1071" s="32">
        <v>43541</v>
      </c>
      <c r="C1071" s="31" t="s">
        <v>96</v>
      </c>
      <c r="D1071" s="31" t="s">
        <v>183</v>
      </c>
      <c r="E1071" s="33">
        <v>48179</v>
      </c>
      <c r="F1071" s="33">
        <f>Tabla4[[#This Row],[Total Compra]]-E1071*25%</f>
        <v>36134.25</v>
      </c>
      <c r="G1071" s="33">
        <f>Tabla4[[#This Row],[Total Compra]]-Tabla4[[#This Row],[Pagado]]</f>
        <v>12044.75</v>
      </c>
    </row>
    <row r="1072" spans="2:7" x14ac:dyDescent="0.25">
      <c r="B1072" s="32">
        <v>43541</v>
      </c>
      <c r="C1072" s="31" t="s">
        <v>96</v>
      </c>
      <c r="D1072" s="31" t="s">
        <v>183</v>
      </c>
      <c r="E1072" s="33">
        <v>48179</v>
      </c>
      <c r="F1072" s="33">
        <f>Tabla4[[#This Row],[Total Compra]]-E1072*25%</f>
        <v>36134.25</v>
      </c>
      <c r="G1072" s="33">
        <f>Tabla4[[#This Row],[Total Compra]]-Tabla4[[#This Row],[Pagado]]</f>
        <v>12044.75</v>
      </c>
    </row>
    <row r="1073" spans="2:7" x14ac:dyDescent="0.25">
      <c r="B1073" s="32">
        <v>43541</v>
      </c>
      <c r="C1073" s="31" t="s">
        <v>96</v>
      </c>
      <c r="D1073" s="31" t="s">
        <v>183</v>
      </c>
      <c r="E1073" s="33">
        <v>48179</v>
      </c>
      <c r="F1073" s="33">
        <f>Tabla4[[#This Row],[Total Compra]]-E1073*25%</f>
        <v>36134.25</v>
      </c>
      <c r="G1073" s="33">
        <f>Tabla4[[#This Row],[Total Compra]]-Tabla4[[#This Row],[Pagado]]</f>
        <v>12044.75</v>
      </c>
    </row>
    <row r="1074" spans="2:7" x14ac:dyDescent="0.25">
      <c r="B1074" s="32">
        <v>43541</v>
      </c>
      <c r="C1074" s="31" t="s">
        <v>96</v>
      </c>
      <c r="D1074" s="31" t="s">
        <v>183</v>
      </c>
      <c r="E1074" s="33">
        <v>48179</v>
      </c>
      <c r="F1074" s="33">
        <f>Tabla4[[#This Row],[Total Compra]]-E1074*25%</f>
        <v>36134.25</v>
      </c>
      <c r="G1074" s="33">
        <f>Tabla4[[#This Row],[Total Compra]]-Tabla4[[#This Row],[Pagado]]</f>
        <v>12044.75</v>
      </c>
    </row>
    <row r="1075" spans="2:7" x14ac:dyDescent="0.25">
      <c r="B1075" s="32">
        <v>43541</v>
      </c>
      <c r="C1075" s="31" t="s">
        <v>96</v>
      </c>
      <c r="D1075" s="31" t="s">
        <v>183</v>
      </c>
      <c r="E1075" s="33">
        <v>48179</v>
      </c>
      <c r="F1075" s="33">
        <f>Tabla4[[#This Row],[Total Compra]]-E1075*25%</f>
        <v>36134.25</v>
      </c>
      <c r="G1075" s="33">
        <f>Tabla4[[#This Row],[Total Compra]]-Tabla4[[#This Row],[Pagado]]</f>
        <v>12044.75</v>
      </c>
    </row>
    <row r="1076" spans="2:7" x14ac:dyDescent="0.25">
      <c r="B1076" s="32">
        <v>43541</v>
      </c>
      <c r="C1076" s="31" t="s">
        <v>96</v>
      </c>
      <c r="D1076" s="31" t="s">
        <v>183</v>
      </c>
      <c r="E1076" s="33">
        <v>48179</v>
      </c>
      <c r="F1076" s="33">
        <f>Tabla4[[#This Row],[Total Compra]]-E1076*25%</f>
        <v>36134.25</v>
      </c>
      <c r="G1076" s="33">
        <f>Tabla4[[#This Row],[Total Compra]]-Tabla4[[#This Row],[Pagado]]</f>
        <v>12044.75</v>
      </c>
    </row>
    <row r="1077" spans="2:7" x14ac:dyDescent="0.25">
      <c r="B1077" s="32">
        <v>43541</v>
      </c>
      <c r="C1077" s="31" t="s">
        <v>96</v>
      </c>
      <c r="D1077" s="31" t="s">
        <v>183</v>
      </c>
      <c r="E1077" s="33">
        <v>48179</v>
      </c>
      <c r="F1077" s="33">
        <f>Tabla4[[#This Row],[Total Compra]]-E1077*25%</f>
        <v>36134.25</v>
      </c>
      <c r="G1077" s="33">
        <f>Tabla4[[#This Row],[Total Compra]]-Tabla4[[#This Row],[Pagado]]</f>
        <v>12044.75</v>
      </c>
    </row>
    <row r="1078" spans="2:7" x14ac:dyDescent="0.25">
      <c r="B1078" s="32">
        <v>43541</v>
      </c>
      <c r="C1078" s="31" t="s">
        <v>96</v>
      </c>
      <c r="D1078" s="31" t="s">
        <v>183</v>
      </c>
      <c r="E1078" s="33">
        <v>48179</v>
      </c>
      <c r="F1078" s="33">
        <f>Tabla4[[#This Row],[Total Compra]]-E1078*25%</f>
        <v>36134.25</v>
      </c>
      <c r="G1078" s="33">
        <f>Tabla4[[#This Row],[Total Compra]]-Tabla4[[#This Row],[Pagado]]</f>
        <v>12044.75</v>
      </c>
    </row>
    <row r="1079" spans="2:7" x14ac:dyDescent="0.25">
      <c r="B1079" s="32">
        <v>43541</v>
      </c>
      <c r="C1079" s="31" t="s">
        <v>96</v>
      </c>
      <c r="D1079" s="31" t="s">
        <v>183</v>
      </c>
      <c r="E1079" s="33">
        <v>48179</v>
      </c>
      <c r="F1079" s="33">
        <f>Tabla4[[#This Row],[Total Compra]]-E1079*25%</f>
        <v>36134.25</v>
      </c>
      <c r="G1079" s="33">
        <f>Tabla4[[#This Row],[Total Compra]]-Tabla4[[#This Row],[Pagado]]</f>
        <v>12044.75</v>
      </c>
    </row>
    <row r="1080" spans="2:7" x14ac:dyDescent="0.25">
      <c r="B1080" s="32">
        <v>43541</v>
      </c>
      <c r="C1080" s="31" t="s">
        <v>96</v>
      </c>
      <c r="D1080" s="31" t="s">
        <v>183</v>
      </c>
      <c r="E1080" s="33">
        <v>48179</v>
      </c>
      <c r="F1080" s="33">
        <f>Tabla4[[#This Row],[Total Compra]]-E1080*25%</f>
        <v>36134.25</v>
      </c>
      <c r="G1080" s="33">
        <f>Tabla4[[#This Row],[Total Compra]]-Tabla4[[#This Row],[Pagado]]</f>
        <v>12044.75</v>
      </c>
    </row>
    <row r="1081" spans="2:7" x14ac:dyDescent="0.25">
      <c r="B1081" s="32">
        <v>43542</v>
      </c>
      <c r="C1081" s="31" t="s">
        <v>96</v>
      </c>
      <c r="D1081" s="31" t="s">
        <v>184</v>
      </c>
      <c r="E1081" s="33">
        <v>22972</v>
      </c>
      <c r="F1081" s="33">
        <f>Tabla4[[#This Row],[Total Compra]]-E1081*25%</f>
        <v>17229</v>
      </c>
      <c r="G1081" s="33">
        <f>Tabla4[[#This Row],[Total Compra]]-Tabla4[[#This Row],[Pagado]]</f>
        <v>5743</v>
      </c>
    </row>
    <row r="1082" spans="2:7" x14ac:dyDescent="0.25">
      <c r="B1082" s="32">
        <v>43542</v>
      </c>
      <c r="C1082" s="31" t="s">
        <v>96</v>
      </c>
      <c r="D1082" s="31" t="s">
        <v>184</v>
      </c>
      <c r="E1082" s="33">
        <v>22972</v>
      </c>
      <c r="F1082" s="33">
        <f>Tabla4[[#This Row],[Total Compra]]-E1082*25%</f>
        <v>17229</v>
      </c>
      <c r="G1082" s="33">
        <f>Tabla4[[#This Row],[Total Compra]]-Tabla4[[#This Row],[Pagado]]</f>
        <v>5743</v>
      </c>
    </row>
    <row r="1083" spans="2:7" x14ac:dyDescent="0.25">
      <c r="B1083" s="32">
        <v>43542</v>
      </c>
      <c r="C1083" s="31" t="s">
        <v>96</v>
      </c>
      <c r="D1083" s="31" t="s">
        <v>184</v>
      </c>
      <c r="E1083" s="33">
        <v>22972</v>
      </c>
      <c r="F1083" s="33">
        <f>Tabla4[[#This Row],[Total Compra]]-E1083*25%</f>
        <v>17229</v>
      </c>
      <c r="G1083" s="33">
        <f>Tabla4[[#This Row],[Total Compra]]-Tabla4[[#This Row],[Pagado]]</f>
        <v>5743</v>
      </c>
    </row>
    <row r="1084" spans="2:7" x14ac:dyDescent="0.25">
      <c r="B1084" s="32">
        <v>43542</v>
      </c>
      <c r="C1084" s="31" t="s">
        <v>96</v>
      </c>
      <c r="D1084" s="31" t="s">
        <v>184</v>
      </c>
      <c r="E1084" s="33">
        <v>22972</v>
      </c>
      <c r="F1084" s="33">
        <f>Tabla4[[#This Row],[Total Compra]]-E1084*25%</f>
        <v>17229</v>
      </c>
      <c r="G1084" s="33">
        <f>Tabla4[[#This Row],[Total Compra]]-Tabla4[[#This Row],[Pagado]]</f>
        <v>5743</v>
      </c>
    </row>
    <row r="1085" spans="2:7" x14ac:dyDescent="0.25">
      <c r="B1085" s="32">
        <v>43542</v>
      </c>
      <c r="C1085" s="31" t="s">
        <v>96</v>
      </c>
      <c r="D1085" s="31" t="s">
        <v>184</v>
      </c>
      <c r="E1085" s="33">
        <v>22972</v>
      </c>
      <c r="F1085" s="33">
        <f>Tabla4[[#This Row],[Total Compra]]-E1085*25%</f>
        <v>17229</v>
      </c>
      <c r="G1085" s="33">
        <f>Tabla4[[#This Row],[Total Compra]]-Tabla4[[#This Row],[Pagado]]</f>
        <v>5743</v>
      </c>
    </row>
    <row r="1086" spans="2:7" x14ac:dyDescent="0.25">
      <c r="B1086" s="32">
        <v>43542</v>
      </c>
      <c r="C1086" s="31" t="s">
        <v>96</v>
      </c>
      <c r="D1086" s="31" t="s">
        <v>184</v>
      </c>
      <c r="E1086" s="33">
        <v>22972</v>
      </c>
      <c r="F1086" s="33">
        <f>Tabla4[[#This Row],[Total Compra]]-E1086*25%</f>
        <v>17229</v>
      </c>
      <c r="G1086" s="33">
        <f>Tabla4[[#This Row],[Total Compra]]-Tabla4[[#This Row],[Pagado]]</f>
        <v>5743</v>
      </c>
    </row>
    <row r="1087" spans="2:7" x14ac:dyDescent="0.25">
      <c r="B1087" s="32">
        <v>43542</v>
      </c>
      <c r="C1087" s="31" t="s">
        <v>96</v>
      </c>
      <c r="D1087" s="31" t="s">
        <v>184</v>
      </c>
      <c r="E1087" s="33">
        <v>22972</v>
      </c>
      <c r="F1087" s="33">
        <f>Tabla4[[#This Row],[Total Compra]]-E1087*25%</f>
        <v>17229</v>
      </c>
      <c r="G1087" s="33">
        <f>Tabla4[[#This Row],[Total Compra]]-Tabla4[[#This Row],[Pagado]]</f>
        <v>5743</v>
      </c>
    </row>
    <row r="1088" spans="2:7" x14ac:dyDescent="0.25">
      <c r="B1088" s="32">
        <v>43542</v>
      </c>
      <c r="C1088" s="31" t="s">
        <v>96</v>
      </c>
      <c r="D1088" s="31" t="s">
        <v>184</v>
      </c>
      <c r="E1088" s="33">
        <v>22972</v>
      </c>
      <c r="F1088" s="33">
        <f>Tabla4[[#This Row],[Total Compra]]-E1088*25%</f>
        <v>17229</v>
      </c>
      <c r="G1088" s="33">
        <f>Tabla4[[#This Row],[Total Compra]]-Tabla4[[#This Row],[Pagado]]</f>
        <v>5743</v>
      </c>
    </row>
    <row r="1089" spans="2:7" x14ac:dyDescent="0.25">
      <c r="B1089" s="32">
        <v>43542</v>
      </c>
      <c r="C1089" s="31" t="s">
        <v>96</v>
      </c>
      <c r="D1089" s="31" t="s">
        <v>184</v>
      </c>
      <c r="E1089" s="33">
        <v>22972</v>
      </c>
      <c r="F1089" s="33">
        <f>Tabla4[[#This Row],[Total Compra]]-E1089*25%</f>
        <v>17229</v>
      </c>
      <c r="G1089" s="33">
        <f>Tabla4[[#This Row],[Total Compra]]-Tabla4[[#This Row],[Pagado]]</f>
        <v>5743</v>
      </c>
    </row>
    <row r="1090" spans="2:7" x14ac:dyDescent="0.25">
      <c r="B1090" s="32">
        <v>43542</v>
      </c>
      <c r="C1090" s="31" t="s">
        <v>96</v>
      </c>
      <c r="D1090" s="31" t="s">
        <v>184</v>
      </c>
      <c r="E1090" s="33">
        <v>22972</v>
      </c>
      <c r="F1090" s="33">
        <f>Tabla4[[#This Row],[Total Compra]]-E1090*25%</f>
        <v>17229</v>
      </c>
      <c r="G1090" s="33">
        <f>Tabla4[[#This Row],[Total Compra]]-Tabla4[[#This Row],[Pagado]]</f>
        <v>5743</v>
      </c>
    </row>
    <row r="1091" spans="2:7" x14ac:dyDescent="0.25">
      <c r="B1091" s="32">
        <v>43542</v>
      </c>
      <c r="C1091" s="31" t="s">
        <v>96</v>
      </c>
      <c r="D1091" s="31" t="s">
        <v>184</v>
      </c>
      <c r="E1091" s="33">
        <v>22972</v>
      </c>
      <c r="F1091" s="33">
        <f>Tabla4[[#This Row],[Total Compra]]-E1091*25%</f>
        <v>17229</v>
      </c>
      <c r="G1091" s="33">
        <f>Tabla4[[#This Row],[Total Compra]]-Tabla4[[#This Row],[Pagado]]</f>
        <v>5743</v>
      </c>
    </row>
    <row r="1092" spans="2:7" x14ac:dyDescent="0.25">
      <c r="B1092" s="32">
        <v>43542</v>
      </c>
      <c r="C1092" s="31" t="s">
        <v>96</v>
      </c>
      <c r="D1092" s="31" t="s">
        <v>184</v>
      </c>
      <c r="E1092" s="33">
        <v>22972</v>
      </c>
      <c r="F1092" s="33">
        <f>Tabla4[[#This Row],[Total Compra]]-E1092*25%</f>
        <v>17229</v>
      </c>
      <c r="G1092" s="33">
        <f>Tabla4[[#This Row],[Total Compra]]-Tabla4[[#This Row],[Pagado]]</f>
        <v>5743</v>
      </c>
    </row>
    <row r="1093" spans="2:7" x14ac:dyDescent="0.25">
      <c r="B1093" s="32">
        <v>43542</v>
      </c>
      <c r="C1093" s="31" t="s">
        <v>96</v>
      </c>
      <c r="D1093" s="31" t="s">
        <v>184</v>
      </c>
      <c r="E1093" s="33">
        <v>22972</v>
      </c>
      <c r="F1093" s="33">
        <f>Tabla4[[#This Row],[Total Compra]]-E1093*25%</f>
        <v>17229</v>
      </c>
      <c r="G1093" s="33">
        <f>Tabla4[[#This Row],[Total Compra]]-Tabla4[[#This Row],[Pagado]]</f>
        <v>5743</v>
      </c>
    </row>
    <row r="1094" spans="2:7" x14ac:dyDescent="0.25">
      <c r="B1094" s="32">
        <v>43542</v>
      </c>
      <c r="C1094" s="31" t="s">
        <v>96</v>
      </c>
      <c r="D1094" s="31" t="s">
        <v>184</v>
      </c>
      <c r="E1094" s="33">
        <v>22972</v>
      </c>
      <c r="F1094" s="33">
        <f>Tabla4[[#This Row],[Total Compra]]-E1094*25%</f>
        <v>17229</v>
      </c>
      <c r="G1094" s="33">
        <f>Tabla4[[#This Row],[Total Compra]]-Tabla4[[#This Row],[Pagado]]</f>
        <v>5743</v>
      </c>
    </row>
    <row r="1095" spans="2:7" x14ac:dyDescent="0.25">
      <c r="B1095" s="32">
        <v>43542</v>
      </c>
      <c r="C1095" s="31" t="s">
        <v>96</v>
      </c>
      <c r="D1095" s="31" t="s">
        <v>184</v>
      </c>
      <c r="E1095" s="33">
        <v>22972</v>
      </c>
      <c r="F1095" s="33">
        <f>Tabla4[[#This Row],[Total Compra]]-E1095*25%</f>
        <v>17229</v>
      </c>
      <c r="G1095" s="33">
        <f>Tabla4[[#This Row],[Total Compra]]-Tabla4[[#This Row],[Pagado]]</f>
        <v>5743</v>
      </c>
    </row>
    <row r="1096" spans="2:7" x14ac:dyDescent="0.25">
      <c r="B1096" s="32">
        <v>43542</v>
      </c>
      <c r="C1096" s="31" t="s">
        <v>96</v>
      </c>
      <c r="D1096" s="31" t="s">
        <v>184</v>
      </c>
      <c r="E1096" s="33">
        <v>22972</v>
      </c>
      <c r="F1096" s="33">
        <f>Tabla4[[#This Row],[Total Compra]]-E1096*25%</f>
        <v>17229</v>
      </c>
      <c r="G1096" s="33">
        <f>Tabla4[[#This Row],[Total Compra]]-Tabla4[[#This Row],[Pagado]]</f>
        <v>5743</v>
      </c>
    </row>
    <row r="1097" spans="2:7" x14ac:dyDescent="0.25">
      <c r="B1097" s="32">
        <v>43543</v>
      </c>
      <c r="C1097" s="31" t="s">
        <v>97</v>
      </c>
      <c r="D1097" s="31" t="s">
        <v>185</v>
      </c>
      <c r="E1097" s="33">
        <v>41907</v>
      </c>
      <c r="F1097" s="33">
        <f>Tabla4[[#This Row],[Total Compra]]-E1097*25%</f>
        <v>31430.25</v>
      </c>
      <c r="G1097" s="33">
        <f>Tabla4[[#This Row],[Total Compra]]-Tabla4[[#This Row],[Pagado]]</f>
        <v>10476.75</v>
      </c>
    </row>
    <row r="1098" spans="2:7" x14ac:dyDescent="0.25">
      <c r="B1098" s="32">
        <v>43543</v>
      </c>
      <c r="C1098" s="31" t="s">
        <v>97</v>
      </c>
      <c r="D1098" s="31" t="s">
        <v>185</v>
      </c>
      <c r="E1098" s="33">
        <v>41907</v>
      </c>
      <c r="F1098" s="33">
        <f>Tabla4[[#This Row],[Total Compra]]-E1098*25%</f>
        <v>31430.25</v>
      </c>
      <c r="G1098" s="33">
        <f>Tabla4[[#This Row],[Total Compra]]-Tabla4[[#This Row],[Pagado]]</f>
        <v>10476.75</v>
      </c>
    </row>
    <row r="1099" spans="2:7" x14ac:dyDescent="0.25">
      <c r="B1099" s="32">
        <v>43543</v>
      </c>
      <c r="C1099" s="31" t="s">
        <v>97</v>
      </c>
      <c r="D1099" s="31" t="s">
        <v>185</v>
      </c>
      <c r="E1099" s="33">
        <v>41907</v>
      </c>
      <c r="F1099" s="33">
        <f>Tabla4[[#This Row],[Total Compra]]-E1099*25%</f>
        <v>31430.25</v>
      </c>
      <c r="G1099" s="33">
        <f>Tabla4[[#This Row],[Total Compra]]-Tabla4[[#This Row],[Pagado]]</f>
        <v>10476.75</v>
      </c>
    </row>
    <row r="1100" spans="2:7" x14ac:dyDescent="0.25">
      <c r="B1100" s="32">
        <v>43543</v>
      </c>
      <c r="C1100" s="31" t="s">
        <v>97</v>
      </c>
      <c r="D1100" s="31" t="s">
        <v>185</v>
      </c>
      <c r="E1100" s="33">
        <v>41907</v>
      </c>
      <c r="F1100" s="33">
        <f>Tabla4[[#This Row],[Total Compra]]-E1100*25%</f>
        <v>31430.25</v>
      </c>
      <c r="G1100" s="33">
        <f>Tabla4[[#This Row],[Total Compra]]-Tabla4[[#This Row],[Pagado]]</f>
        <v>10476.75</v>
      </c>
    </row>
    <row r="1101" spans="2:7" x14ac:dyDescent="0.25">
      <c r="B1101" s="32">
        <v>43543</v>
      </c>
      <c r="C1101" s="31" t="s">
        <v>97</v>
      </c>
      <c r="D1101" s="31" t="s">
        <v>185</v>
      </c>
      <c r="E1101" s="33">
        <v>41907</v>
      </c>
      <c r="F1101" s="33">
        <f>Tabla4[[#This Row],[Total Compra]]-E1101*25%</f>
        <v>31430.25</v>
      </c>
      <c r="G1101" s="33">
        <f>Tabla4[[#This Row],[Total Compra]]-Tabla4[[#This Row],[Pagado]]</f>
        <v>10476.75</v>
      </c>
    </row>
    <row r="1102" spans="2:7" x14ac:dyDescent="0.25">
      <c r="B1102" s="32">
        <v>43543</v>
      </c>
      <c r="C1102" s="31" t="s">
        <v>97</v>
      </c>
      <c r="D1102" s="31" t="s">
        <v>185</v>
      </c>
      <c r="E1102" s="33">
        <v>41907</v>
      </c>
      <c r="F1102" s="33">
        <f>Tabla4[[#This Row],[Total Compra]]-E1102*25%</f>
        <v>31430.25</v>
      </c>
      <c r="G1102" s="33">
        <f>Tabla4[[#This Row],[Total Compra]]-Tabla4[[#This Row],[Pagado]]</f>
        <v>10476.75</v>
      </c>
    </row>
    <row r="1103" spans="2:7" x14ac:dyDescent="0.25">
      <c r="B1103" s="32">
        <v>43543</v>
      </c>
      <c r="C1103" s="31" t="s">
        <v>97</v>
      </c>
      <c r="D1103" s="31" t="s">
        <v>185</v>
      </c>
      <c r="E1103" s="33">
        <v>41907</v>
      </c>
      <c r="F1103" s="33">
        <f>Tabla4[[#This Row],[Total Compra]]-E1103*25%</f>
        <v>31430.25</v>
      </c>
      <c r="G1103" s="33">
        <f>Tabla4[[#This Row],[Total Compra]]-Tabla4[[#This Row],[Pagado]]</f>
        <v>10476.75</v>
      </c>
    </row>
    <row r="1104" spans="2:7" x14ac:dyDescent="0.25">
      <c r="B1104" s="32">
        <v>43543</v>
      </c>
      <c r="C1104" s="31" t="s">
        <v>97</v>
      </c>
      <c r="D1104" s="31" t="s">
        <v>185</v>
      </c>
      <c r="E1104" s="33">
        <v>41907</v>
      </c>
      <c r="F1104" s="33">
        <f>Tabla4[[#This Row],[Total Compra]]-E1104*25%</f>
        <v>31430.25</v>
      </c>
      <c r="G1104" s="33">
        <f>Tabla4[[#This Row],[Total Compra]]-Tabla4[[#This Row],[Pagado]]</f>
        <v>10476.75</v>
      </c>
    </row>
    <row r="1105" spans="2:7" x14ac:dyDescent="0.25">
      <c r="B1105" s="32">
        <v>43543</v>
      </c>
      <c r="C1105" s="31" t="s">
        <v>97</v>
      </c>
      <c r="D1105" s="31" t="s">
        <v>185</v>
      </c>
      <c r="E1105" s="33">
        <v>41907</v>
      </c>
      <c r="F1105" s="33">
        <f>Tabla4[[#This Row],[Total Compra]]-E1105*25%</f>
        <v>31430.25</v>
      </c>
      <c r="G1105" s="33">
        <f>Tabla4[[#This Row],[Total Compra]]-Tabla4[[#This Row],[Pagado]]</f>
        <v>10476.75</v>
      </c>
    </row>
    <row r="1106" spans="2:7" x14ac:dyDescent="0.25">
      <c r="B1106" s="32">
        <v>43543</v>
      </c>
      <c r="C1106" s="31" t="s">
        <v>97</v>
      </c>
      <c r="D1106" s="31" t="s">
        <v>185</v>
      </c>
      <c r="E1106" s="33">
        <v>41907</v>
      </c>
      <c r="F1106" s="33">
        <f>Tabla4[[#This Row],[Total Compra]]-E1106*25%</f>
        <v>31430.25</v>
      </c>
      <c r="G1106" s="33">
        <f>Tabla4[[#This Row],[Total Compra]]-Tabla4[[#This Row],[Pagado]]</f>
        <v>10476.75</v>
      </c>
    </row>
    <row r="1107" spans="2:7" x14ac:dyDescent="0.25">
      <c r="B1107" s="32">
        <v>43543</v>
      </c>
      <c r="C1107" s="31" t="s">
        <v>97</v>
      </c>
      <c r="D1107" s="31" t="s">
        <v>185</v>
      </c>
      <c r="E1107" s="33">
        <v>41907</v>
      </c>
      <c r="F1107" s="33">
        <f>Tabla4[[#This Row],[Total Compra]]-E1107*25%</f>
        <v>31430.25</v>
      </c>
      <c r="G1107" s="33">
        <f>Tabla4[[#This Row],[Total Compra]]-Tabla4[[#This Row],[Pagado]]</f>
        <v>10476.75</v>
      </c>
    </row>
    <row r="1108" spans="2:7" x14ac:dyDescent="0.25">
      <c r="B1108" s="32">
        <v>43543</v>
      </c>
      <c r="C1108" s="31" t="s">
        <v>97</v>
      </c>
      <c r="D1108" s="31" t="s">
        <v>185</v>
      </c>
      <c r="E1108" s="33">
        <v>41907</v>
      </c>
      <c r="F1108" s="33">
        <f>Tabla4[[#This Row],[Total Compra]]-E1108*25%</f>
        <v>31430.25</v>
      </c>
      <c r="G1108" s="33">
        <f>Tabla4[[#This Row],[Total Compra]]-Tabla4[[#This Row],[Pagado]]</f>
        <v>10476.75</v>
      </c>
    </row>
    <row r="1109" spans="2:7" x14ac:dyDescent="0.25">
      <c r="B1109" s="32">
        <v>43543</v>
      </c>
      <c r="C1109" s="31" t="s">
        <v>97</v>
      </c>
      <c r="D1109" s="31" t="s">
        <v>185</v>
      </c>
      <c r="E1109" s="33">
        <v>41907</v>
      </c>
      <c r="F1109" s="33">
        <f>Tabla4[[#This Row],[Total Compra]]-E1109*25%</f>
        <v>31430.25</v>
      </c>
      <c r="G1109" s="33">
        <f>Tabla4[[#This Row],[Total Compra]]-Tabla4[[#This Row],[Pagado]]</f>
        <v>10476.75</v>
      </c>
    </row>
    <row r="1110" spans="2:7" x14ac:dyDescent="0.25">
      <c r="B1110" s="32">
        <v>43543</v>
      </c>
      <c r="C1110" s="31" t="s">
        <v>97</v>
      </c>
      <c r="D1110" s="31" t="s">
        <v>185</v>
      </c>
      <c r="E1110" s="33">
        <v>41907</v>
      </c>
      <c r="F1110" s="33">
        <f>Tabla4[[#This Row],[Total Compra]]-E1110*25%</f>
        <v>31430.25</v>
      </c>
      <c r="G1110" s="33">
        <f>Tabla4[[#This Row],[Total Compra]]-Tabla4[[#This Row],[Pagado]]</f>
        <v>10476.75</v>
      </c>
    </row>
    <row r="1111" spans="2:7" x14ac:dyDescent="0.25">
      <c r="B1111" s="32">
        <v>43543</v>
      </c>
      <c r="C1111" s="31" t="s">
        <v>97</v>
      </c>
      <c r="D1111" s="31" t="s">
        <v>185</v>
      </c>
      <c r="E1111" s="33">
        <v>41907</v>
      </c>
      <c r="F1111" s="33">
        <f>Tabla4[[#This Row],[Total Compra]]-E1111*25%</f>
        <v>31430.25</v>
      </c>
      <c r="G1111" s="33">
        <f>Tabla4[[#This Row],[Total Compra]]-Tabla4[[#This Row],[Pagado]]</f>
        <v>10476.75</v>
      </c>
    </row>
    <row r="1112" spans="2:7" x14ac:dyDescent="0.25">
      <c r="B1112" s="32">
        <v>43543</v>
      </c>
      <c r="C1112" s="31" t="s">
        <v>97</v>
      </c>
      <c r="D1112" s="31" t="s">
        <v>185</v>
      </c>
      <c r="E1112" s="33">
        <v>41907</v>
      </c>
      <c r="F1112" s="33">
        <f>Tabla4[[#This Row],[Total Compra]]-E1112*25%</f>
        <v>31430.25</v>
      </c>
      <c r="G1112" s="33">
        <f>Tabla4[[#This Row],[Total Compra]]-Tabla4[[#This Row],[Pagado]]</f>
        <v>10476.75</v>
      </c>
    </row>
    <row r="1113" spans="2:7" x14ac:dyDescent="0.25">
      <c r="B1113" s="32">
        <v>43544</v>
      </c>
      <c r="C1113" s="31" t="s">
        <v>98</v>
      </c>
      <c r="D1113" s="31" t="s">
        <v>186</v>
      </c>
      <c r="E1113" s="33">
        <v>13115</v>
      </c>
      <c r="F1113" s="33">
        <f>Tabla4[[#This Row],[Total Compra]]-E1113*25%</f>
        <v>9836.25</v>
      </c>
      <c r="G1113" s="33">
        <f>Tabla4[[#This Row],[Total Compra]]-Tabla4[[#This Row],[Pagado]]</f>
        <v>3278.75</v>
      </c>
    </row>
    <row r="1114" spans="2:7" x14ac:dyDescent="0.25">
      <c r="B1114" s="32">
        <v>43544</v>
      </c>
      <c r="C1114" s="31" t="s">
        <v>98</v>
      </c>
      <c r="D1114" s="31" t="s">
        <v>186</v>
      </c>
      <c r="E1114" s="33">
        <v>13115</v>
      </c>
      <c r="F1114" s="33">
        <f>Tabla4[[#This Row],[Total Compra]]-E1114*25%</f>
        <v>9836.25</v>
      </c>
      <c r="G1114" s="33">
        <f>Tabla4[[#This Row],[Total Compra]]-Tabla4[[#This Row],[Pagado]]</f>
        <v>3278.75</v>
      </c>
    </row>
    <row r="1115" spans="2:7" x14ac:dyDescent="0.25">
      <c r="B1115" s="32">
        <v>43544</v>
      </c>
      <c r="C1115" s="31" t="s">
        <v>98</v>
      </c>
      <c r="D1115" s="31" t="s">
        <v>186</v>
      </c>
      <c r="E1115" s="33">
        <v>13115</v>
      </c>
      <c r="F1115" s="33">
        <f>Tabla4[[#This Row],[Total Compra]]-E1115*25%</f>
        <v>9836.25</v>
      </c>
      <c r="G1115" s="33">
        <f>Tabla4[[#This Row],[Total Compra]]-Tabla4[[#This Row],[Pagado]]</f>
        <v>3278.75</v>
      </c>
    </row>
    <row r="1116" spans="2:7" x14ac:dyDescent="0.25">
      <c r="B1116" s="32">
        <v>43544</v>
      </c>
      <c r="C1116" s="31" t="s">
        <v>98</v>
      </c>
      <c r="D1116" s="31" t="s">
        <v>186</v>
      </c>
      <c r="E1116" s="33">
        <v>13115</v>
      </c>
      <c r="F1116" s="33">
        <f>Tabla4[[#This Row],[Total Compra]]-E1116*25%</f>
        <v>9836.25</v>
      </c>
      <c r="G1116" s="33">
        <f>Tabla4[[#This Row],[Total Compra]]-Tabla4[[#This Row],[Pagado]]</f>
        <v>3278.75</v>
      </c>
    </row>
    <row r="1117" spans="2:7" x14ac:dyDescent="0.25">
      <c r="B1117" s="32">
        <v>43544</v>
      </c>
      <c r="C1117" s="31" t="s">
        <v>98</v>
      </c>
      <c r="D1117" s="31" t="s">
        <v>186</v>
      </c>
      <c r="E1117" s="33">
        <v>13115</v>
      </c>
      <c r="F1117" s="33">
        <f>Tabla4[[#This Row],[Total Compra]]-E1117*25%</f>
        <v>9836.25</v>
      </c>
      <c r="G1117" s="33">
        <f>Tabla4[[#This Row],[Total Compra]]-Tabla4[[#This Row],[Pagado]]</f>
        <v>3278.75</v>
      </c>
    </row>
    <row r="1118" spans="2:7" x14ac:dyDescent="0.25">
      <c r="B1118" s="32">
        <v>43544</v>
      </c>
      <c r="C1118" s="31" t="s">
        <v>98</v>
      </c>
      <c r="D1118" s="31" t="s">
        <v>186</v>
      </c>
      <c r="E1118" s="33">
        <v>13115</v>
      </c>
      <c r="F1118" s="33">
        <f>Tabla4[[#This Row],[Total Compra]]-E1118*25%</f>
        <v>9836.25</v>
      </c>
      <c r="G1118" s="33">
        <f>Tabla4[[#This Row],[Total Compra]]-Tabla4[[#This Row],[Pagado]]</f>
        <v>3278.75</v>
      </c>
    </row>
    <row r="1119" spans="2:7" x14ac:dyDescent="0.25">
      <c r="B1119" s="32">
        <v>43544</v>
      </c>
      <c r="C1119" s="31" t="s">
        <v>98</v>
      </c>
      <c r="D1119" s="31" t="s">
        <v>186</v>
      </c>
      <c r="E1119" s="33">
        <v>13115</v>
      </c>
      <c r="F1119" s="33">
        <f>Tabla4[[#This Row],[Total Compra]]-E1119*25%</f>
        <v>9836.25</v>
      </c>
      <c r="G1119" s="33">
        <f>Tabla4[[#This Row],[Total Compra]]-Tabla4[[#This Row],[Pagado]]</f>
        <v>3278.75</v>
      </c>
    </row>
    <row r="1120" spans="2:7" x14ac:dyDescent="0.25">
      <c r="B1120" s="32">
        <v>43544</v>
      </c>
      <c r="C1120" s="31" t="s">
        <v>98</v>
      </c>
      <c r="D1120" s="31" t="s">
        <v>186</v>
      </c>
      <c r="E1120" s="33">
        <v>13115</v>
      </c>
      <c r="F1120" s="33">
        <f>Tabla4[[#This Row],[Total Compra]]-E1120*25%</f>
        <v>9836.25</v>
      </c>
      <c r="G1120" s="33">
        <f>Tabla4[[#This Row],[Total Compra]]-Tabla4[[#This Row],[Pagado]]</f>
        <v>3278.75</v>
      </c>
    </row>
    <row r="1121" spans="2:7" x14ac:dyDescent="0.25">
      <c r="B1121" s="32">
        <v>43544</v>
      </c>
      <c r="C1121" s="31" t="s">
        <v>98</v>
      </c>
      <c r="D1121" s="31" t="s">
        <v>186</v>
      </c>
      <c r="E1121" s="33">
        <v>13115</v>
      </c>
      <c r="F1121" s="33">
        <f>Tabla4[[#This Row],[Total Compra]]-E1121*25%</f>
        <v>9836.25</v>
      </c>
      <c r="G1121" s="33">
        <f>Tabla4[[#This Row],[Total Compra]]-Tabla4[[#This Row],[Pagado]]</f>
        <v>3278.75</v>
      </c>
    </row>
    <row r="1122" spans="2:7" x14ac:dyDescent="0.25">
      <c r="B1122" s="32">
        <v>43544</v>
      </c>
      <c r="C1122" s="31" t="s">
        <v>98</v>
      </c>
      <c r="D1122" s="31" t="s">
        <v>186</v>
      </c>
      <c r="E1122" s="33">
        <v>13115</v>
      </c>
      <c r="F1122" s="33">
        <f>Tabla4[[#This Row],[Total Compra]]-E1122*25%</f>
        <v>9836.25</v>
      </c>
      <c r="G1122" s="33">
        <f>Tabla4[[#This Row],[Total Compra]]-Tabla4[[#This Row],[Pagado]]</f>
        <v>3278.75</v>
      </c>
    </row>
    <row r="1123" spans="2:7" x14ac:dyDescent="0.25">
      <c r="B1123" s="32">
        <v>43544</v>
      </c>
      <c r="C1123" s="31" t="s">
        <v>98</v>
      </c>
      <c r="D1123" s="31" t="s">
        <v>186</v>
      </c>
      <c r="E1123" s="33">
        <v>13115</v>
      </c>
      <c r="F1123" s="33">
        <f>Tabla4[[#This Row],[Total Compra]]-E1123*25%</f>
        <v>9836.25</v>
      </c>
      <c r="G1123" s="33">
        <f>Tabla4[[#This Row],[Total Compra]]-Tabla4[[#This Row],[Pagado]]</f>
        <v>3278.75</v>
      </c>
    </row>
    <row r="1124" spans="2:7" x14ac:dyDescent="0.25">
      <c r="B1124" s="32">
        <v>43544</v>
      </c>
      <c r="C1124" s="31" t="s">
        <v>98</v>
      </c>
      <c r="D1124" s="31" t="s">
        <v>186</v>
      </c>
      <c r="E1124" s="33">
        <v>13115</v>
      </c>
      <c r="F1124" s="33">
        <f>Tabla4[[#This Row],[Total Compra]]-E1124*25%</f>
        <v>9836.25</v>
      </c>
      <c r="G1124" s="33">
        <f>Tabla4[[#This Row],[Total Compra]]-Tabla4[[#This Row],[Pagado]]</f>
        <v>3278.75</v>
      </c>
    </row>
    <row r="1125" spans="2:7" x14ac:dyDescent="0.25">
      <c r="B1125" s="32">
        <v>43544</v>
      </c>
      <c r="C1125" s="31" t="s">
        <v>98</v>
      </c>
      <c r="D1125" s="31" t="s">
        <v>186</v>
      </c>
      <c r="E1125" s="33">
        <v>13115</v>
      </c>
      <c r="F1125" s="33">
        <f>Tabla4[[#This Row],[Total Compra]]-E1125*25%</f>
        <v>9836.25</v>
      </c>
      <c r="G1125" s="33">
        <f>Tabla4[[#This Row],[Total Compra]]-Tabla4[[#This Row],[Pagado]]</f>
        <v>3278.75</v>
      </c>
    </row>
    <row r="1126" spans="2:7" x14ac:dyDescent="0.25">
      <c r="B1126" s="32">
        <v>43544</v>
      </c>
      <c r="C1126" s="31" t="s">
        <v>98</v>
      </c>
      <c r="D1126" s="31" t="s">
        <v>186</v>
      </c>
      <c r="E1126" s="33">
        <v>13115</v>
      </c>
      <c r="F1126" s="33">
        <f>Tabla4[[#This Row],[Total Compra]]-E1126*25%</f>
        <v>9836.25</v>
      </c>
      <c r="G1126" s="33">
        <f>Tabla4[[#This Row],[Total Compra]]-Tabla4[[#This Row],[Pagado]]</f>
        <v>3278.75</v>
      </c>
    </row>
    <row r="1127" spans="2:7" x14ac:dyDescent="0.25">
      <c r="B1127" s="32">
        <v>43544</v>
      </c>
      <c r="C1127" s="31" t="s">
        <v>98</v>
      </c>
      <c r="D1127" s="31" t="s">
        <v>186</v>
      </c>
      <c r="E1127" s="33">
        <v>13115</v>
      </c>
      <c r="F1127" s="33">
        <f>Tabla4[[#This Row],[Total Compra]]-E1127*25%</f>
        <v>9836.25</v>
      </c>
      <c r="G1127" s="33">
        <f>Tabla4[[#This Row],[Total Compra]]-Tabla4[[#This Row],[Pagado]]</f>
        <v>3278.75</v>
      </c>
    </row>
    <row r="1128" spans="2:7" x14ac:dyDescent="0.25">
      <c r="B1128" s="32">
        <v>43544</v>
      </c>
      <c r="C1128" s="31" t="s">
        <v>98</v>
      </c>
      <c r="D1128" s="31" t="s">
        <v>186</v>
      </c>
      <c r="E1128" s="33">
        <v>13115</v>
      </c>
      <c r="F1128" s="33">
        <f>Tabla4[[#This Row],[Total Compra]]-E1128*25%</f>
        <v>9836.25</v>
      </c>
      <c r="G1128" s="33">
        <f>Tabla4[[#This Row],[Total Compra]]-Tabla4[[#This Row],[Pagado]]</f>
        <v>3278.75</v>
      </c>
    </row>
    <row r="1129" spans="2:7" x14ac:dyDescent="0.25">
      <c r="B1129" s="32">
        <v>43545</v>
      </c>
      <c r="C1129" s="31" t="s">
        <v>98</v>
      </c>
      <c r="D1129" s="31" t="s">
        <v>187</v>
      </c>
      <c r="E1129" s="33">
        <v>97731</v>
      </c>
      <c r="F1129" s="33">
        <f>Tabla4[[#This Row],[Total Compra]]-E1129*25%</f>
        <v>73298.25</v>
      </c>
      <c r="G1129" s="33">
        <f>Tabla4[[#This Row],[Total Compra]]-Tabla4[[#This Row],[Pagado]]</f>
        <v>24432.75</v>
      </c>
    </row>
    <row r="1130" spans="2:7" x14ac:dyDescent="0.25">
      <c r="B1130" s="32">
        <v>43545</v>
      </c>
      <c r="C1130" s="31" t="s">
        <v>98</v>
      </c>
      <c r="D1130" s="31" t="s">
        <v>187</v>
      </c>
      <c r="E1130" s="33">
        <v>97731</v>
      </c>
      <c r="F1130" s="33">
        <f>Tabla4[[#This Row],[Total Compra]]-E1130*25%</f>
        <v>73298.25</v>
      </c>
      <c r="G1130" s="33">
        <f>Tabla4[[#This Row],[Total Compra]]-Tabla4[[#This Row],[Pagado]]</f>
        <v>24432.75</v>
      </c>
    </row>
    <row r="1131" spans="2:7" x14ac:dyDescent="0.25">
      <c r="B1131" s="32">
        <v>43545</v>
      </c>
      <c r="C1131" s="31" t="s">
        <v>98</v>
      </c>
      <c r="D1131" s="31" t="s">
        <v>187</v>
      </c>
      <c r="E1131" s="33">
        <v>97731</v>
      </c>
      <c r="F1131" s="33">
        <f>Tabla4[[#This Row],[Total Compra]]-E1131*25%</f>
        <v>73298.25</v>
      </c>
      <c r="G1131" s="33">
        <f>Tabla4[[#This Row],[Total Compra]]-Tabla4[[#This Row],[Pagado]]</f>
        <v>24432.75</v>
      </c>
    </row>
    <row r="1132" spans="2:7" x14ac:dyDescent="0.25">
      <c r="B1132" s="32">
        <v>43545</v>
      </c>
      <c r="C1132" s="31" t="s">
        <v>98</v>
      </c>
      <c r="D1132" s="31" t="s">
        <v>187</v>
      </c>
      <c r="E1132" s="33">
        <v>97731</v>
      </c>
      <c r="F1132" s="33">
        <f>Tabla4[[#This Row],[Total Compra]]-E1132*25%</f>
        <v>73298.25</v>
      </c>
      <c r="G1132" s="33">
        <f>Tabla4[[#This Row],[Total Compra]]-Tabla4[[#This Row],[Pagado]]</f>
        <v>24432.75</v>
      </c>
    </row>
    <row r="1133" spans="2:7" x14ac:dyDescent="0.25">
      <c r="B1133" s="32">
        <v>43545</v>
      </c>
      <c r="C1133" s="31" t="s">
        <v>98</v>
      </c>
      <c r="D1133" s="31" t="s">
        <v>187</v>
      </c>
      <c r="E1133" s="33">
        <v>97731</v>
      </c>
      <c r="F1133" s="33">
        <f>Tabla4[[#This Row],[Total Compra]]-E1133*25%</f>
        <v>73298.25</v>
      </c>
      <c r="G1133" s="33">
        <f>Tabla4[[#This Row],[Total Compra]]-Tabla4[[#This Row],[Pagado]]</f>
        <v>24432.75</v>
      </c>
    </row>
    <row r="1134" spans="2:7" x14ac:dyDescent="0.25">
      <c r="B1134" s="32">
        <v>43545</v>
      </c>
      <c r="C1134" s="31" t="s">
        <v>98</v>
      </c>
      <c r="D1134" s="31" t="s">
        <v>187</v>
      </c>
      <c r="E1134" s="33">
        <v>97731</v>
      </c>
      <c r="F1134" s="33">
        <f>Tabla4[[#This Row],[Total Compra]]-E1134*25%</f>
        <v>73298.25</v>
      </c>
      <c r="G1134" s="33">
        <f>Tabla4[[#This Row],[Total Compra]]-Tabla4[[#This Row],[Pagado]]</f>
        <v>24432.75</v>
      </c>
    </row>
    <row r="1135" spans="2:7" x14ac:dyDescent="0.25">
      <c r="B1135" s="32">
        <v>43545</v>
      </c>
      <c r="C1135" s="31" t="s">
        <v>98</v>
      </c>
      <c r="D1135" s="31" t="s">
        <v>187</v>
      </c>
      <c r="E1135" s="33">
        <v>97731</v>
      </c>
      <c r="F1135" s="33">
        <f>Tabla4[[#This Row],[Total Compra]]-E1135*25%</f>
        <v>73298.25</v>
      </c>
      <c r="G1135" s="33">
        <f>Tabla4[[#This Row],[Total Compra]]-Tabla4[[#This Row],[Pagado]]</f>
        <v>24432.75</v>
      </c>
    </row>
    <row r="1136" spans="2:7" x14ac:dyDescent="0.25">
      <c r="B1136" s="32">
        <v>43545</v>
      </c>
      <c r="C1136" s="31" t="s">
        <v>98</v>
      </c>
      <c r="D1136" s="31" t="s">
        <v>187</v>
      </c>
      <c r="E1136" s="33">
        <v>97731</v>
      </c>
      <c r="F1136" s="33">
        <f>Tabla4[[#This Row],[Total Compra]]-E1136*25%</f>
        <v>73298.25</v>
      </c>
      <c r="G1136" s="33">
        <f>Tabla4[[#This Row],[Total Compra]]-Tabla4[[#This Row],[Pagado]]</f>
        <v>24432.75</v>
      </c>
    </row>
    <row r="1137" spans="2:7" x14ac:dyDescent="0.25">
      <c r="B1137" s="32">
        <v>43545</v>
      </c>
      <c r="C1137" s="31" t="s">
        <v>98</v>
      </c>
      <c r="D1137" s="31" t="s">
        <v>187</v>
      </c>
      <c r="E1137" s="33">
        <v>97731</v>
      </c>
      <c r="F1137" s="33">
        <f>Tabla4[[#This Row],[Total Compra]]-E1137*25%</f>
        <v>73298.25</v>
      </c>
      <c r="G1137" s="33">
        <f>Tabla4[[#This Row],[Total Compra]]-Tabla4[[#This Row],[Pagado]]</f>
        <v>24432.75</v>
      </c>
    </row>
    <row r="1138" spans="2:7" x14ac:dyDescent="0.25">
      <c r="B1138" s="32">
        <v>43545</v>
      </c>
      <c r="C1138" s="31" t="s">
        <v>98</v>
      </c>
      <c r="D1138" s="31" t="s">
        <v>187</v>
      </c>
      <c r="E1138" s="33">
        <v>97731</v>
      </c>
      <c r="F1138" s="33">
        <f>Tabla4[[#This Row],[Total Compra]]-E1138*25%</f>
        <v>73298.25</v>
      </c>
      <c r="G1138" s="33">
        <f>Tabla4[[#This Row],[Total Compra]]-Tabla4[[#This Row],[Pagado]]</f>
        <v>24432.75</v>
      </c>
    </row>
    <row r="1139" spans="2:7" x14ac:dyDescent="0.25">
      <c r="B1139" s="32">
        <v>43545</v>
      </c>
      <c r="C1139" s="31" t="s">
        <v>98</v>
      </c>
      <c r="D1139" s="31" t="s">
        <v>187</v>
      </c>
      <c r="E1139" s="33">
        <v>97731</v>
      </c>
      <c r="F1139" s="33">
        <f>Tabla4[[#This Row],[Total Compra]]-E1139*25%</f>
        <v>73298.25</v>
      </c>
      <c r="G1139" s="33">
        <f>Tabla4[[#This Row],[Total Compra]]-Tabla4[[#This Row],[Pagado]]</f>
        <v>24432.75</v>
      </c>
    </row>
    <row r="1140" spans="2:7" x14ac:dyDescent="0.25">
      <c r="B1140" s="32">
        <v>43545</v>
      </c>
      <c r="C1140" s="31" t="s">
        <v>98</v>
      </c>
      <c r="D1140" s="31" t="s">
        <v>187</v>
      </c>
      <c r="E1140" s="33">
        <v>97731</v>
      </c>
      <c r="F1140" s="33">
        <f>Tabla4[[#This Row],[Total Compra]]-E1140*25%</f>
        <v>73298.25</v>
      </c>
      <c r="G1140" s="33">
        <f>Tabla4[[#This Row],[Total Compra]]-Tabla4[[#This Row],[Pagado]]</f>
        <v>24432.75</v>
      </c>
    </row>
    <row r="1141" spans="2:7" x14ac:dyDescent="0.25">
      <c r="B1141" s="32">
        <v>43545</v>
      </c>
      <c r="C1141" s="31" t="s">
        <v>98</v>
      </c>
      <c r="D1141" s="31" t="s">
        <v>187</v>
      </c>
      <c r="E1141" s="33">
        <v>97731</v>
      </c>
      <c r="F1141" s="33">
        <f>Tabla4[[#This Row],[Total Compra]]-E1141*25%</f>
        <v>73298.25</v>
      </c>
      <c r="G1141" s="33">
        <f>Tabla4[[#This Row],[Total Compra]]-Tabla4[[#This Row],[Pagado]]</f>
        <v>24432.75</v>
      </c>
    </row>
    <row r="1142" spans="2:7" x14ac:dyDescent="0.25">
      <c r="B1142" s="32">
        <v>43545</v>
      </c>
      <c r="C1142" s="31" t="s">
        <v>98</v>
      </c>
      <c r="D1142" s="31" t="s">
        <v>187</v>
      </c>
      <c r="E1142" s="33">
        <v>97731</v>
      </c>
      <c r="F1142" s="33">
        <f>Tabla4[[#This Row],[Total Compra]]-E1142*25%</f>
        <v>73298.25</v>
      </c>
      <c r="G1142" s="33">
        <f>Tabla4[[#This Row],[Total Compra]]-Tabla4[[#This Row],[Pagado]]</f>
        <v>24432.75</v>
      </c>
    </row>
    <row r="1143" spans="2:7" x14ac:dyDescent="0.25">
      <c r="B1143" s="32">
        <v>43545</v>
      </c>
      <c r="C1143" s="31" t="s">
        <v>98</v>
      </c>
      <c r="D1143" s="31" t="s">
        <v>187</v>
      </c>
      <c r="E1143" s="33">
        <v>97731</v>
      </c>
      <c r="F1143" s="33">
        <f>Tabla4[[#This Row],[Total Compra]]-E1143*25%</f>
        <v>73298.25</v>
      </c>
      <c r="G1143" s="33">
        <f>Tabla4[[#This Row],[Total Compra]]-Tabla4[[#This Row],[Pagado]]</f>
        <v>24432.75</v>
      </c>
    </row>
    <row r="1144" spans="2:7" x14ac:dyDescent="0.25">
      <c r="B1144" s="32">
        <v>43545</v>
      </c>
      <c r="C1144" s="31" t="s">
        <v>98</v>
      </c>
      <c r="D1144" s="31" t="s">
        <v>187</v>
      </c>
      <c r="E1144" s="33">
        <v>97731</v>
      </c>
      <c r="F1144" s="33">
        <f>Tabla4[[#This Row],[Total Compra]]-E1144*25%</f>
        <v>73298.25</v>
      </c>
      <c r="G1144" s="33">
        <f>Tabla4[[#This Row],[Total Compra]]-Tabla4[[#This Row],[Pagado]]</f>
        <v>24432.75</v>
      </c>
    </row>
    <row r="1145" spans="2:7" x14ac:dyDescent="0.25">
      <c r="B1145" s="32">
        <v>43546</v>
      </c>
      <c r="C1145" s="31" t="s">
        <v>99</v>
      </c>
      <c r="D1145" s="31" t="s">
        <v>188</v>
      </c>
      <c r="E1145" s="33">
        <v>13330</v>
      </c>
      <c r="F1145" s="33">
        <f>Tabla4[[#This Row],[Total Compra]]-E1145*25%</f>
        <v>9997.5</v>
      </c>
      <c r="G1145" s="33">
        <f>Tabla4[[#This Row],[Total Compra]]-Tabla4[[#This Row],[Pagado]]</f>
        <v>3332.5</v>
      </c>
    </row>
    <row r="1146" spans="2:7" x14ac:dyDescent="0.25">
      <c r="B1146" s="32">
        <v>43546</v>
      </c>
      <c r="C1146" s="31" t="s">
        <v>99</v>
      </c>
      <c r="D1146" s="31" t="s">
        <v>188</v>
      </c>
      <c r="E1146" s="33">
        <v>13330</v>
      </c>
      <c r="F1146" s="33">
        <f>Tabla4[[#This Row],[Total Compra]]-E1146*25%</f>
        <v>9997.5</v>
      </c>
      <c r="G1146" s="33">
        <f>Tabla4[[#This Row],[Total Compra]]-Tabla4[[#This Row],[Pagado]]</f>
        <v>3332.5</v>
      </c>
    </row>
    <row r="1147" spans="2:7" x14ac:dyDescent="0.25">
      <c r="B1147" s="32">
        <v>43546</v>
      </c>
      <c r="C1147" s="31" t="s">
        <v>99</v>
      </c>
      <c r="D1147" s="31" t="s">
        <v>188</v>
      </c>
      <c r="E1147" s="33">
        <v>13330</v>
      </c>
      <c r="F1147" s="33">
        <f>Tabla4[[#This Row],[Total Compra]]-E1147*25%</f>
        <v>9997.5</v>
      </c>
      <c r="G1147" s="33">
        <f>Tabla4[[#This Row],[Total Compra]]-Tabla4[[#This Row],[Pagado]]</f>
        <v>3332.5</v>
      </c>
    </row>
    <row r="1148" spans="2:7" x14ac:dyDescent="0.25">
      <c r="B1148" s="32">
        <v>43546</v>
      </c>
      <c r="C1148" s="31" t="s">
        <v>99</v>
      </c>
      <c r="D1148" s="31" t="s">
        <v>188</v>
      </c>
      <c r="E1148" s="33">
        <v>13330</v>
      </c>
      <c r="F1148" s="33">
        <f>Tabla4[[#This Row],[Total Compra]]-E1148*25%</f>
        <v>9997.5</v>
      </c>
      <c r="G1148" s="33">
        <f>Tabla4[[#This Row],[Total Compra]]-Tabla4[[#This Row],[Pagado]]</f>
        <v>3332.5</v>
      </c>
    </row>
    <row r="1149" spans="2:7" x14ac:dyDescent="0.25">
      <c r="B1149" s="32">
        <v>43546</v>
      </c>
      <c r="C1149" s="31" t="s">
        <v>99</v>
      </c>
      <c r="D1149" s="31" t="s">
        <v>188</v>
      </c>
      <c r="E1149" s="33">
        <v>13330</v>
      </c>
      <c r="F1149" s="33">
        <f>Tabla4[[#This Row],[Total Compra]]-E1149*25%</f>
        <v>9997.5</v>
      </c>
      <c r="G1149" s="33">
        <f>Tabla4[[#This Row],[Total Compra]]-Tabla4[[#This Row],[Pagado]]</f>
        <v>3332.5</v>
      </c>
    </row>
    <row r="1150" spans="2:7" x14ac:dyDescent="0.25">
      <c r="B1150" s="32">
        <v>43546</v>
      </c>
      <c r="C1150" s="31" t="s">
        <v>99</v>
      </c>
      <c r="D1150" s="31" t="s">
        <v>188</v>
      </c>
      <c r="E1150" s="33">
        <v>13330</v>
      </c>
      <c r="F1150" s="33">
        <f>Tabla4[[#This Row],[Total Compra]]-E1150*25%</f>
        <v>9997.5</v>
      </c>
      <c r="G1150" s="33">
        <f>Tabla4[[#This Row],[Total Compra]]-Tabla4[[#This Row],[Pagado]]</f>
        <v>3332.5</v>
      </c>
    </row>
    <row r="1151" spans="2:7" x14ac:dyDescent="0.25">
      <c r="B1151" s="32">
        <v>43546</v>
      </c>
      <c r="C1151" s="31" t="s">
        <v>99</v>
      </c>
      <c r="D1151" s="31" t="s">
        <v>188</v>
      </c>
      <c r="E1151" s="33">
        <v>13330</v>
      </c>
      <c r="F1151" s="33">
        <f>Tabla4[[#This Row],[Total Compra]]-E1151*25%</f>
        <v>9997.5</v>
      </c>
      <c r="G1151" s="33">
        <f>Tabla4[[#This Row],[Total Compra]]-Tabla4[[#This Row],[Pagado]]</f>
        <v>3332.5</v>
      </c>
    </row>
    <row r="1152" spans="2:7" x14ac:dyDescent="0.25">
      <c r="B1152" s="32">
        <v>43546</v>
      </c>
      <c r="C1152" s="31" t="s">
        <v>99</v>
      </c>
      <c r="D1152" s="31" t="s">
        <v>188</v>
      </c>
      <c r="E1152" s="33">
        <v>13330</v>
      </c>
      <c r="F1152" s="33">
        <f>Tabla4[[#This Row],[Total Compra]]-E1152*25%</f>
        <v>9997.5</v>
      </c>
      <c r="G1152" s="33">
        <f>Tabla4[[#This Row],[Total Compra]]-Tabla4[[#This Row],[Pagado]]</f>
        <v>3332.5</v>
      </c>
    </row>
    <row r="1153" spans="2:7" x14ac:dyDescent="0.25">
      <c r="B1153" s="32">
        <v>43546</v>
      </c>
      <c r="C1153" s="31" t="s">
        <v>99</v>
      </c>
      <c r="D1153" s="31" t="s">
        <v>188</v>
      </c>
      <c r="E1153" s="33">
        <v>13330</v>
      </c>
      <c r="F1153" s="33">
        <f>Tabla4[[#This Row],[Total Compra]]-E1153*25%</f>
        <v>9997.5</v>
      </c>
      <c r="G1153" s="33">
        <f>Tabla4[[#This Row],[Total Compra]]-Tabla4[[#This Row],[Pagado]]</f>
        <v>3332.5</v>
      </c>
    </row>
    <row r="1154" spans="2:7" x14ac:dyDescent="0.25">
      <c r="B1154" s="32">
        <v>43546</v>
      </c>
      <c r="C1154" s="31" t="s">
        <v>99</v>
      </c>
      <c r="D1154" s="31" t="s">
        <v>188</v>
      </c>
      <c r="E1154" s="33">
        <v>13330</v>
      </c>
      <c r="F1154" s="33">
        <f>Tabla4[[#This Row],[Total Compra]]-E1154*25%</f>
        <v>9997.5</v>
      </c>
      <c r="G1154" s="33">
        <f>Tabla4[[#This Row],[Total Compra]]-Tabla4[[#This Row],[Pagado]]</f>
        <v>3332.5</v>
      </c>
    </row>
    <row r="1155" spans="2:7" x14ac:dyDescent="0.25">
      <c r="B1155" s="32">
        <v>43546</v>
      </c>
      <c r="C1155" s="31" t="s">
        <v>99</v>
      </c>
      <c r="D1155" s="31" t="s">
        <v>188</v>
      </c>
      <c r="E1155" s="33">
        <v>13330</v>
      </c>
      <c r="F1155" s="33">
        <f>Tabla4[[#This Row],[Total Compra]]-E1155*25%</f>
        <v>9997.5</v>
      </c>
      <c r="G1155" s="33">
        <f>Tabla4[[#This Row],[Total Compra]]-Tabla4[[#This Row],[Pagado]]</f>
        <v>3332.5</v>
      </c>
    </row>
    <row r="1156" spans="2:7" x14ac:dyDescent="0.25">
      <c r="B1156" s="32">
        <v>43546</v>
      </c>
      <c r="C1156" s="31" t="s">
        <v>99</v>
      </c>
      <c r="D1156" s="31" t="s">
        <v>188</v>
      </c>
      <c r="E1156" s="33">
        <v>13330</v>
      </c>
      <c r="F1156" s="33">
        <f>Tabla4[[#This Row],[Total Compra]]-E1156*25%</f>
        <v>9997.5</v>
      </c>
      <c r="G1156" s="33">
        <f>Tabla4[[#This Row],[Total Compra]]-Tabla4[[#This Row],[Pagado]]</f>
        <v>3332.5</v>
      </c>
    </row>
    <row r="1157" spans="2:7" x14ac:dyDescent="0.25">
      <c r="B1157" s="32">
        <v>43546</v>
      </c>
      <c r="C1157" s="31" t="s">
        <v>99</v>
      </c>
      <c r="D1157" s="31" t="s">
        <v>188</v>
      </c>
      <c r="E1157" s="33">
        <v>13330</v>
      </c>
      <c r="F1157" s="33">
        <f>Tabla4[[#This Row],[Total Compra]]-E1157*25%</f>
        <v>9997.5</v>
      </c>
      <c r="G1157" s="33">
        <f>Tabla4[[#This Row],[Total Compra]]-Tabla4[[#This Row],[Pagado]]</f>
        <v>3332.5</v>
      </c>
    </row>
    <row r="1158" spans="2:7" x14ac:dyDescent="0.25">
      <c r="B1158" s="32">
        <v>43546</v>
      </c>
      <c r="C1158" s="31" t="s">
        <v>99</v>
      </c>
      <c r="D1158" s="31" t="s">
        <v>188</v>
      </c>
      <c r="E1158" s="33">
        <v>13330</v>
      </c>
      <c r="F1158" s="33">
        <f>Tabla4[[#This Row],[Total Compra]]-E1158*25%</f>
        <v>9997.5</v>
      </c>
      <c r="G1158" s="33">
        <f>Tabla4[[#This Row],[Total Compra]]-Tabla4[[#This Row],[Pagado]]</f>
        <v>3332.5</v>
      </c>
    </row>
    <row r="1159" spans="2:7" x14ac:dyDescent="0.25">
      <c r="B1159" s="32">
        <v>43546</v>
      </c>
      <c r="C1159" s="31" t="s">
        <v>99</v>
      </c>
      <c r="D1159" s="31" t="s">
        <v>188</v>
      </c>
      <c r="E1159" s="33">
        <v>13330</v>
      </c>
      <c r="F1159" s="33">
        <f>Tabla4[[#This Row],[Total Compra]]-E1159*25%</f>
        <v>9997.5</v>
      </c>
      <c r="G1159" s="33">
        <f>Tabla4[[#This Row],[Total Compra]]-Tabla4[[#This Row],[Pagado]]</f>
        <v>3332.5</v>
      </c>
    </row>
    <row r="1160" spans="2:7" x14ac:dyDescent="0.25">
      <c r="B1160" s="32">
        <v>43546</v>
      </c>
      <c r="C1160" s="31" t="s">
        <v>99</v>
      </c>
      <c r="D1160" s="31" t="s">
        <v>188</v>
      </c>
      <c r="E1160" s="33">
        <v>13330</v>
      </c>
      <c r="F1160" s="33">
        <f>Tabla4[[#This Row],[Total Compra]]-E1160*25%</f>
        <v>9997.5</v>
      </c>
      <c r="G1160" s="33">
        <f>Tabla4[[#This Row],[Total Compra]]-Tabla4[[#This Row],[Pagado]]</f>
        <v>3332.5</v>
      </c>
    </row>
    <row r="1161" spans="2:7" x14ac:dyDescent="0.25">
      <c r="B1161" s="32">
        <v>43547</v>
      </c>
      <c r="C1161" s="31" t="s">
        <v>92</v>
      </c>
      <c r="D1161" s="31" t="s">
        <v>189</v>
      </c>
      <c r="E1161" s="33">
        <v>61935</v>
      </c>
      <c r="F1161" s="33">
        <f>Tabla4[[#This Row],[Total Compra]]-E1161*25%</f>
        <v>46451.25</v>
      </c>
      <c r="G1161" s="33">
        <f>Tabla4[[#This Row],[Total Compra]]-Tabla4[[#This Row],[Pagado]]</f>
        <v>15483.75</v>
      </c>
    </row>
    <row r="1162" spans="2:7" x14ac:dyDescent="0.25">
      <c r="B1162" s="32">
        <v>43547</v>
      </c>
      <c r="C1162" s="31" t="s">
        <v>92</v>
      </c>
      <c r="D1162" s="31" t="s">
        <v>189</v>
      </c>
      <c r="E1162" s="33">
        <v>61935</v>
      </c>
      <c r="F1162" s="33">
        <f>Tabla4[[#This Row],[Total Compra]]-E1162*25%</f>
        <v>46451.25</v>
      </c>
      <c r="G1162" s="33">
        <f>Tabla4[[#This Row],[Total Compra]]-Tabla4[[#This Row],[Pagado]]</f>
        <v>15483.75</v>
      </c>
    </row>
    <row r="1163" spans="2:7" x14ac:dyDescent="0.25">
      <c r="B1163" s="32">
        <v>43547</v>
      </c>
      <c r="C1163" s="31" t="s">
        <v>92</v>
      </c>
      <c r="D1163" s="31" t="s">
        <v>189</v>
      </c>
      <c r="E1163" s="33">
        <v>61935</v>
      </c>
      <c r="F1163" s="33">
        <f>Tabla4[[#This Row],[Total Compra]]-E1163*25%</f>
        <v>46451.25</v>
      </c>
      <c r="G1163" s="33">
        <f>Tabla4[[#This Row],[Total Compra]]-Tabla4[[#This Row],[Pagado]]</f>
        <v>15483.75</v>
      </c>
    </row>
    <row r="1164" spans="2:7" x14ac:dyDescent="0.25">
      <c r="B1164" s="32">
        <v>43547</v>
      </c>
      <c r="C1164" s="31" t="s">
        <v>92</v>
      </c>
      <c r="D1164" s="31" t="s">
        <v>189</v>
      </c>
      <c r="E1164" s="33">
        <v>61935</v>
      </c>
      <c r="F1164" s="33">
        <f>Tabla4[[#This Row],[Total Compra]]-E1164*25%</f>
        <v>46451.25</v>
      </c>
      <c r="G1164" s="33">
        <f>Tabla4[[#This Row],[Total Compra]]-Tabla4[[#This Row],[Pagado]]</f>
        <v>15483.75</v>
      </c>
    </row>
    <row r="1165" spans="2:7" x14ac:dyDescent="0.25">
      <c r="B1165" s="32">
        <v>43547</v>
      </c>
      <c r="C1165" s="31" t="s">
        <v>92</v>
      </c>
      <c r="D1165" s="31" t="s">
        <v>189</v>
      </c>
      <c r="E1165" s="33">
        <v>61935</v>
      </c>
      <c r="F1165" s="33">
        <f>Tabla4[[#This Row],[Total Compra]]-E1165*25%</f>
        <v>46451.25</v>
      </c>
      <c r="G1165" s="33">
        <f>Tabla4[[#This Row],[Total Compra]]-Tabla4[[#This Row],[Pagado]]</f>
        <v>15483.75</v>
      </c>
    </row>
    <row r="1166" spans="2:7" x14ac:dyDescent="0.25">
      <c r="B1166" s="32">
        <v>43547</v>
      </c>
      <c r="C1166" s="31" t="s">
        <v>92</v>
      </c>
      <c r="D1166" s="31" t="s">
        <v>189</v>
      </c>
      <c r="E1166" s="33">
        <v>61935</v>
      </c>
      <c r="F1166" s="33">
        <f>Tabla4[[#This Row],[Total Compra]]-E1166*25%</f>
        <v>46451.25</v>
      </c>
      <c r="G1166" s="33">
        <f>Tabla4[[#This Row],[Total Compra]]-Tabla4[[#This Row],[Pagado]]</f>
        <v>15483.75</v>
      </c>
    </row>
    <row r="1167" spans="2:7" x14ac:dyDescent="0.25">
      <c r="B1167" s="32">
        <v>43547</v>
      </c>
      <c r="C1167" s="31" t="s">
        <v>92</v>
      </c>
      <c r="D1167" s="31" t="s">
        <v>189</v>
      </c>
      <c r="E1167" s="33">
        <v>61935</v>
      </c>
      <c r="F1167" s="33">
        <f>Tabla4[[#This Row],[Total Compra]]-E1167*25%</f>
        <v>46451.25</v>
      </c>
      <c r="G1167" s="33">
        <f>Tabla4[[#This Row],[Total Compra]]-Tabla4[[#This Row],[Pagado]]</f>
        <v>15483.75</v>
      </c>
    </row>
    <row r="1168" spans="2:7" x14ac:dyDescent="0.25">
      <c r="B1168" s="32">
        <v>43547</v>
      </c>
      <c r="C1168" s="31" t="s">
        <v>92</v>
      </c>
      <c r="D1168" s="31" t="s">
        <v>189</v>
      </c>
      <c r="E1168" s="33">
        <v>61935</v>
      </c>
      <c r="F1168" s="33">
        <f>Tabla4[[#This Row],[Total Compra]]-E1168*25%</f>
        <v>46451.25</v>
      </c>
      <c r="G1168" s="33">
        <f>Tabla4[[#This Row],[Total Compra]]-Tabla4[[#This Row],[Pagado]]</f>
        <v>15483.75</v>
      </c>
    </row>
    <row r="1169" spans="2:7" x14ac:dyDescent="0.25">
      <c r="B1169" s="32">
        <v>43547</v>
      </c>
      <c r="C1169" s="31" t="s">
        <v>92</v>
      </c>
      <c r="D1169" s="31" t="s">
        <v>189</v>
      </c>
      <c r="E1169" s="33">
        <v>61935</v>
      </c>
      <c r="F1169" s="33">
        <f>Tabla4[[#This Row],[Total Compra]]-E1169*25%</f>
        <v>46451.25</v>
      </c>
      <c r="G1169" s="33">
        <f>Tabla4[[#This Row],[Total Compra]]-Tabla4[[#This Row],[Pagado]]</f>
        <v>15483.75</v>
      </c>
    </row>
    <row r="1170" spans="2:7" x14ac:dyDescent="0.25">
      <c r="B1170" s="32">
        <v>43547</v>
      </c>
      <c r="C1170" s="31" t="s">
        <v>92</v>
      </c>
      <c r="D1170" s="31" t="s">
        <v>189</v>
      </c>
      <c r="E1170" s="33">
        <v>61935</v>
      </c>
      <c r="F1170" s="33">
        <f>Tabla4[[#This Row],[Total Compra]]-E1170*25%</f>
        <v>46451.25</v>
      </c>
      <c r="G1170" s="33">
        <f>Tabla4[[#This Row],[Total Compra]]-Tabla4[[#This Row],[Pagado]]</f>
        <v>15483.75</v>
      </c>
    </row>
    <row r="1171" spans="2:7" x14ac:dyDescent="0.25">
      <c r="B1171" s="32">
        <v>43547</v>
      </c>
      <c r="C1171" s="31" t="s">
        <v>92</v>
      </c>
      <c r="D1171" s="31" t="s">
        <v>189</v>
      </c>
      <c r="E1171" s="33">
        <v>61935</v>
      </c>
      <c r="F1171" s="33">
        <f>Tabla4[[#This Row],[Total Compra]]-E1171*25%</f>
        <v>46451.25</v>
      </c>
      <c r="G1171" s="33">
        <f>Tabla4[[#This Row],[Total Compra]]-Tabla4[[#This Row],[Pagado]]</f>
        <v>15483.75</v>
      </c>
    </row>
    <row r="1172" spans="2:7" x14ac:dyDescent="0.25">
      <c r="B1172" s="32">
        <v>43547</v>
      </c>
      <c r="C1172" s="31" t="s">
        <v>92</v>
      </c>
      <c r="D1172" s="31" t="s">
        <v>189</v>
      </c>
      <c r="E1172" s="33">
        <v>61935</v>
      </c>
      <c r="F1172" s="33">
        <f>Tabla4[[#This Row],[Total Compra]]-E1172*25%</f>
        <v>46451.25</v>
      </c>
      <c r="G1172" s="33">
        <f>Tabla4[[#This Row],[Total Compra]]-Tabla4[[#This Row],[Pagado]]</f>
        <v>15483.75</v>
      </c>
    </row>
    <row r="1173" spans="2:7" x14ac:dyDescent="0.25">
      <c r="B1173" s="32">
        <v>43547</v>
      </c>
      <c r="C1173" s="31" t="s">
        <v>92</v>
      </c>
      <c r="D1173" s="31" t="s">
        <v>189</v>
      </c>
      <c r="E1173" s="33">
        <v>61935</v>
      </c>
      <c r="F1173" s="33">
        <f>Tabla4[[#This Row],[Total Compra]]-E1173*25%</f>
        <v>46451.25</v>
      </c>
      <c r="G1173" s="33">
        <f>Tabla4[[#This Row],[Total Compra]]-Tabla4[[#This Row],[Pagado]]</f>
        <v>15483.75</v>
      </c>
    </row>
    <row r="1174" spans="2:7" x14ac:dyDescent="0.25">
      <c r="B1174" s="32">
        <v>43547</v>
      </c>
      <c r="C1174" s="31" t="s">
        <v>92</v>
      </c>
      <c r="D1174" s="31" t="s">
        <v>189</v>
      </c>
      <c r="E1174" s="33">
        <v>61935</v>
      </c>
      <c r="F1174" s="33">
        <f>Tabla4[[#This Row],[Total Compra]]-E1174*25%</f>
        <v>46451.25</v>
      </c>
      <c r="G1174" s="33">
        <f>Tabla4[[#This Row],[Total Compra]]-Tabla4[[#This Row],[Pagado]]</f>
        <v>15483.75</v>
      </c>
    </row>
    <row r="1175" spans="2:7" x14ac:dyDescent="0.25">
      <c r="B1175" s="32">
        <v>43547</v>
      </c>
      <c r="C1175" s="31" t="s">
        <v>92</v>
      </c>
      <c r="D1175" s="31" t="s">
        <v>189</v>
      </c>
      <c r="E1175" s="33">
        <v>61935</v>
      </c>
      <c r="F1175" s="33">
        <f>Tabla4[[#This Row],[Total Compra]]-E1175*25%</f>
        <v>46451.25</v>
      </c>
      <c r="G1175" s="33">
        <f>Tabla4[[#This Row],[Total Compra]]-Tabla4[[#This Row],[Pagado]]</f>
        <v>15483.75</v>
      </c>
    </row>
    <row r="1176" spans="2:7" x14ac:dyDescent="0.25">
      <c r="B1176" s="32">
        <v>43547</v>
      </c>
      <c r="C1176" s="31" t="s">
        <v>92</v>
      </c>
      <c r="D1176" s="31" t="s">
        <v>189</v>
      </c>
      <c r="E1176" s="33">
        <v>61935</v>
      </c>
      <c r="F1176" s="33">
        <f>Tabla4[[#This Row],[Total Compra]]-E1176*25%</f>
        <v>46451.25</v>
      </c>
      <c r="G1176" s="33">
        <f>Tabla4[[#This Row],[Total Compra]]-Tabla4[[#This Row],[Pagado]]</f>
        <v>15483.75</v>
      </c>
    </row>
    <row r="1177" spans="2:7" x14ac:dyDescent="0.25">
      <c r="B1177" s="32">
        <v>43548</v>
      </c>
      <c r="C1177" s="31" t="s">
        <v>92</v>
      </c>
      <c r="D1177" s="31" t="s">
        <v>190</v>
      </c>
      <c r="E1177" s="33">
        <v>25878</v>
      </c>
      <c r="F1177" s="33">
        <f>Tabla4[[#This Row],[Total Compra]]-E1177*25%</f>
        <v>19408.5</v>
      </c>
      <c r="G1177" s="33">
        <f>Tabla4[[#This Row],[Total Compra]]-Tabla4[[#This Row],[Pagado]]</f>
        <v>6469.5</v>
      </c>
    </row>
    <row r="1178" spans="2:7" x14ac:dyDescent="0.25">
      <c r="B1178" s="32">
        <v>43548</v>
      </c>
      <c r="C1178" s="31" t="s">
        <v>92</v>
      </c>
      <c r="D1178" s="31" t="s">
        <v>190</v>
      </c>
      <c r="E1178" s="33">
        <v>25878</v>
      </c>
      <c r="F1178" s="33">
        <f>Tabla4[[#This Row],[Total Compra]]-E1178*25%</f>
        <v>19408.5</v>
      </c>
      <c r="G1178" s="33">
        <f>Tabla4[[#This Row],[Total Compra]]-Tabla4[[#This Row],[Pagado]]</f>
        <v>6469.5</v>
      </c>
    </row>
    <row r="1179" spans="2:7" x14ac:dyDescent="0.25">
      <c r="B1179" s="32">
        <v>43548</v>
      </c>
      <c r="C1179" s="31" t="s">
        <v>92</v>
      </c>
      <c r="D1179" s="31" t="s">
        <v>190</v>
      </c>
      <c r="E1179" s="33">
        <v>25878</v>
      </c>
      <c r="F1179" s="33">
        <f>Tabla4[[#This Row],[Total Compra]]-E1179*25%</f>
        <v>19408.5</v>
      </c>
      <c r="G1179" s="33">
        <f>Tabla4[[#This Row],[Total Compra]]-Tabla4[[#This Row],[Pagado]]</f>
        <v>6469.5</v>
      </c>
    </row>
    <row r="1180" spans="2:7" x14ac:dyDescent="0.25">
      <c r="B1180" s="32">
        <v>43548</v>
      </c>
      <c r="C1180" s="31" t="s">
        <v>92</v>
      </c>
      <c r="D1180" s="31" t="s">
        <v>190</v>
      </c>
      <c r="E1180" s="33">
        <v>25878</v>
      </c>
      <c r="F1180" s="33">
        <f>Tabla4[[#This Row],[Total Compra]]-E1180*25%</f>
        <v>19408.5</v>
      </c>
      <c r="G1180" s="33">
        <f>Tabla4[[#This Row],[Total Compra]]-Tabla4[[#This Row],[Pagado]]</f>
        <v>6469.5</v>
      </c>
    </row>
    <row r="1181" spans="2:7" x14ac:dyDescent="0.25">
      <c r="B1181" s="32">
        <v>43548</v>
      </c>
      <c r="C1181" s="31" t="s">
        <v>92</v>
      </c>
      <c r="D1181" s="31" t="s">
        <v>190</v>
      </c>
      <c r="E1181" s="33">
        <v>25878</v>
      </c>
      <c r="F1181" s="33">
        <f>Tabla4[[#This Row],[Total Compra]]-E1181*25%</f>
        <v>19408.5</v>
      </c>
      <c r="G1181" s="33">
        <f>Tabla4[[#This Row],[Total Compra]]-Tabla4[[#This Row],[Pagado]]</f>
        <v>6469.5</v>
      </c>
    </row>
    <row r="1182" spans="2:7" x14ac:dyDescent="0.25">
      <c r="B1182" s="32">
        <v>43548</v>
      </c>
      <c r="C1182" s="31" t="s">
        <v>92</v>
      </c>
      <c r="D1182" s="31" t="s">
        <v>190</v>
      </c>
      <c r="E1182" s="33">
        <v>25878</v>
      </c>
      <c r="F1182" s="33">
        <f>Tabla4[[#This Row],[Total Compra]]-E1182*25%</f>
        <v>19408.5</v>
      </c>
      <c r="G1182" s="33">
        <f>Tabla4[[#This Row],[Total Compra]]-Tabla4[[#This Row],[Pagado]]</f>
        <v>6469.5</v>
      </c>
    </row>
    <row r="1183" spans="2:7" x14ac:dyDescent="0.25">
      <c r="B1183" s="32">
        <v>43548</v>
      </c>
      <c r="C1183" s="31" t="s">
        <v>92</v>
      </c>
      <c r="D1183" s="31" t="s">
        <v>190</v>
      </c>
      <c r="E1183" s="33">
        <v>25878</v>
      </c>
      <c r="F1183" s="33">
        <f>Tabla4[[#This Row],[Total Compra]]-E1183*25%</f>
        <v>19408.5</v>
      </c>
      <c r="G1183" s="33">
        <f>Tabla4[[#This Row],[Total Compra]]-Tabla4[[#This Row],[Pagado]]</f>
        <v>6469.5</v>
      </c>
    </row>
    <row r="1184" spans="2:7" x14ac:dyDescent="0.25">
      <c r="B1184" s="32">
        <v>43548</v>
      </c>
      <c r="C1184" s="31" t="s">
        <v>92</v>
      </c>
      <c r="D1184" s="31" t="s">
        <v>190</v>
      </c>
      <c r="E1184" s="33">
        <v>25878</v>
      </c>
      <c r="F1184" s="33">
        <f>Tabla4[[#This Row],[Total Compra]]-E1184*25%</f>
        <v>19408.5</v>
      </c>
      <c r="G1184" s="33">
        <f>Tabla4[[#This Row],[Total Compra]]-Tabla4[[#This Row],[Pagado]]</f>
        <v>6469.5</v>
      </c>
    </row>
    <row r="1185" spans="2:7" x14ac:dyDescent="0.25">
      <c r="B1185" s="32">
        <v>43548</v>
      </c>
      <c r="C1185" s="31" t="s">
        <v>92</v>
      </c>
      <c r="D1185" s="31" t="s">
        <v>190</v>
      </c>
      <c r="E1185" s="33">
        <v>25878</v>
      </c>
      <c r="F1185" s="33">
        <f>Tabla4[[#This Row],[Total Compra]]-E1185*25%</f>
        <v>19408.5</v>
      </c>
      <c r="G1185" s="33">
        <f>Tabla4[[#This Row],[Total Compra]]-Tabla4[[#This Row],[Pagado]]</f>
        <v>6469.5</v>
      </c>
    </row>
    <row r="1186" spans="2:7" x14ac:dyDescent="0.25">
      <c r="B1186" s="32">
        <v>43548</v>
      </c>
      <c r="C1186" s="31" t="s">
        <v>92</v>
      </c>
      <c r="D1186" s="31" t="s">
        <v>190</v>
      </c>
      <c r="E1186" s="33">
        <v>25878</v>
      </c>
      <c r="F1186" s="33">
        <f>Tabla4[[#This Row],[Total Compra]]-E1186*25%</f>
        <v>19408.5</v>
      </c>
      <c r="G1186" s="33">
        <f>Tabla4[[#This Row],[Total Compra]]-Tabla4[[#This Row],[Pagado]]</f>
        <v>6469.5</v>
      </c>
    </row>
    <row r="1187" spans="2:7" x14ac:dyDescent="0.25">
      <c r="B1187" s="32">
        <v>43548</v>
      </c>
      <c r="C1187" s="31" t="s">
        <v>92</v>
      </c>
      <c r="D1187" s="31" t="s">
        <v>190</v>
      </c>
      <c r="E1187" s="33">
        <v>25878</v>
      </c>
      <c r="F1187" s="33">
        <f>Tabla4[[#This Row],[Total Compra]]-E1187*25%</f>
        <v>19408.5</v>
      </c>
      <c r="G1187" s="33">
        <f>Tabla4[[#This Row],[Total Compra]]-Tabla4[[#This Row],[Pagado]]</f>
        <v>6469.5</v>
      </c>
    </row>
    <row r="1188" spans="2:7" x14ac:dyDescent="0.25">
      <c r="B1188" s="32">
        <v>43548</v>
      </c>
      <c r="C1188" s="31" t="s">
        <v>92</v>
      </c>
      <c r="D1188" s="31" t="s">
        <v>190</v>
      </c>
      <c r="E1188" s="33">
        <v>25878</v>
      </c>
      <c r="F1188" s="33">
        <f>Tabla4[[#This Row],[Total Compra]]-E1188*25%</f>
        <v>19408.5</v>
      </c>
      <c r="G1188" s="33">
        <f>Tabla4[[#This Row],[Total Compra]]-Tabla4[[#This Row],[Pagado]]</f>
        <v>6469.5</v>
      </c>
    </row>
    <row r="1189" spans="2:7" x14ac:dyDescent="0.25">
      <c r="B1189" s="32">
        <v>43548</v>
      </c>
      <c r="C1189" s="31" t="s">
        <v>92</v>
      </c>
      <c r="D1189" s="31" t="s">
        <v>190</v>
      </c>
      <c r="E1189" s="33">
        <v>25878</v>
      </c>
      <c r="F1189" s="33">
        <f>Tabla4[[#This Row],[Total Compra]]-E1189*25%</f>
        <v>19408.5</v>
      </c>
      <c r="G1189" s="33">
        <f>Tabla4[[#This Row],[Total Compra]]-Tabla4[[#This Row],[Pagado]]</f>
        <v>6469.5</v>
      </c>
    </row>
    <row r="1190" spans="2:7" x14ac:dyDescent="0.25">
      <c r="B1190" s="32">
        <v>43548</v>
      </c>
      <c r="C1190" s="31" t="s">
        <v>92</v>
      </c>
      <c r="D1190" s="31" t="s">
        <v>190</v>
      </c>
      <c r="E1190" s="33">
        <v>25878</v>
      </c>
      <c r="F1190" s="33">
        <f>Tabla4[[#This Row],[Total Compra]]-E1190*25%</f>
        <v>19408.5</v>
      </c>
      <c r="G1190" s="33">
        <f>Tabla4[[#This Row],[Total Compra]]-Tabla4[[#This Row],[Pagado]]</f>
        <v>6469.5</v>
      </c>
    </row>
    <row r="1191" spans="2:7" x14ac:dyDescent="0.25">
      <c r="B1191" s="32">
        <v>43548</v>
      </c>
      <c r="C1191" s="31" t="s">
        <v>92</v>
      </c>
      <c r="D1191" s="31" t="s">
        <v>190</v>
      </c>
      <c r="E1191" s="33">
        <v>25878</v>
      </c>
      <c r="F1191" s="33">
        <f>Tabla4[[#This Row],[Total Compra]]-E1191*25%</f>
        <v>19408.5</v>
      </c>
      <c r="G1191" s="33">
        <f>Tabla4[[#This Row],[Total Compra]]-Tabla4[[#This Row],[Pagado]]</f>
        <v>6469.5</v>
      </c>
    </row>
    <row r="1192" spans="2:7" x14ac:dyDescent="0.25">
      <c r="B1192" s="32">
        <v>43548</v>
      </c>
      <c r="C1192" s="31" t="s">
        <v>92</v>
      </c>
      <c r="D1192" s="31" t="s">
        <v>190</v>
      </c>
      <c r="E1192" s="33">
        <v>25878</v>
      </c>
      <c r="F1192" s="33">
        <f>Tabla4[[#This Row],[Total Compra]]-E1192*25%</f>
        <v>19408.5</v>
      </c>
      <c r="G1192" s="33">
        <f>Tabla4[[#This Row],[Total Compra]]-Tabla4[[#This Row],[Pagado]]</f>
        <v>6469.5</v>
      </c>
    </row>
    <row r="1193" spans="2:7" x14ac:dyDescent="0.25">
      <c r="B1193" s="32">
        <v>43549</v>
      </c>
      <c r="C1193" s="31" t="s">
        <v>93</v>
      </c>
      <c r="D1193" s="31" t="s">
        <v>191</v>
      </c>
      <c r="E1193" s="33">
        <v>44890</v>
      </c>
      <c r="F1193" s="33">
        <f>Tabla4[[#This Row],[Total Compra]]-E1193*25%</f>
        <v>33667.5</v>
      </c>
      <c r="G1193" s="33">
        <f>Tabla4[[#This Row],[Total Compra]]-Tabla4[[#This Row],[Pagado]]</f>
        <v>11222.5</v>
      </c>
    </row>
    <row r="1194" spans="2:7" x14ac:dyDescent="0.25">
      <c r="B1194" s="32">
        <v>43549</v>
      </c>
      <c r="C1194" s="31" t="s">
        <v>93</v>
      </c>
      <c r="D1194" s="31" t="s">
        <v>191</v>
      </c>
      <c r="E1194" s="33">
        <v>44890</v>
      </c>
      <c r="F1194" s="33">
        <f>Tabla4[[#This Row],[Total Compra]]-E1194*25%</f>
        <v>33667.5</v>
      </c>
      <c r="G1194" s="33">
        <f>Tabla4[[#This Row],[Total Compra]]-Tabla4[[#This Row],[Pagado]]</f>
        <v>11222.5</v>
      </c>
    </row>
    <row r="1195" spans="2:7" x14ac:dyDescent="0.25">
      <c r="B1195" s="32">
        <v>43549</v>
      </c>
      <c r="C1195" s="31" t="s">
        <v>93</v>
      </c>
      <c r="D1195" s="31" t="s">
        <v>191</v>
      </c>
      <c r="E1195" s="33">
        <v>44890</v>
      </c>
      <c r="F1195" s="33">
        <f>Tabla4[[#This Row],[Total Compra]]-E1195*25%</f>
        <v>33667.5</v>
      </c>
      <c r="G1195" s="33">
        <f>Tabla4[[#This Row],[Total Compra]]-Tabla4[[#This Row],[Pagado]]</f>
        <v>11222.5</v>
      </c>
    </row>
    <row r="1196" spans="2:7" x14ac:dyDescent="0.25">
      <c r="B1196" s="32">
        <v>43549</v>
      </c>
      <c r="C1196" s="31" t="s">
        <v>93</v>
      </c>
      <c r="D1196" s="31" t="s">
        <v>191</v>
      </c>
      <c r="E1196" s="33">
        <v>44890</v>
      </c>
      <c r="F1196" s="33">
        <f>Tabla4[[#This Row],[Total Compra]]-E1196*25%</f>
        <v>33667.5</v>
      </c>
      <c r="G1196" s="33">
        <f>Tabla4[[#This Row],[Total Compra]]-Tabla4[[#This Row],[Pagado]]</f>
        <v>11222.5</v>
      </c>
    </row>
    <row r="1197" spans="2:7" x14ac:dyDescent="0.25">
      <c r="B1197" s="32">
        <v>43549</v>
      </c>
      <c r="C1197" s="31" t="s">
        <v>93</v>
      </c>
      <c r="D1197" s="31" t="s">
        <v>191</v>
      </c>
      <c r="E1197" s="33">
        <v>44890</v>
      </c>
      <c r="F1197" s="33">
        <f>Tabla4[[#This Row],[Total Compra]]-E1197*25%</f>
        <v>33667.5</v>
      </c>
      <c r="G1197" s="33">
        <f>Tabla4[[#This Row],[Total Compra]]-Tabla4[[#This Row],[Pagado]]</f>
        <v>11222.5</v>
      </c>
    </row>
    <row r="1198" spans="2:7" x14ac:dyDescent="0.25">
      <c r="B1198" s="32">
        <v>43549</v>
      </c>
      <c r="C1198" s="31" t="s">
        <v>93</v>
      </c>
      <c r="D1198" s="31" t="s">
        <v>191</v>
      </c>
      <c r="E1198" s="33">
        <v>44890</v>
      </c>
      <c r="F1198" s="33">
        <f>Tabla4[[#This Row],[Total Compra]]-E1198*25%</f>
        <v>33667.5</v>
      </c>
      <c r="G1198" s="33">
        <f>Tabla4[[#This Row],[Total Compra]]-Tabla4[[#This Row],[Pagado]]</f>
        <v>11222.5</v>
      </c>
    </row>
    <row r="1199" spans="2:7" x14ac:dyDescent="0.25">
      <c r="B1199" s="32">
        <v>43549</v>
      </c>
      <c r="C1199" s="31" t="s">
        <v>93</v>
      </c>
      <c r="D1199" s="31" t="s">
        <v>191</v>
      </c>
      <c r="E1199" s="33">
        <v>44890</v>
      </c>
      <c r="F1199" s="33">
        <f>Tabla4[[#This Row],[Total Compra]]-E1199*25%</f>
        <v>33667.5</v>
      </c>
      <c r="G1199" s="33">
        <f>Tabla4[[#This Row],[Total Compra]]-Tabla4[[#This Row],[Pagado]]</f>
        <v>11222.5</v>
      </c>
    </row>
    <row r="1200" spans="2:7" x14ac:dyDescent="0.25">
      <c r="B1200" s="32">
        <v>43549</v>
      </c>
      <c r="C1200" s="31" t="s">
        <v>93</v>
      </c>
      <c r="D1200" s="31" t="s">
        <v>191</v>
      </c>
      <c r="E1200" s="33">
        <v>44890</v>
      </c>
      <c r="F1200" s="33">
        <f>Tabla4[[#This Row],[Total Compra]]-E1200*25%</f>
        <v>33667.5</v>
      </c>
      <c r="G1200" s="33">
        <f>Tabla4[[#This Row],[Total Compra]]-Tabla4[[#This Row],[Pagado]]</f>
        <v>11222.5</v>
      </c>
    </row>
    <row r="1201" spans="2:7" x14ac:dyDescent="0.25">
      <c r="B1201" s="32">
        <v>43549</v>
      </c>
      <c r="C1201" s="31" t="s">
        <v>93</v>
      </c>
      <c r="D1201" s="31" t="s">
        <v>191</v>
      </c>
      <c r="E1201" s="33">
        <v>44890</v>
      </c>
      <c r="F1201" s="33">
        <f>Tabla4[[#This Row],[Total Compra]]-E1201*25%</f>
        <v>33667.5</v>
      </c>
      <c r="G1201" s="33">
        <f>Tabla4[[#This Row],[Total Compra]]-Tabla4[[#This Row],[Pagado]]</f>
        <v>11222.5</v>
      </c>
    </row>
    <row r="1202" spans="2:7" x14ac:dyDescent="0.25">
      <c r="B1202" s="32">
        <v>43549</v>
      </c>
      <c r="C1202" s="31" t="s">
        <v>93</v>
      </c>
      <c r="D1202" s="31" t="s">
        <v>191</v>
      </c>
      <c r="E1202" s="33">
        <v>44890</v>
      </c>
      <c r="F1202" s="33">
        <f>Tabla4[[#This Row],[Total Compra]]-E1202*25%</f>
        <v>33667.5</v>
      </c>
      <c r="G1202" s="33">
        <f>Tabla4[[#This Row],[Total Compra]]-Tabla4[[#This Row],[Pagado]]</f>
        <v>11222.5</v>
      </c>
    </row>
    <row r="1203" spans="2:7" x14ac:dyDescent="0.25">
      <c r="B1203" s="32">
        <v>43549</v>
      </c>
      <c r="C1203" s="31" t="s">
        <v>93</v>
      </c>
      <c r="D1203" s="31" t="s">
        <v>191</v>
      </c>
      <c r="E1203" s="33">
        <v>44890</v>
      </c>
      <c r="F1203" s="33">
        <f>Tabla4[[#This Row],[Total Compra]]-E1203*25%</f>
        <v>33667.5</v>
      </c>
      <c r="G1203" s="33">
        <f>Tabla4[[#This Row],[Total Compra]]-Tabla4[[#This Row],[Pagado]]</f>
        <v>11222.5</v>
      </c>
    </row>
    <row r="1204" spans="2:7" x14ac:dyDescent="0.25">
      <c r="B1204" s="32">
        <v>43549</v>
      </c>
      <c r="C1204" s="31" t="s">
        <v>93</v>
      </c>
      <c r="D1204" s="31" t="s">
        <v>191</v>
      </c>
      <c r="E1204" s="33">
        <v>44890</v>
      </c>
      <c r="F1204" s="33">
        <f>Tabla4[[#This Row],[Total Compra]]-E1204*25%</f>
        <v>33667.5</v>
      </c>
      <c r="G1204" s="33">
        <f>Tabla4[[#This Row],[Total Compra]]-Tabla4[[#This Row],[Pagado]]</f>
        <v>11222.5</v>
      </c>
    </row>
    <row r="1205" spans="2:7" x14ac:dyDescent="0.25">
      <c r="B1205" s="32">
        <v>43549</v>
      </c>
      <c r="C1205" s="31" t="s">
        <v>93</v>
      </c>
      <c r="D1205" s="31" t="s">
        <v>191</v>
      </c>
      <c r="E1205" s="33">
        <v>44890</v>
      </c>
      <c r="F1205" s="33">
        <f>Tabla4[[#This Row],[Total Compra]]-E1205*25%</f>
        <v>33667.5</v>
      </c>
      <c r="G1205" s="33">
        <f>Tabla4[[#This Row],[Total Compra]]-Tabla4[[#This Row],[Pagado]]</f>
        <v>11222.5</v>
      </c>
    </row>
    <row r="1206" spans="2:7" x14ac:dyDescent="0.25">
      <c r="B1206" s="32">
        <v>43549</v>
      </c>
      <c r="C1206" s="31" t="s">
        <v>93</v>
      </c>
      <c r="D1206" s="31" t="s">
        <v>191</v>
      </c>
      <c r="E1206" s="33">
        <v>44890</v>
      </c>
      <c r="F1206" s="33">
        <f>Tabla4[[#This Row],[Total Compra]]-E1206*25%</f>
        <v>33667.5</v>
      </c>
      <c r="G1206" s="33">
        <f>Tabla4[[#This Row],[Total Compra]]-Tabla4[[#This Row],[Pagado]]</f>
        <v>11222.5</v>
      </c>
    </row>
    <row r="1207" spans="2:7" x14ac:dyDescent="0.25">
      <c r="B1207" s="32">
        <v>43549</v>
      </c>
      <c r="C1207" s="31" t="s">
        <v>93</v>
      </c>
      <c r="D1207" s="31" t="s">
        <v>191</v>
      </c>
      <c r="E1207" s="33">
        <v>44890</v>
      </c>
      <c r="F1207" s="33">
        <f>Tabla4[[#This Row],[Total Compra]]-E1207*25%</f>
        <v>33667.5</v>
      </c>
      <c r="G1207" s="33">
        <f>Tabla4[[#This Row],[Total Compra]]-Tabla4[[#This Row],[Pagado]]</f>
        <v>11222.5</v>
      </c>
    </row>
    <row r="1208" spans="2:7" x14ac:dyDescent="0.25">
      <c r="B1208" s="32">
        <v>43549</v>
      </c>
      <c r="C1208" s="31" t="s">
        <v>93</v>
      </c>
      <c r="D1208" s="31" t="s">
        <v>191</v>
      </c>
      <c r="E1208" s="33">
        <v>44890</v>
      </c>
      <c r="F1208" s="33">
        <f>Tabla4[[#This Row],[Total Compra]]-E1208*25%</f>
        <v>33667.5</v>
      </c>
      <c r="G1208" s="33">
        <f>Tabla4[[#This Row],[Total Compra]]-Tabla4[[#This Row],[Pagado]]</f>
        <v>11222.5</v>
      </c>
    </row>
    <row r="1209" spans="2:7" x14ac:dyDescent="0.25">
      <c r="B1209" s="32">
        <v>43550</v>
      </c>
      <c r="C1209" s="31" t="s">
        <v>93</v>
      </c>
      <c r="D1209" s="31" t="s">
        <v>192</v>
      </c>
      <c r="E1209" s="33">
        <v>37150</v>
      </c>
      <c r="F1209" s="33">
        <f>Tabla4[[#This Row],[Total Compra]]-E1209*25%</f>
        <v>27862.5</v>
      </c>
      <c r="G1209" s="33">
        <f>Tabla4[[#This Row],[Total Compra]]-Tabla4[[#This Row],[Pagado]]</f>
        <v>9287.5</v>
      </c>
    </row>
    <row r="1210" spans="2:7" x14ac:dyDescent="0.25">
      <c r="B1210" s="32">
        <v>43550</v>
      </c>
      <c r="C1210" s="31" t="s">
        <v>93</v>
      </c>
      <c r="D1210" s="31" t="s">
        <v>192</v>
      </c>
      <c r="E1210" s="33">
        <v>37150</v>
      </c>
      <c r="F1210" s="33">
        <f>Tabla4[[#This Row],[Total Compra]]-E1210*25%</f>
        <v>27862.5</v>
      </c>
      <c r="G1210" s="33">
        <f>Tabla4[[#This Row],[Total Compra]]-Tabla4[[#This Row],[Pagado]]</f>
        <v>9287.5</v>
      </c>
    </row>
    <row r="1211" spans="2:7" x14ac:dyDescent="0.25">
      <c r="B1211" s="32">
        <v>43550</v>
      </c>
      <c r="C1211" s="31" t="s">
        <v>93</v>
      </c>
      <c r="D1211" s="31" t="s">
        <v>192</v>
      </c>
      <c r="E1211" s="33">
        <v>37150</v>
      </c>
      <c r="F1211" s="33">
        <f>Tabla4[[#This Row],[Total Compra]]-E1211*25%</f>
        <v>27862.5</v>
      </c>
      <c r="G1211" s="33">
        <f>Tabla4[[#This Row],[Total Compra]]-Tabla4[[#This Row],[Pagado]]</f>
        <v>9287.5</v>
      </c>
    </row>
    <row r="1212" spans="2:7" x14ac:dyDescent="0.25">
      <c r="B1212" s="32">
        <v>43550</v>
      </c>
      <c r="C1212" s="31" t="s">
        <v>93</v>
      </c>
      <c r="D1212" s="31" t="s">
        <v>192</v>
      </c>
      <c r="E1212" s="33">
        <v>37150</v>
      </c>
      <c r="F1212" s="33">
        <f>Tabla4[[#This Row],[Total Compra]]-E1212*25%</f>
        <v>27862.5</v>
      </c>
      <c r="G1212" s="33">
        <f>Tabla4[[#This Row],[Total Compra]]-Tabla4[[#This Row],[Pagado]]</f>
        <v>9287.5</v>
      </c>
    </row>
    <row r="1213" spans="2:7" x14ac:dyDescent="0.25">
      <c r="B1213" s="32">
        <v>43550</v>
      </c>
      <c r="C1213" s="31" t="s">
        <v>93</v>
      </c>
      <c r="D1213" s="31" t="s">
        <v>192</v>
      </c>
      <c r="E1213" s="33">
        <v>37150</v>
      </c>
      <c r="F1213" s="33">
        <f>Tabla4[[#This Row],[Total Compra]]-E1213*25%</f>
        <v>27862.5</v>
      </c>
      <c r="G1213" s="33">
        <f>Tabla4[[#This Row],[Total Compra]]-Tabla4[[#This Row],[Pagado]]</f>
        <v>9287.5</v>
      </c>
    </row>
    <row r="1214" spans="2:7" x14ac:dyDescent="0.25">
      <c r="B1214" s="32">
        <v>43550</v>
      </c>
      <c r="C1214" s="31" t="s">
        <v>93</v>
      </c>
      <c r="D1214" s="31" t="s">
        <v>192</v>
      </c>
      <c r="E1214" s="33">
        <v>37150</v>
      </c>
      <c r="F1214" s="33">
        <f>Tabla4[[#This Row],[Total Compra]]-E1214*25%</f>
        <v>27862.5</v>
      </c>
      <c r="G1214" s="33">
        <f>Tabla4[[#This Row],[Total Compra]]-Tabla4[[#This Row],[Pagado]]</f>
        <v>9287.5</v>
      </c>
    </row>
    <row r="1215" spans="2:7" x14ac:dyDescent="0.25">
      <c r="B1215" s="32">
        <v>43550</v>
      </c>
      <c r="C1215" s="31" t="s">
        <v>93</v>
      </c>
      <c r="D1215" s="31" t="s">
        <v>192</v>
      </c>
      <c r="E1215" s="33">
        <v>37150</v>
      </c>
      <c r="F1215" s="33">
        <f>Tabla4[[#This Row],[Total Compra]]-E1215*25%</f>
        <v>27862.5</v>
      </c>
      <c r="G1215" s="33">
        <f>Tabla4[[#This Row],[Total Compra]]-Tabla4[[#This Row],[Pagado]]</f>
        <v>9287.5</v>
      </c>
    </row>
    <row r="1216" spans="2:7" x14ac:dyDescent="0.25">
      <c r="B1216" s="32">
        <v>43550</v>
      </c>
      <c r="C1216" s="31" t="s">
        <v>93</v>
      </c>
      <c r="D1216" s="31" t="s">
        <v>192</v>
      </c>
      <c r="E1216" s="33">
        <v>37150</v>
      </c>
      <c r="F1216" s="33">
        <f>Tabla4[[#This Row],[Total Compra]]-E1216*25%</f>
        <v>27862.5</v>
      </c>
      <c r="G1216" s="33">
        <f>Tabla4[[#This Row],[Total Compra]]-Tabla4[[#This Row],[Pagado]]</f>
        <v>9287.5</v>
      </c>
    </row>
    <row r="1217" spans="2:7" x14ac:dyDescent="0.25">
      <c r="B1217" s="32">
        <v>43550</v>
      </c>
      <c r="C1217" s="31" t="s">
        <v>93</v>
      </c>
      <c r="D1217" s="31" t="s">
        <v>192</v>
      </c>
      <c r="E1217" s="33">
        <v>37150</v>
      </c>
      <c r="F1217" s="33">
        <f>Tabla4[[#This Row],[Total Compra]]-E1217*25%</f>
        <v>27862.5</v>
      </c>
      <c r="G1217" s="33">
        <f>Tabla4[[#This Row],[Total Compra]]-Tabla4[[#This Row],[Pagado]]</f>
        <v>9287.5</v>
      </c>
    </row>
    <row r="1218" spans="2:7" x14ac:dyDescent="0.25">
      <c r="B1218" s="32">
        <v>43550</v>
      </c>
      <c r="C1218" s="31" t="s">
        <v>93</v>
      </c>
      <c r="D1218" s="31" t="s">
        <v>192</v>
      </c>
      <c r="E1218" s="33">
        <v>37150</v>
      </c>
      <c r="F1218" s="33">
        <f>Tabla4[[#This Row],[Total Compra]]-E1218*25%</f>
        <v>27862.5</v>
      </c>
      <c r="G1218" s="33">
        <f>Tabla4[[#This Row],[Total Compra]]-Tabla4[[#This Row],[Pagado]]</f>
        <v>9287.5</v>
      </c>
    </row>
    <row r="1219" spans="2:7" x14ac:dyDescent="0.25">
      <c r="B1219" s="32">
        <v>43550</v>
      </c>
      <c r="C1219" s="31" t="s">
        <v>93</v>
      </c>
      <c r="D1219" s="31" t="s">
        <v>192</v>
      </c>
      <c r="E1219" s="33">
        <v>37150</v>
      </c>
      <c r="F1219" s="33">
        <f>Tabla4[[#This Row],[Total Compra]]-E1219*25%</f>
        <v>27862.5</v>
      </c>
      <c r="G1219" s="33">
        <f>Tabla4[[#This Row],[Total Compra]]-Tabla4[[#This Row],[Pagado]]</f>
        <v>9287.5</v>
      </c>
    </row>
    <row r="1220" spans="2:7" x14ac:dyDescent="0.25">
      <c r="B1220" s="32">
        <v>43550</v>
      </c>
      <c r="C1220" s="31" t="s">
        <v>93</v>
      </c>
      <c r="D1220" s="31" t="s">
        <v>192</v>
      </c>
      <c r="E1220" s="33">
        <v>37150</v>
      </c>
      <c r="F1220" s="33">
        <f>Tabla4[[#This Row],[Total Compra]]-E1220*25%</f>
        <v>27862.5</v>
      </c>
      <c r="G1220" s="33">
        <f>Tabla4[[#This Row],[Total Compra]]-Tabla4[[#This Row],[Pagado]]</f>
        <v>9287.5</v>
      </c>
    </row>
    <row r="1221" spans="2:7" x14ac:dyDescent="0.25">
      <c r="B1221" s="32">
        <v>43550</v>
      </c>
      <c r="C1221" s="31" t="s">
        <v>93</v>
      </c>
      <c r="D1221" s="31" t="s">
        <v>192</v>
      </c>
      <c r="E1221" s="33">
        <v>37150</v>
      </c>
      <c r="F1221" s="33">
        <f>Tabla4[[#This Row],[Total Compra]]-E1221*25%</f>
        <v>27862.5</v>
      </c>
      <c r="G1221" s="33">
        <f>Tabla4[[#This Row],[Total Compra]]-Tabla4[[#This Row],[Pagado]]</f>
        <v>9287.5</v>
      </c>
    </row>
    <row r="1222" spans="2:7" x14ac:dyDescent="0.25">
      <c r="B1222" s="32">
        <v>43550</v>
      </c>
      <c r="C1222" s="31" t="s">
        <v>93</v>
      </c>
      <c r="D1222" s="31" t="s">
        <v>192</v>
      </c>
      <c r="E1222" s="33">
        <v>37150</v>
      </c>
      <c r="F1222" s="33">
        <f>Tabla4[[#This Row],[Total Compra]]-E1222*25%</f>
        <v>27862.5</v>
      </c>
      <c r="G1222" s="33">
        <f>Tabla4[[#This Row],[Total Compra]]-Tabla4[[#This Row],[Pagado]]</f>
        <v>9287.5</v>
      </c>
    </row>
    <row r="1223" spans="2:7" x14ac:dyDescent="0.25">
      <c r="B1223" s="32">
        <v>43550</v>
      </c>
      <c r="C1223" s="31" t="s">
        <v>93</v>
      </c>
      <c r="D1223" s="31" t="s">
        <v>192</v>
      </c>
      <c r="E1223" s="33">
        <v>37150</v>
      </c>
      <c r="F1223" s="33">
        <f>Tabla4[[#This Row],[Total Compra]]-E1223*25%</f>
        <v>27862.5</v>
      </c>
      <c r="G1223" s="33">
        <f>Tabla4[[#This Row],[Total Compra]]-Tabla4[[#This Row],[Pagado]]</f>
        <v>9287.5</v>
      </c>
    </row>
    <row r="1224" spans="2:7" x14ac:dyDescent="0.25">
      <c r="B1224" s="32">
        <v>43550</v>
      </c>
      <c r="C1224" s="31" t="s">
        <v>93</v>
      </c>
      <c r="D1224" s="31" t="s">
        <v>192</v>
      </c>
      <c r="E1224" s="33">
        <v>37150</v>
      </c>
      <c r="F1224" s="33">
        <f>Tabla4[[#This Row],[Total Compra]]-E1224*25%</f>
        <v>27862.5</v>
      </c>
      <c r="G1224" s="33">
        <f>Tabla4[[#This Row],[Total Compra]]-Tabla4[[#This Row],[Pagado]]</f>
        <v>9287.5</v>
      </c>
    </row>
    <row r="1225" spans="2:7" x14ac:dyDescent="0.25">
      <c r="B1225" s="32">
        <v>43551</v>
      </c>
      <c r="C1225" s="31" t="s">
        <v>94</v>
      </c>
      <c r="D1225" s="31" t="s">
        <v>193</v>
      </c>
      <c r="E1225" s="33">
        <v>62388</v>
      </c>
      <c r="F1225" s="33">
        <f>Tabla4[[#This Row],[Total Compra]]-E1225*25%</f>
        <v>46791</v>
      </c>
      <c r="G1225" s="33">
        <f>Tabla4[[#This Row],[Total Compra]]-Tabla4[[#This Row],[Pagado]]</f>
        <v>15597</v>
      </c>
    </row>
    <row r="1226" spans="2:7" x14ac:dyDescent="0.25">
      <c r="B1226" s="32">
        <v>43551</v>
      </c>
      <c r="C1226" s="31" t="s">
        <v>94</v>
      </c>
      <c r="D1226" s="31" t="s">
        <v>193</v>
      </c>
      <c r="E1226" s="33">
        <v>62388</v>
      </c>
      <c r="F1226" s="33">
        <f>Tabla4[[#This Row],[Total Compra]]-E1226*25%</f>
        <v>46791</v>
      </c>
      <c r="G1226" s="33">
        <f>Tabla4[[#This Row],[Total Compra]]-Tabla4[[#This Row],[Pagado]]</f>
        <v>15597</v>
      </c>
    </row>
    <row r="1227" spans="2:7" x14ac:dyDescent="0.25">
      <c r="B1227" s="32">
        <v>43551</v>
      </c>
      <c r="C1227" s="31" t="s">
        <v>94</v>
      </c>
      <c r="D1227" s="31" t="s">
        <v>193</v>
      </c>
      <c r="E1227" s="33">
        <v>62388</v>
      </c>
      <c r="F1227" s="33">
        <f>Tabla4[[#This Row],[Total Compra]]-E1227*25%</f>
        <v>46791</v>
      </c>
      <c r="G1227" s="33">
        <f>Tabla4[[#This Row],[Total Compra]]-Tabla4[[#This Row],[Pagado]]</f>
        <v>15597</v>
      </c>
    </row>
    <row r="1228" spans="2:7" x14ac:dyDescent="0.25">
      <c r="B1228" s="32">
        <v>43551</v>
      </c>
      <c r="C1228" s="31" t="s">
        <v>94</v>
      </c>
      <c r="D1228" s="31" t="s">
        <v>193</v>
      </c>
      <c r="E1228" s="33">
        <v>62388</v>
      </c>
      <c r="F1228" s="33">
        <f>Tabla4[[#This Row],[Total Compra]]-E1228*25%</f>
        <v>46791</v>
      </c>
      <c r="G1228" s="33">
        <f>Tabla4[[#This Row],[Total Compra]]-Tabla4[[#This Row],[Pagado]]</f>
        <v>15597</v>
      </c>
    </row>
    <row r="1229" spans="2:7" x14ac:dyDescent="0.25">
      <c r="B1229" s="32">
        <v>43551</v>
      </c>
      <c r="C1229" s="31" t="s">
        <v>94</v>
      </c>
      <c r="D1229" s="31" t="s">
        <v>193</v>
      </c>
      <c r="E1229" s="33">
        <v>62388</v>
      </c>
      <c r="F1229" s="33">
        <f>Tabla4[[#This Row],[Total Compra]]-E1229*25%</f>
        <v>46791</v>
      </c>
      <c r="G1229" s="33">
        <f>Tabla4[[#This Row],[Total Compra]]-Tabla4[[#This Row],[Pagado]]</f>
        <v>15597</v>
      </c>
    </row>
    <row r="1230" spans="2:7" x14ac:dyDescent="0.25">
      <c r="B1230" s="32">
        <v>43551</v>
      </c>
      <c r="C1230" s="31" t="s">
        <v>94</v>
      </c>
      <c r="D1230" s="31" t="s">
        <v>193</v>
      </c>
      <c r="E1230" s="33">
        <v>62388</v>
      </c>
      <c r="F1230" s="33">
        <f>Tabla4[[#This Row],[Total Compra]]-E1230*25%</f>
        <v>46791</v>
      </c>
      <c r="G1230" s="33">
        <f>Tabla4[[#This Row],[Total Compra]]-Tabla4[[#This Row],[Pagado]]</f>
        <v>15597</v>
      </c>
    </row>
    <row r="1231" spans="2:7" x14ac:dyDescent="0.25">
      <c r="B1231" s="32">
        <v>43551</v>
      </c>
      <c r="C1231" s="31" t="s">
        <v>94</v>
      </c>
      <c r="D1231" s="31" t="s">
        <v>193</v>
      </c>
      <c r="E1231" s="33">
        <v>62388</v>
      </c>
      <c r="F1231" s="33">
        <f>Tabla4[[#This Row],[Total Compra]]-E1231*25%</f>
        <v>46791</v>
      </c>
      <c r="G1231" s="33">
        <f>Tabla4[[#This Row],[Total Compra]]-Tabla4[[#This Row],[Pagado]]</f>
        <v>15597</v>
      </c>
    </row>
    <row r="1232" spans="2:7" x14ac:dyDescent="0.25">
      <c r="B1232" s="32">
        <v>43551</v>
      </c>
      <c r="C1232" s="31" t="s">
        <v>94</v>
      </c>
      <c r="D1232" s="31" t="s">
        <v>193</v>
      </c>
      <c r="E1232" s="33">
        <v>62388</v>
      </c>
      <c r="F1232" s="33">
        <f>Tabla4[[#This Row],[Total Compra]]-E1232*25%</f>
        <v>46791</v>
      </c>
      <c r="G1232" s="33">
        <f>Tabla4[[#This Row],[Total Compra]]-Tabla4[[#This Row],[Pagado]]</f>
        <v>15597</v>
      </c>
    </row>
    <row r="1233" spans="2:7" x14ac:dyDescent="0.25">
      <c r="B1233" s="32">
        <v>43551</v>
      </c>
      <c r="C1233" s="31" t="s">
        <v>94</v>
      </c>
      <c r="D1233" s="31" t="s">
        <v>193</v>
      </c>
      <c r="E1233" s="33">
        <v>62388</v>
      </c>
      <c r="F1233" s="33">
        <f>Tabla4[[#This Row],[Total Compra]]-E1233*25%</f>
        <v>46791</v>
      </c>
      <c r="G1233" s="33">
        <f>Tabla4[[#This Row],[Total Compra]]-Tabla4[[#This Row],[Pagado]]</f>
        <v>15597</v>
      </c>
    </row>
    <row r="1234" spans="2:7" x14ac:dyDescent="0.25">
      <c r="B1234" s="32">
        <v>43551</v>
      </c>
      <c r="C1234" s="31" t="s">
        <v>94</v>
      </c>
      <c r="D1234" s="31" t="s">
        <v>193</v>
      </c>
      <c r="E1234" s="33">
        <v>62388</v>
      </c>
      <c r="F1234" s="33">
        <f>Tabla4[[#This Row],[Total Compra]]-E1234*25%</f>
        <v>46791</v>
      </c>
      <c r="G1234" s="33">
        <f>Tabla4[[#This Row],[Total Compra]]-Tabla4[[#This Row],[Pagado]]</f>
        <v>15597</v>
      </c>
    </row>
    <row r="1235" spans="2:7" x14ac:dyDescent="0.25">
      <c r="B1235" s="32">
        <v>43551</v>
      </c>
      <c r="C1235" s="31" t="s">
        <v>94</v>
      </c>
      <c r="D1235" s="31" t="s">
        <v>193</v>
      </c>
      <c r="E1235" s="33">
        <v>62388</v>
      </c>
      <c r="F1235" s="33">
        <f>Tabla4[[#This Row],[Total Compra]]-E1235*25%</f>
        <v>46791</v>
      </c>
      <c r="G1235" s="33">
        <f>Tabla4[[#This Row],[Total Compra]]-Tabla4[[#This Row],[Pagado]]</f>
        <v>15597</v>
      </c>
    </row>
    <row r="1236" spans="2:7" x14ac:dyDescent="0.25">
      <c r="B1236" s="32">
        <v>43551</v>
      </c>
      <c r="C1236" s="31" t="s">
        <v>94</v>
      </c>
      <c r="D1236" s="31" t="s">
        <v>193</v>
      </c>
      <c r="E1236" s="33">
        <v>62388</v>
      </c>
      <c r="F1236" s="33">
        <f>Tabla4[[#This Row],[Total Compra]]-E1236*25%</f>
        <v>46791</v>
      </c>
      <c r="G1236" s="33">
        <f>Tabla4[[#This Row],[Total Compra]]-Tabla4[[#This Row],[Pagado]]</f>
        <v>15597</v>
      </c>
    </row>
    <row r="1237" spans="2:7" x14ac:dyDescent="0.25">
      <c r="B1237" s="32">
        <v>43551</v>
      </c>
      <c r="C1237" s="31" t="s">
        <v>94</v>
      </c>
      <c r="D1237" s="31" t="s">
        <v>193</v>
      </c>
      <c r="E1237" s="33">
        <v>62388</v>
      </c>
      <c r="F1237" s="33">
        <f>Tabla4[[#This Row],[Total Compra]]-E1237*25%</f>
        <v>46791</v>
      </c>
      <c r="G1237" s="33">
        <f>Tabla4[[#This Row],[Total Compra]]-Tabla4[[#This Row],[Pagado]]</f>
        <v>15597</v>
      </c>
    </row>
    <row r="1238" spans="2:7" x14ac:dyDescent="0.25">
      <c r="B1238" s="32">
        <v>43551</v>
      </c>
      <c r="C1238" s="31" t="s">
        <v>94</v>
      </c>
      <c r="D1238" s="31" t="s">
        <v>193</v>
      </c>
      <c r="E1238" s="33">
        <v>62388</v>
      </c>
      <c r="F1238" s="33">
        <f>Tabla4[[#This Row],[Total Compra]]-E1238*25%</f>
        <v>46791</v>
      </c>
      <c r="G1238" s="33">
        <f>Tabla4[[#This Row],[Total Compra]]-Tabla4[[#This Row],[Pagado]]</f>
        <v>15597</v>
      </c>
    </row>
    <row r="1239" spans="2:7" x14ac:dyDescent="0.25">
      <c r="B1239" s="32">
        <v>43551</v>
      </c>
      <c r="C1239" s="31" t="s">
        <v>94</v>
      </c>
      <c r="D1239" s="31" t="s">
        <v>193</v>
      </c>
      <c r="E1239" s="33">
        <v>62388</v>
      </c>
      <c r="F1239" s="33">
        <f>Tabla4[[#This Row],[Total Compra]]-E1239*25%</f>
        <v>46791</v>
      </c>
      <c r="G1239" s="33">
        <f>Tabla4[[#This Row],[Total Compra]]-Tabla4[[#This Row],[Pagado]]</f>
        <v>15597</v>
      </c>
    </row>
    <row r="1240" spans="2:7" x14ac:dyDescent="0.25">
      <c r="B1240" s="32">
        <v>43551</v>
      </c>
      <c r="C1240" s="31" t="s">
        <v>94</v>
      </c>
      <c r="D1240" s="31" t="s">
        <v>193</v>
      </c>
      <c r="E1240" s="33">
        <v>62388</v>
      </c>
      <c r="F1240" s="33">
        <f>Tabla4[[#This Row],[Total Compra]]-E1240*25%</f>
        <v>46791</v>
      </c>
      <c r="G1240" s="33">
        <f>Tabla4[[#This Row],[Total Compra]]-Tabla4[[#This Row],[Pagado]]</f>
        <v>15597</v>
      </c>
    </row>
    <row r="1241" spans="2:7" x14ac:dyDescent="0.25">
      <c r="B1241" s="32">
        <v>43552</v>
      </c>
      <c r="C1241" s="31" t="s">
        <v>95</v>
      </c>
      <c r="D1241" s="31" t="s">
        <v>194</v>
      </c>
      <c r="E1241" s="33">
        <v>22093</v>
      </c>
      <c r="F1241" s="33">
        <f>Tabla4[[#This Row],[Total Compra]]-E1241*25%</f>
        <v>16569.75</v>
      </c>
      <c r="G1241" s="33">
        <f>Tabla4[[#This Row],[Total Compra]]-Tabla4[[#This Row],[Pagado]]</f>
        <v>5523.25</v>
      </c>
    </row>
    <row r="1242" spans="2:7" x14ac:dyDescent="0.25">
      <c r="B1242" s="32">
        <v>43552</v>
      </c>
      <c r="C1242" s="31" t="s">
        <v>95</v>
      </c>
      <c r="D1242" s="31" t="s">
        <v>194</v>
      </c>
      <c r="E1242" s="33">
        <v>22093</v>
      </c>
      <c r="F1242" s="33">
        <f>Tabla4[[#This Row],[Total Compra]]-E1242*25%</f>
        <v>16569.75</v>
      </c>
      <c r="G1242" s="33">
        <f>Tabla4[[#This Row],[Total Compra]]-Tabla4[[#This Row],[Pagado]]</f>
        <v>5523.25</v>
      </c>
    </row>
    <row r="1243" spans="2:7" x14ac:dyDescent="0.25">
      <c r="B1243" s="32">
        <v>43552</v>
      </c>
      <c r="C1243" s="31" t="s">
        <v>95</v>
      </c>
      <c r="D1243" s="31" t="s">
        <v>194</v>
      </c>
      <c r="E1243" s="33">
        <v>22093</v>
      </c>
      <c r="F1243" s="33">
        <f>Tabla4[[#This Row],[Total Compra]]-E1243*25%</f>
        <v>16569.75</v>
      </c>
      <c r="G1243" s="33">
        <f>Tabla4[[#This Row],[Total Compra]]-Tabla4[[#This Row],[Pagado]]</f>
        <v>5523.25</v>
      </c>
    </row>
    <row r="1244" spans="2:7" x14ac:dyDescent="0.25">
      <c r="B1244" s="32">
        <v>43552</v>
      </c>
      <c r="C1244" s="31" t="s">
        <v>95</v>
      </c>
      <c r="D1244" s="31" t="s">
        <v>194</v>
      </c>
      <c r="E1244" s="33">
        <v>22093</v>
      </c>
      <c r="F1244" s="33">
        <f>Tabla4[[#This Row],[Total Compra]]-E1244*25%</f>
        <v>16569.75</v>
      </c>
      <c r="G1244" s="33">
        <f>Tabla4[[#This Row],[Total Compra]]-Tabla4[[#This Row],[Pagado]]</f>
        <v>5523.25</v>
      </c>
    </row>
    <row r="1245" spans="2:7" x14ac:dyDescent="0.25">
      <c r="B1245" s="32">
        <v>43552</v>
      </c>
      <c r="C1245" s="31" t="s">
        <v>95</v>
      </c>
      <c r="D1245" s="31" t="s">
        <v>194</v>
      </c>
      <c r="E1245" s="33">
        <v>22093</v>
      </c>
      <c r="F1245" s="33">
        <f>Tabla4[[#This Row],[Total Compra]]-E1245*25%</f>
        <v>16569.75</v>
      </c>
      <c r="G1245" s="33">
        <f>Tabla4[[#This Row],[Total Compra]]-Tabla4[[#This Row],[Pagado]]</f>
        <v>5523.25</v>
      </c>
    </row>
    <row r="1246" spans="2:7" x14ac:dyDescent="0.25">
      <c r="B1246" s="32">
        <v>43552</v>
      </c>
      <c r="C1246" s="31" t="s">
        <v>95</v>
      </c>
      <c r="D1246" s="31" t="s">
        <v>194</v>
      </c>
      <c r="E1246" s="33">
        <v>22093</v>
      </c>
      <c r="F1246" s="33">
        <f>Tabla4[[#This Row],[Total Compra]]-E1246*25%</f>
        <v>16569.75</v>
      </c>
      <c r="G1246" s="33">
        <f>Tabla4[[#This Row],[Total Compra]]-Tabla4[[#This Row],[Pagado]]</f>
        <v>5523.25</v>
      </c>
    </row>
    <row r="1247" spans="2:7" x14ac:dyDescent="0.25">
      <c r="B1247" s="32">
        <v>43552</v>
      </c>
      <c r="C1247" s="31" t="s">
        <v>95</v>
      </c>
      <c r="D1247" s="31" t="s">
        <v>194</v>
      </c>
      <c r="E1247" s="33">
        <v>22093</v>
      </c>
      <c r="F1247" s="33">
        <f>Tabla4[[#This Row],[Total Compra]]-E1247*25%</f>
        <v>16569.75</v>
      </c>
      <c r="G1247" s="33">
        <f>Tabla4[[#This Row],[Total Compra]]-Tabla4[[#This Row],[Pagado]]</f>
        <v>5523.25</v>
      </c>
    </row>
    <row r="1248" spans="2:7" x14ac:dyDescent="0.25">
      <c r="B1248" s="32">
        <v>43552</v>
      </c>
      <c r="C1248" s="31" t="s">
        <v>95</v>
      </c>
      <c r="D1248" s="31" t="s">
        <v>194</v>
      </c>
      <c r="E1248" s="33">
        <v>22093</v>
      </c>
      <c r="F1248" s="33">
        <f>Tabla4[[#This Row],[Total Compra]]-E1248*25%</f>
        <v>16569.75</v>
      </c>
      <c r="G1248" s="33">
        <f>Tabla4[[#This Row],[Total Compra]]-Tabla4[[#This Row],[Pagado]]</f>
        <v>5523.25</v>
      </c>
    </row>
    <row r="1249" spans="2:7" x14ac:dyDescent="0.25">
      <c r="B1249" s="32">
        <v>43552</v>
      </c>
      <c r="C1249" s="31" t="s">
        <v>95</v>
      </c>
      <c r="D1249" s="31" t="s">
        <v>194</v>
      </c>
      <c r="E1249" s="33">
        <v>22093</v>
      </c>
      <c r="F1249" s="33">
        <f>Tabla4[[#This Row],[Total Compra]]-E1249*25%</f>
        <v>16569.75</v>
      </c>
      <c r="G1249" s="33">
        <f>Tabla4[[#This Row],[Total Compra]]-Tabla4[[#This Row],[Pagado]]</f>
        <v>5523.25</v>
      </c>
    </row>
    <row r="1250" spans="2:7" x14ac:dyDescent="0.25">
      <c r="B1250" s="32">
        <v>43552</v>
      </c>
      <c r="C1250" s="31" t="s">
        <v>95</v>
      </c>
      <c r="D1250" s="31" t="s">
        <v>194</v>
      </c>
      <c r="E1250" s="33">
        <v>22093</v>
      </c>
      <c r="F1250" s="33">
        <f>Tabla4[[#This Row],[Total Compra]]-E1250*25%</f>
        <v>16569.75</v>
      </c>
      <c r="G1250" s="33">
        <f>Tabla4[[#This Row],[Total Compra]]-Tabla4[[#This Row],[Pagado]]</f>
        <v>5523.25</v>
      </c>
    </row>
    <row r="1251" spans="2:7" x14ac:dyDescent="0.25">
      <c r="B1251" s="32">
        <v>43552</v>
      </c>
      <c r="C1251" s="31" t="s">
        <v>95</v>
      </c>
      <c r="D1251" s="31" t="s">
        <v>194</v>
      </c>
      <c r="E1251" s="33">
        <v>22093</v>
      </c>
      <c r="F1251" s="33">
        <f>Tabla4[[#This Row],[Total Compra]]-E1251*25%</f>
        <v>16569.75</v>
      </c>
      <c r="G1251" s="33">
        <f>Tabla4[[#This Row],[Total Compra]]-Tabla4[[#This Row],[Pagado]]</f>
        <v>5523.25</v>
      </c>
    </row>
    <row r="1252" spans="2:7" x14ac:dyDescent="0.25">
      <c r="B1252" s="32">
        <v>43552</v>
      </c>
      <c r="C1252" s="31" t="s">
        <v>95</v>
      </c>
      <c r="D1252" s="31" t="s">
        <v>194</v>
      </c>
      <c r="E1252" s="33">
        <v>22093</v>
      </c>
      <c r="F1252" s="33">
        <f>Tabla4[[#This Row],[Total Compra]]-E1252*25%</f>
        <v>16569.75</v>
      </c>
      <c r="G1252" s="33">
        <f>Tabla4[[#This Row],[Total Compra]]-Tabla4[[#This Row],[Pagado]]</f>
        <v>5523.25</v>
      </c>
    </row>
    <row r="1253" spans="2:7" x14ac:dyDescent="0.25">
      <c r="B1253" s="32">
        <v>43552</v>
      </c>
      <c r="C1253" s="31" t="s">
        <v>95</v>
      </c>
      <c r="D1253" s="31" t="s">
        <v>194</v>
      </c>
      <c r="E1253" s="33">
        <v>22093</v>
      </c>
      <c r="F1253" s="33">
        <f>Tabla4[[#This Row],[Total Compra]]-E1253*25%</f>
        <v>16569.75</v>
      </c>
      <c r="G1253" s="33">
        <f>Tabla4[[#This Row],[Total Compra]]-Tabla4[[#This Row],[Pagado]]</f>
        <v>5523.25</v>
      </c>
    </row>
    <row r="1254" spans="2:7" x14ac:dyDescent="0.25">
      <c r="B1254" s="32">
        <v>43552</v>
      </c>
      <c r="C1254" s="31" t="s">
        <v>95</v>
      </c>
      <c r="D1254" s="31" t="s">
        <v>194</v>
      </c>
      <c r="E1254" s="33">
        <v>22093</v>
      </c>
      <c r="F1254" s="33">
        <f>Tabla4[[#This Row],[Total Compra]]-E1254*25%</f>
        <v>16569.75</v>
      </c>
      <c r="G1254" s="33">
        <f>Tabla4[[#This Row],[Total Compra]]-Tabla4[[#This Row],[Pagado]]</f>
        <v>5523.25</v>
      </c>
    </row>
    <row r="1255" spans="2:7" x14ac:dyDescent="0.25">
      <c r="B1255" s="32">
        <v>43552</v>
      </c>
      <c r="C1255" s="31" t="s">
        <v>95</v>
      </c>
      <c r="D1255" s="31" t="s">
        <v>194</v>
      </c>
      <c r="E1255" s="33">
        <v>22093</v>
      </c>
      <c r="F1255" s="33">
        <f>Tabla4[[#This Row],[Total Compra]]-E1255*25%</f>
        <v>16569.75</v>
      </c>
      <c r="G1255" s="33">
        <f>Tabla4[[#This Row],[Total Compra]]-Tabla4[[#This Row],[Pagado]]</f>
        <v>5523.25</v>
      </c>
    </row>
    <row r="1256" spans="2:7" x14ac:dyDescent="0.25">
      <c r="B1256" s="32">
        <v>43552</v>
      </c>
      <c r="C1256" s="31" t="s">
        <v>95</v>
      </c>
      <c r="D1256" s="31" t="s">
        <v>194</v>
      </c>
      <c r="E1256" s="33">
        <v>22093</v>
      </c>
      <c r="F1256" s="33">
        <f>Tabla4[[#This Row],[Total Compra]]-E1256*25%</f>
        <v>16569.75</v>
      </c>
      <c r="G1256" s="33">
        <f>Tabla4[[#This Row],[Total Compra]]-Tabla4[[#This Row],[Pagado]]</f>
        <v>5523.25</v>
      </c>
    </row>
    <row r="1257" spans="2:7" x14ac:dyDescent="0.25">
      <c r="B1257" s="32">
        <v>43553</v>
      </c>
      <c r="C1257" s="31" t="s">
        <v>96</v>
      </c>
      <c r="D1257" s="31" t="s">
        <v>195</v>
      </c>
      <c r="E1257" s="33">
        <v>50590</v>
      </c>
      <c r="F1257" s="33">
        <f>Tabla4[[#This Row],[Total Compra]]-E1257*25%</f>
        <v>37942.5</v>
      </c>
      <c r="G1257" s="33">
        <f>Tabla4[[#This Row],[Total Compra]]-Tabla4[[#This Row],[Pagado]]</f>
        <v>12647.5</v>
      </c>
    </row>
    <row r="1258" spans="2:7" x14ac:dyDescent="0.25">
      <c r="B1258" s="32">
        <v>43553</v>
      </c>
      <c r="C1258" s="31" t="s">
        <v>96</v>
      </c>
      <c r="D1258" s="31" t="s">
        <v>195</v>
      </c>
      <c r="E1258" s="33">
        <v>50590</v>
      </c>
      <c r="F1258" s="33">
        <f>Tabla4[[#This Row],[Total Compra]]-E1258*25%</f>
        <v>37942.5</v>
      </c>
      <c r="G1258" s="33">
        <f>Tabla4[[#This Row],[Total Compra]]-Tabla4[[#This Row],[Pagado]]</f>
        <v>12647.5</v>
      </c>
    </row>
    <row r="1259" spans="2:7" x14ac:dyDescent="0.25">
      <c r="B1259" s="32">
        <v>43553</v>
      </c>
      <c r="C1259" s="31" t="s">
        <v>96</v>
      </c>
      <c r="D1259" s="31" t="s">
        <v>195</v>
      </c>
      <c r="E1259" s="33">
        <v>50590</v>
      </c>
      <c r="F1259" s="33">
        <f>Tabla4[[#This Row],[Total Compra]]-E1259*25%</f>
        <v>37942.5</v>
      </c>
      <c r="G1259" s="33">
        <f>Tabla4[[#This Row],[Total Compra]]-Tabla4[[#This Row],[Pagado]]</f>
        <v>12647.5</v>
      </c>
    </row>
    <row r="1260" spans="2:7" x14ac:dyDescent="0.25">
      <c r="B1260" s="32">
        <v>43553</v>
      </c>
      <c r="C1260" s="31" t="s">
        <v>96</v>
      </c>
      <c r="D1260" s="31" t="s">
        <v>195</v>
      </c>
      <c r="E1260" s="33">
        <v>50590</v>
      </c>
      <c r="F1260" s="33">
        <f>Tabla4[[#This Row],[Total Compra]]-E1260*25%</f>
        <v>37942.5</v>
      </c>
      <c r="G1260" s="33">
        <f>Tabla4[[#This Row],[Total Compra]]-Tabla4[[#This Row],[Pagado]]</f>
        <v>12647.5</v>
      </c>
    </row>
    <row r="1261" spans="2:7" x14ac:dyDescent="0.25">
      <c r="B1261" s="32">
        <v>43553</v>
      </c>
      <c r="C1261" s="31" t="s">
        <v>96</v>
      </c>
      <c r="D1261" s="31" t="s">
        <v>195</v>
      </c>
      <c r="E1261" s="33">
        <v>50590</v>
      </c>
      <c r="F1261" s="33">
        <f>Tabla4[[#This Row],[Total Compra]]-E1261*25%</f>
        <v>37942.5</v>
      </c>
      <c r="G1261" s="33">
        <f>Tabla4[[#This Row],[Total Compra]]-Tabla4[[#This Row],[Pagado]]</f>
        <v>12647.5</v>
      </c>
    </row>
    <row r="1262" spans="2:7" x14ac:dyDescent="0.25">
      <c r="B1262" s="32">
        <v>43553</v>
      </c>
      <c r="C1262" s="31" t="s">
        <v>96</v>
      </c>
      <c r="D1262" s="31" t="s">
        <v>195</v>
      </c>
      <c r="E1262" s="33">
        <v>50590</v>
      </c>
      <c r="F1262" s="33">
        <f>Tabla4[[#This Row],[Total Compra]]-E1262*25%</f>
        <v>37942.5</v>
      </c>
      <c r="G1262" s="33">
        <f>Tabla4[[#This Row],[Total Compra]]-Tabla4[[#This Row],[Pagado]]</f>
        <v>12647.5</v>
      </c>
    </row>
    <row r="1263" spans="2:7" x14ac:dyDescent="0.25">
      <c r="B1263" s="32">
        <v>43553</v>
      </c>
      <c r="C1263" s="31" t="s">
        <v>96</v>
      </c>
      <c r="D1263" s="31" t="s">
        <v>195</v>
      </c>
      <c r="E1263" s="33">
        <v>50590</v>
      </c>
      <c r="F1263" s="33">
        <f>Tabla4[[#This Row],[Total Compra]]-E1263*25%</f>
        <v>37942.5</v>
      </c>
      <c r="G1263" s="33">
        <f>Tabla4[[#This Row],[Total Compra]]-Tabla4[[#This Row],[Pagado]]</f>
        <v>12647.5</v>
      </c>
    </row>
    <row r="1264" spans="2:7" x14ac:dyDescent="0.25">
      <c r="B1264" s="32">
        <v>43553</v>
      </c>
      <c r="C1264" s="31" t="s">
        <v>96</v>
      </c>
      <c r="D1264" s="31" t="s">
        <v>195</v>
      </c>
      <c r="E1264" s="33">
        <v>50590</v>
      </c>
      <c r="F1264" s="33">
        <f>Tabla4[[#This Row],[Total Compra]]-E1264*25%</f>
        <v>37942.5</v>
      </c>
      <c r="G1264" s="33">
        <f>Tabla4[[#This Row],[Total Compra]]-Tabla4[[#This Row],[Pagado]]</f>
        <v>12647.5</v>
      </c>
    </row>
    <row r="1265" spans="2:7" x14ac:dyDescent="0.25">
      <c r="B1265" s="32">
        <v>43553</v>
      </c>
      <c r="C1265" s="31" t="s">
        <v>96</v>
      </c>
      <c r="D1265" s="31" t="s">
        <v>195</v>
      </c>
      <c r="E1265" s="33">
        <v>50590</v>
      </c>
      <c r="F1265" s="33">
        <f>Tabla4[[#This Row],[Total Compra]]-E1265*25%</f>
        <v>37942.5</v>
      </c>
      <c r="G1265" s="33">
        <f>Tabla4[[#This Row],[Total Compra]]-Tabla4[[#This Row],[Pagado]]</f>
        <v>12647.5</v>
      </c>
    </row>
    <row r="1266" spans="2:7" x14ac:dyDescent="0.25">
      <c r="B1266" s="32">
        <v>43553</v>
      </c>
      <c r="C1266" s="31" t="s">
        <v>96</v>
      </c>
      <c r="D1266" s="31" t="s">
        <v>195</v>
      </c>
      <c r="E1266" s="33">
        <v>50590</v>
      </c>
      <c r="F1266" s="33">
        <f>Tabla4[[#This Row],[Total Compra]]-E1266*25%</f>
        <v>37942.5</v>
      </c>
      <c r="G1266" s="33">
        <f>Tabla4[[#This Row],[Total Compra]]-Tabla4[[#This Row],[Pagado]]</f>
        <v>12647.5</v>
      </c>
    </row>
    <row r="1267" spans="2:7" x14ac:dyDescent="0.25">
      <c r="B1267" s="32">
        <v>43553</v>
      </c>
      <c r="C1267" s="31" t="s">
        <v>96</v>
      </c>
      <c r="D1267" s="31" t="s">
        <v>195</v>
      </c>
      <c r="E1267" s="33">
        <v>50590</v>
      </c>
      <c r="F1267" s="33">
        <f>Tabla4[[#This Row],[Total Compra]]-E1267*25%</f>
        <v>37942.5</v>
      </c>
      <c r="G1267" s="33">
        <f>Tabla4[[#This Row],[Total Compra]]-Tabla4[[#This Row],[Pagado]]</f>
        <v>12647.5</v>
      </c>
    </row>
    <row r="1268" spans="2:7" x14ac:dyDescent="0.25">
      <c r="B1268" s="32">
        <v>43553</v>
      </c>
      <c r="C1268" s="31" t="s">
        <v>96</v>
      </c>
      <c r="D1268" s="31" t="s">
        <v>195</v>
      </c>
      <c r="E1268" s="33">
        <v>50590</v>
      </c>
      <c r="F1268" s="33">
        <f>Tabla4[[#This Row],[Total Compra]]-E1268*25%</f>
        <v>37942.5</v>
      </c>
      <c r="G1268" s="33">
        <f>Tabla4[[#This Row],[Total Compra]]-Tabla4[[#This Row],[Pagado]]</f>
        <v>12647.5</v>
      </c>
    </row>
    <row r="1269" spans="2:7" x14ac:dyDescent="0.25">
      <c r="B1269" s="32">
        <v>43553</v>
      </c>
      <c r="C1269" s="31" t="s">
        <v>96</v>
      </c>
      <c r="D1269" s="31" t="s">
        <v>195</v>
      </c>
      <c r="E1269" s="33">
        <v>50590</v>
      </c>
      <c r="F1269" s="33">
        <f>Tabla4[[#This Row],[Total Compra]]-E1269*25%</f>
        <v>37942.5</v>
      </c>
      <c r="G1269" s="33">
        <f>Tabla4[[#This Row],[Total Compra]]-Tabla4[[#This Row],[Pagado]]</f>
        <v>12647.5</v>
      </c>
    </row>
    <row r="1270" spans="2:7" x14ac:dyDescent="0.25">
      <c r="B1270" s="32">
        <v>43553</v>
      </c>
      <c r="C1270" s="31" t="s">
        <v>96</v>
      </c>
      <c r="D1270" s="31" t="s">
        <v>195</v>
      </c>
      <c r="E1270" s="33">
        <v>50590</v>
      </c>
      <c r="F1270" s="33">
        <f>Tabla4[[#This Row],[Total Compra]]-E1270*25%</f>
        <v>37942.5</v>
      </c>
      <c r="G1270" s="33">
        <f>Tabla4[[#This Row],[Total Compra]]-Tabla4[[#This Row],[Pagado]]</f>
        <v>12647.5</v>
      </c>
    </row>
    <row r="1271" spans="2:7" x14ac:dyDescent="0.25">
      <c r="B1271" s="32">
        <v>43553</v>
      </c>
      <c r="C1271" s="31" t="s">
        <v>96</v>
      </c>
      <c r="D1271" s="31" t="s">
        <v>195</v>
      </c>
      <c r="E1271" s="33">
        <v>50590</v>
      </c>
      <c r="F1271" s="33">
        <f>Tabla4[[#This Row],[Total Compra]]-E1271*25%</f>
        <v>37942.5</v>
      </c>
      <c r="G1271" s="33">
        <f>Tabla4[[#This Row],[Total Compra]]-Tabla4[[#This Row],[Pagado]]</f>
        <v>12647.5</v>
      </c>
    </row>
    <row r="1272" spans="2:7" x14ac:dyDescent="0.25">
      <c r="B1272" s="32">
        <v>43553</v>
      </c>
      <c r="C1272" s="31" t="s">
        <v>96</v>
      </c>
      <c r="D1272" s="31" t="s">
        <v>195</v>
      </c>
      <c r="E1272" s="33">
        <v>50590</v>
      </c>
      <c r="F1272" s="33">
        <f>Tabla4[[#This Row],[Total Compra]]-E1272*25%</f>
        <v>37942.5</v>
      </c>
      <c r="G1272" s="33">
        <f>Tabla4[[#This Row],[Total Compra]]-Tabla4[[#This Row],[Pagado]]</f>
        <v>12647.5</v>
      </c>
    </row>
    <row r="1273" spans="2:7" x14ac:dyDescent="0.25">
      <c r="B1273" s="32">
        <v>43554</v>
      </c>
      <c r="C1273" s="31" t="s">
        <v>96</v>
      </c>
      <c r="D1273" s="31" t="s">
        <v>196</v>
      </c>
      <c r="E1273" s="33">
        <v>29373</v>
      </c>
      <c r="F1273" s="33">
        <f>Tabla4[[#This Row],[Total Compra]]-E1273*25%</f>
        <v>22029.75</v>
      </c>
      <c r="G1273" s="33">
        <f>Tabla4[[#This Row],[Total Compra]]-Tabla4[[#This Row],[Pagado]]</f>
        <v>7343.25</v>
      </c>
    </row>
    <row r="1274" spans="2:7" x14ac:dyDescent="0.25">
      <c r="B1274" s="32">
        <v>43554</v>
      </c>
      <c r="C1274" s="31" t="s">
        <v>96</v>
      </c>
      <c r="D1274" s="31" t="s">
        <v>196</v>
      </c>
      <c r="E1274" s="33">
        <v>29373</v>
      </c>
      <c r="F1274" s="33">
        <f>Tabla4[[#This Row],[Total Compra]]-E1274*25%</f>
        <v>22029.75</v>
      </c>
      <c r="G1274" s="33">
        <f>Tabla4[[#This Row],[Total Compra]]-Tabla4[[#This Row],[Pagado]]</f>
        <v>7343.25</v>
      </c>
    </row>
    <row r="1275" spans="2:7" x14ac:dyDescent="0.25">
      <c r="B1275" s="32">
        <v>43554</v>
      </c>
      <c r="C1275" s="31" t="s">
        <v>96</v>
      </c>
      <c r="D1275" s="31" t="s">
        <v>196</v>
      </c>
      <c r="E1275" s="33">
        <v>29373</v>
      </c>
      <c r="F1275" s="33">
        <f>Tabla4[[#This Row],[Total Compra]]-E1275*25%</f>
        <v>22029.75</v>
      </c>
      <c r="G1275" s="33">
        <f>Tabla4[[#This Row],[Total Compra]]-Tabla4[[#This Row],[Pagado]]</f>
        <v>7343.25</v>
      </c>
    </row>
    <row r="1276" spans="2:7" x14ac:dyDescent="0.25">
      <c r="B1276" s="32">
        <v>43554</v>
      </c>
      <c r="C1276" s="31" t="s">
        <v>96</v>
      </c>
      <c r="D1276" s="31" t="s">
        <v>196</v>
      </c>
      <c r="E1276" s="33">
        <v>29373</v>
      </c>
      <c r="F1276" s="33">
        <f>Tabla4[[#This Row],[Total Compra]]-E1276*25%</f>
        <v>22029.75</v>
      </c>
      <c r="G1276" s="33">
        <f>Tabla4[[#This Row],[Total Compra]]-Tabla4[[#This Row],[Pagado]]</f>
        <v>7343.25</v>
      </c>
    </row>
    <row r="1277" spans="2:7" x14ac:dyDescent="0.25">
      <c r="B1277" s="32">
        <v>43554</v>
      </c>
      <c r="C1277" s="31" t="s">
        <v>96</v>
      </c>
      <c r="D1277" s="31" t="s">
        <v>196</v>
      </c>
      <c r="E1277" s="33">
        <v>29373</v>
      </c>
      <c r="F1277" s="33">
        <f>Tabla4[[#This Row],[Total Compra]]-E1277*25%</f>
        <v>22029.75</v>
      </c>
      <c r="G1277" s="33">
        <f>Tabla4[[#This Row],[Total Compra]]-Tabla4[[#This Row],[Pagado]]</f>
        <v>7343.25</v>
      </c>
    </row>
    <row r="1278" spans="2:7" x14ac:dyDescent="0.25">
      <c r="B1278" s="32">
        <v>43554</v>
      </c>
      <c r="C1278" s="31" t="s">
        <v>96</v>
      </c>
      <c r="D1278" s="31" t="s">
        <v>196</v>
      </c>
      <c r="E1278" s="33">
        <v>29373</v>
      </c>
      <c r="F1278" s="33">
        <f>Tabla4[[#This Row],[Total Compra]]-E1278*25%</f>
        <v>22029.75</v>
      </c>
      <c r="G1278" s="33">
        <f>Tabla4[[#This Row],[Total Compra]]-Tabla4[[#This Row],[Pagado]]</f>
        <v>7343.25</v>
      </c>
    </row>
    <row r="1279" spans="2:7" x14ac:dyDescent="0.25">
      <c r="B1279" s="32">
        <v>43554</v>
      </c>
      <c r="C1279" s="31" t="s">
        <v>96</v>
      </c>
      <c r="D1279" s="31" t="s">
        <v>196</v>
      </c>
      <c r="E1279" s="33">
        <v>29373</v>
      </c>
      <c r="F1279" s="33">
        <f>Tabla4[[#This Row],[Total Compra]]-E1279*25%</f>
        <v>22029.75</v>
      </c>
      <c r="G1279" s="33">
        <f>Tabla4[[#This Row],[Total Compra]]-Tabla4[[#This Row],[Pagado]]</f>
        <v>7343.25</v>
      </c>
    </row>
    <row r="1280" spans="2:7" x14ac:dyDescent="0.25">
      <c r="B1280" s="32">
        <v>43554</v>
      </c>
      <c r="C1280" s="31" t="s">
        <v>96</v>
      </c>
      <c r="D1280" s="31" t="s">
        <v>196</v>
      </c>
      <c r="E1280" s="33">
        <v>29373</v>
      </c>
      <c r="F1280" s="33">
        <f>Tabla4[[#This Row],[Total Compra]]-E1280*25%</f>
        <v>22029.75</v>
      </c>
      <c r="G1280" s="33">
        <f>Tabla4[[#This Row],[Total Compra]]-Tabla4[[#This Row],[Pagado]]</f>
        <v>7343.25</v>
      </c>
    </row>
    <row r="1281" spans="2:7" x14ac:dyDescent="0.25">
      <c r="B1281" s="32">
        <v>43554</v>
      </c>
      <c r="C1281" s="31" t="s">
        <v>96</v>
      </c>
      <c r="D1281" s="31" t="s">
        <v>196</v>
      </c>
      <c r="E1281" s="33">
        <v>29373</v>
      </c>
      <c r="F1281" s="33">
        <f>Tabla4[[#This Row],[Total Compra]]-E1281*25%</f>
        <v>22029.75</v>
      </c>
      <c r="G1281" s="33">
        <f>Tabla4[[#This Row],[Total Compra]]-Tabla4[[#This Row],[Pagado]]</f>
        <v>7343.25</v>
      </c>
    </row>
    <row r="1282" spans="2:7" x14ac:dyDescent="0.25">
      <c r="B1282" s="32">
        <v>43554</v>
      </c>
      <c r="C1282" s="31" t="s">
        <v>96</v>
      </c>
      <c r="D1282" s="31" t="s">
        <v>196</v>
      </c>
      <c r="E1282" s="33">
        <v>29373</v>
      </c>
      <c r="F1282" s="33">
        <f>Tabla4[[#This Row],[Total Compra]]-E1282*25%</f>
        <v>22029.75</v>
      </c>
      <c r="G1282" s="33">
        <f>Tabla4[[#This Row],[Total Compra]]-Tabla4[[#This Row],[Pagado]]</f>
        <v>7343.25</v>
      </c>
    </row>
    <row r="1283" spans="2:7" x14ac:dyDescent="0.25">
      <c r="B1283" s="32">
        <v>43554</v>
      </c>
      <c r="C1283" s="31" t="s">
        <v>96</v>
      </c>
      <c r="D1283" s="31" t="s">
        <v>196</v>
      </c>
      <c r="E1283" s="33">
        <v>29373</v>
      </c>
      <c r="F1283" s="33">
        <f>Tabla4[[#This Row],[Total Compra]]-E1283*25%</f>
        <v>22029.75</v>
      </c>
      <c r="G1283" s="33">
        <f>Tabla4[[#This Row],[Total Compra]]-Tabla4[[#This Row],[Pagado]]</f>
        <v>7343.25</v>
      </c>
    </row>
    <row r="1284" spans="2:7" x14ac:dyDescent="0.25">
      <c r="B1284" s="32">
        <v>43554</v>
      </c>
      <c r="C1284" s="31" t="s">
        <v>96</v>
      </c>
      <c r="D1284" s="31" t="s">
        <v>196</v>
      </c>
      <c r="E1284" s="33">
        <v>29373</v>
      </c>
      <c r="F1284" s="33">
        <f>Tabla4[[#This Row],[Total Compra]]-E1284*25%</f>
        <v>22029.75</v>
      </c>
      <c r="G1284" s="33">
        <f>Tabla4[[#This Row],[Total Compra]]-Tabla4[[#This Row],[Pagado]]</f>
        <v>7343.25</v>
      </c>
    </row>
    <row r="1285" spans="2:7" x14ac:dyDescent="0.25">
      <c r="B1285" s="32">
        <v>43554</v>
      </c>
      <c r="C1285" s="31" t="s">
        <v>96</v>
      </c>
      <c r="D1285" s="31" t="s">
        <v>196</v>
      </c>
      <c r="E1285" s="33">
        <v>29373</v>
      </c>
      <c r="F1285" s="33">
        <f>Tabla4[[#This Row],[Total Compra]]-E1285*25%</f>
        <v>22029.75</v>
      </c>
      <c r="G1285" s="33">
        <f>Tabla4[[#This Row],[Total Compra]]-Tabla4[[#This Row],[Pagado]]</f>
        <v>7343.25</v>
      </c>
    </row>
    <row r="1286" spans="2:7" x14ac:dyDescent="0.25">
      <c r="B1286" s="32">
        <v>43554</v>
      </c>
      <c r="C1286" s="31" t="s">
        <v>96</v>
      </c>
      <c r="D1286" s="31" t="s">
        <v>196</v>
      </c>
      <c r="E1286" s="33">
        <v>29373</v>
      </c>
      <c r="F1286" s="33">
        <f>Tabla4[[#This Row],[Total Compra]]-E1286*25%</f>
        <v>22029.75</v>
      </c>
      <c r="G1286" s="33">
        <f>Tabla4[[#This Row],[Total Compra]]-Tabla4[[#This Row],[Pagado]]</f>
        <v>7343.25</v>
      </c>
    </row>
    <row r="1287" spans="2:7" x14ac:dyDescent="0.25">
      <c r="B1287" s="32">
        <v>43554</v>
      </c>
      <c r="C1287" s="31" t="s">
        <v>96</v>
      </c>
      <c r="D1287" s="31" t="s">
        <v>196</v>
      </c>
      <c r="E1287" s="33">
        <v>29373</v>
      </c>
      <c r="F1287" s="33">
        <f>Tabla4[[#This Row],[Total Compra]]-E1287*25%</f>
        <v>22029.75</v>
      </c>
      <c r="G1287" s="33">
        <f>Tabla4[[#This Row],[Total Compra]]-Tabla4[[#This Row],[Pagado]]</f>
        <v>7343.25</v>
      </c>
    </row>
    <row r="1288" spans="2:7" x14ac:dyDescent="0.25">
      <c r="B1288" s="32">
        <v>43554</v>
      </c>
      <c r="C1288" s="31" t="s">
        <v>96</v>
      </c>
      <c r="D1288" s="31" t="s">
        <v>196</v>
      </c>
      <c r="E1288" s="33">
        <v>29373</v>
      </c>
      <c r="F1288" s="33">
        <f>Tabla4[[#This Row],[Total Compra]]-E1288*25%</f>
        <v>22029.75</v>
      </c>
      <c r="G1288" s="33">
        <f>Tabla4[[#This Row],[Total Compra]]-Tabla4[[#This Row],[Pagado]]</f>
        <v>7343.25</v>
      </c>
    </row>
    <row r="1289" spans="2:7" x14ac:dyDescent="0.25">
      <c r="B1289" s="32">
        <v>43555</v>
      </c>
      <c r="C1289" s="31" t="s">
        <v>96</v>
      </c>
      <c r="D1289" s="31" t="s">
        <v>197</v>
      </c>
      <c r="E1289" s="33">
        <v>36071</v>
      </c>
      <c r="F1289" s="33">
        <f>Tabla4[[#This Row],[Total Compra]]-E1289*25%</f>
        <v>27053.25</v>
      </c>
      <c r="G1289" s="33">
        <f>Tabla4[[#This Row],[Total Compra]]-Tabla4[[#This Row],[Pagado]]</f>
        <v>9017.75</v>
      </c>
    </row>
    <row r="1290" spans="2:7" x14ac:dyDescent="0.25">
      <c r="B1290" s="32">
        <v>43555</v>
      </c>
      <c r="C1290" s="31" t="s">
        <v>96</v>
      </c>
      <c r="D1290" s="31" t="s">
        <v>197</v>
      </c>
      <c r="E1290" s="33">
        <v>36071</v>
      </c>
      <c r="F1290" s="33">
        <f>Tabla4[[#This Row],[Total Compra]]-E1290*25%</f>
        <v>27053.25</v>
      </c>
      <c r="G1290" s="33">
        <f>Tabla4[[#This Row],[Total Compra]]-Tabla4[[#This Row],[Pagado]]</f>
        <v>9017.75</v>
      </c>
    </row>
    <row r="1291" spans="2:7" x14ac:dyDescent="0.25">
      <c r="B1291" s="32">
        <v>43555</v>
      </c>
      <c r="C1291" s="31" t="s">
        <v>96</v>
      </c>
      <c r="D1291" s="31" t="s">
        <v>197</v>
      </c>
      <c r="E1291" s="33">
        <v>36071</v>
      </c>
      <c r="F1291" s="33">
        <f>Tabla4[[#This Row],[Total Compra]]-E1291*25%</f>
        <v>27053.25</v>
      </c>
      <c r="G1291" s="33">
        <f>Tabla4[[#This Row],[Total Compra]]-Tabla4[[#This Row],[Pagado]]</f>
        <v>9017.75</v>
      </c>
    </row>
    <row r="1292" spans="2:7" x14ac:dyDescent="0.25">
      <c r="B1292" s="32">
        <v>43555</v>
      </c>
      <c r="C1292" s="31" t="s">
        <v>96</v>
      </c>
      <c r="D1292" s="31" t="s">
        <v>197</v>
      </c>
      <c r="E1292" s="33">
        <v>36071</v>
      </c>
      <c r="F1292" s="33">
        <f>Tabla4[[#This Row],[Total Compra]]-E1292*25%</f>
        <v>27053.25</v>
      </c>
      <c r="G1292" s="33">
        <f>Tabla4[[#This Row],[Total Compra]]-Tabla4[[#This Row],[Pagado]]</f>
        <v>9017.75</v>
      </c>
    </row>
    <row r="1293" spans="2:7" x14ac:dyDescent="0.25">
      <c r="B1293" s="32">
        <v>43555</v>
      </c>
      <c r="C1293" s="31" t="s">
        <v>96</v>
      </c>
      <c r="D1293" s="31" t="s">
        <v>197</v>
      </c>
      <c r="E1293" s="33">
        <v>36071</v>
      </c>
      <c r="F1293" s="33">
        <f>Tabla4[[#This Row],[Total Compra]]-E1293*25%</f>
        <v>27053.25</v>
      </c>
      <c r="G1293" s="33">
        <f>Tabla4[[#This Row],[Total Compra]]-Tabla4[[#This Row],[Pagado]]</f>
        <v>9017.75</v>
      </c>
    </row>
    <row r="1294" spans="2:7" x14ac:dyDescent="0.25">
      <c r="B1294" s="32">
        <v>43555</v>
      </c>
      <c r="C1294" s="31" t="s">
        <v>96</v>
      </c>
      <c r="D1294" s="31" t="s">
        <v>197</v>
      </c>
      <c r="E1294" s="33">
        <v>36071</v>
      </c>
      <c r="F1294" s="33">
        <f>Tabla4[[#This Row],[Total Compra]]-E1294*25%</f>
        <v>27053.25</v>
      </c>
      <c r="G1294" s="33">
        <f>Tabla4[[#This Row],[Total Compra]]-Tabla4[[#This Row],[Pagado]]</f>
        <v>9017.75</v>
      </c>
    </row>
    <row r="1295" spans="2:7" x14ac:dyDescent="0.25">
      <c r="B1295" s="32">
        <v>43555</v>
      </c>
      <c r="C1295" s="31" t="s">
        <v>96</v>
      </c>
      <c r="D1295" s="31" t="s">
        <v>197</v>
      </c>
      <c r="E1295" s="33">
        <v>36071</v>
      </c>
      <c r="F1295" s="33">
        <f>Tabla4[[#This Row],[Total Compra]]-E1295*25%</f>
        <v>27053.25</v>
      </c>
      <c r="G1295" s="33">
        <f>Tabla4[[#This Row],[Total Compra]]-Tabla4[[#This Row],[Pagado]]</f>
        <v>9017.75</v>
      </c>
    </row>
    <row r="1296" spans="2:7" x14ac:dyDescent="0.25">
      <c r="B1296" s="32">
        <v>43555</v>
      </c>
      <c r="C1296" s="31" t="s">
        <v>96</v>
      </c>
      <c r="D1296" s="31" t="s">
        <v>197</v>
      </c>
      <c r="E1296" s="33">
        <v>36071</v>
      </c>
      <c r="F1296" s="33">
        <f>Tabla4[[#This Row],[Total Compra]]-E1296*25%</f>
        <v>27053.25</v>
      </c>
      <c r="G1296" s="33">
        <f>Tabla4[[#This Row],[Total Compra]]-Tabla4[[#This Row],[Pagado]]</f>
        <v>9017.75</v>
      </c>
    </row>
    <row r="1297" spans="2:7" x14ac:dyDescent="0.25">
      <c r="B1297" s="32">
        <v>43555</v>
      </c>
      <c r="C1297" s="31" t="s">
        <v>96</v>
      </c>
      <c r="D1297" s="31" t="s">
        <v>197</v>
      </c>
      <c r="E1297" s="33">
        <v>36071</v>
      </c>
      <c r="F1297" s="33">
        <f>Tabla4[[#This Row],[Total Compra]]-E1297*25%</f>
        <v>27053.25</v>
      </c>
      <c r="G1297" s="33">
        <f>Tabla4[[#This Row],[Total Compra]]-Tabla4[[#This Row],[Pagado]]</f>
        <v>9017.75</v>
      </c>
    </row>
    <row r="1298" spans="2:7" x14ac:dyDescent="0.25">
      <c r="B1298" s="32">
        <v>43555</v>
      </c>
      <c r="C1298" s="31" t="s">
        <v>96</v>
      </c>
      <c r="D1298" s="31" t="s">
        <v>197</v>
      </c>
      <c r="E1298" s="33">
        <v>36071</v>
      </c>
      <c r="F1298" s="33">
        <f>Tabla4[[#This Row],[Total Compra]]-E1298*25%</f>
        <v>27053.25</v>
      </c>
      <c r="G1298" s="33">
        <f>Tabla4[[#This Row],[Total Compra]]-Tabla4[[#This Row],[Pagado]]</f>
        <v>9017.75</v>
      </c>
    </row>
    <row r="1299" spans="2:7" x14ac:dyDescent="0.25">
      <c r="B1299" s="32">
        <v>43555</v>
      </c>
      <c r="C1299" s="31" t="s">
        <v>96</v>
      </c>
      <c r="D1299" s="31" t="s">
        <v>197</v>
      </c>
      <c r="E1299" s="33">
        <v>36071</v>
      </c>
      <c r="F1299" s="33">
        <f>Tabla4[[#This Row],[Total Compra]]-E1299*25%</f>
        <v>27053.25</v>
      </c>
      <c r="G1299" s="33">
        <f>Tabla4[[#This Row],[Total Compra]]-Tabla4[[#This Row],[Pagado]]</f>
        <v>9017.75</v>
      </c>
    </row>
    <row r="1300" spans="2:7" x14ac:dyDescent="0.25">
      <c r="B1300" s="32">
        <v>43555</v>
      </c>
      <c r="C1300" s="31" t="s">
        <v>96</v>
      </c>
      <c r="D1300" s="31" t="s">
        <v>197</v>
      </c>
      <c r="E1300" s="33">
        <v>36071</v>
      </c>
      <c r="F1300" s="33">
        <f>Tabla4[[#This Row],[Total Compra]]-E1300*25%</f>
        <v>27053.25</v>
      </c>
      <c r="G1300" s="33">
        <f>Tabla4[[#This Row],[Total Compra]]-Tabla4[[#This Row],[Pagado]]</f>
        <v>9017.75</v>
      </c>
    </row>
    <row r="1301" spans="2:7" x14ac:dyDescent="0.25">
      <c r="B1301" s="32">
        <v>43555</v>
      </c>
      <c r="C1301" s="31" t="s">
        <v>96</v>
      </c>
      <c r="D1301" s="31" t="s">
        <v>197</v>
      </c>
      <c r="E1301" s="33">
        <v>36071</v>
      </c>
      <c r="F1301" s="33">
        <f>Tabla4[[#This Row],[Total Compra]]-E1301*25%</f>
        <v>27053.25</v>
      </c>
      <c r="G1301" s="33">
        <f>Tabla4[[#This Row],[Total Compra]]-Tabla4[[#This Row],[Pagado]]</f>
        <v>9017.75</v>
      </c>
    </row>
    <row r="1302" spans="2:7" x14ac:dyDescent="0.25">
      <c r="B1302" s="32">
        <v>43555</v>
      </c>
      <c r="C1302" s="31" t="s">
        <v>96</v>
      </c>
      <c r="D1302" s="31" t="s">
        <v>197</v>
      </c>
      <c r="E1302" s="33">
        <v>36071</v>
      </c>
      <c r="F1302" s="33">
        <f>Tabla4[[#This Row],[Total Compra]]-E1302*25%</f>
        <v>27053.25</v>
      </c>
      <c r="G1302" s="33">
        <f>Tabla4[[#This Row],[Total Compra]]-Tabla4[[#This Row],[Pagado]]</f>
        <v>9017.75</v>
      </c>
    </row>
    <row r="1303" spans="2:7" x14ac:dyDescent="0.25">
      <c r="B1303" s="32">
        <v>43555</v>
      </c>
      <c r="C1303" s="31" t="s">
        <v>96</v>
      </c>
      <c r="D1303" s="31" t="s">
        <v>197</v>
      </c>
      <c r="E1303" s="33">
        <v>36071</v>
      </c>
      <c r="F1303" s="33">
        <f>Tabla4[[#This Row],[Total Compra]]-E1303*25%</f>
        <v>27053.25</v>
      </c>
      <c r="G1303" s="33">
        <f>Tabla4[[#This Row],[Total Compra]]-Tabla4[[#This Row],[Pagado]]</f>
        <v>9017.75</v>
      </c>
    </row>
    <row r="1304" spans="2:7" x14ac:dyDescent="0.25">
      <c r="B1304" s="32">
        <v>43555</v>
      </c>
      <c r="C1304" s="31" t="s">
        <v>96</v>
      </c>
      <c r="D1304" s="31" t="s">
        <v>197</v>
      </c>
      <c r="E1304" s="33">
        <v>36071</v>
      </c>
      <c r="F1304" s="33">
        <f>Tabla4[[#This Row],[Total Compra]]-E1304*25%</f>
        <v>27053.25</v>
      </c>
      <c r="G1304" s="33">
        <f>Tabla4[[#This Row],[Total Compra]]-Tabla4[[#This Row],[Pagado]]</f>
        <v>9017.75</v>
      </c>
    </row>
    <row r="1305" spans="2:7" x14ac:dyDescent="0.25">
      <c r="B1305" s="32">
        <v>43556</v>
      </c>
      <c r="C1305" s="31" t="s">
        <v>97</v>
      </c>
      <c r="D1305" s="31" t="s">
        <v>198</v>
      </c>
      <c r="E1305" s="33">
        <v>10875</v>
      </c>
      <c r="F1305" s="33">
        <f>Tabla4[[#This Row],[Total Compra]]-E1305*25%</f>
        <v>8156.25</v>
      </c>
      <c r="G1305" s="33">
        <f>Tabla4[[#This Row],[Total Compra]]-Tabla4[[#This Row],[Pagado]]</f>
        <v>2718.75</v>
      </c>
    </row>
    <row r="1306" spans="2:7" x14ac:dyDescent="0.25">
      <c r="B1306" s="32">
        <v>43556</v>
      </c>
      <c r="C1306" s="31" t="s">
        <v>97</v>
      </c>
      <c r="D1306" s="31" t="s">
        <v>198</v>
      </c>
      <c r="E1306" s="33">
        <v>10875</v>
      </c>
      <c r="F1306" s="33">
        <f>Tabla4[[#This Row],[Total Compra]]-E1306*25%</f>
        <v>8156.25</v>
      </c>
      <c r="G1306" s="33">
        <f>Tabla4[[#This Row],[Total Compra]]-Tabla4[[#This Row],[Pagado]]</f>
        <v>2718.75</v>
      </c>
    </row>
    <row r="1307" spans="2:7" x14ac:dyDescent="0.25">
      <c r="B1307" s="32">
        <v>43556</v>
      </c>
      <c r="C1307" s="31" t="s">
        <v>97</v>
      </c>
      <c r="D1307" s="31" t="s">
        <v>198</v>
      </c>
      <c r="E1307" s="33">
        <v>10875</v>
      </c>
      <c r="F1307" s="33">
        <f>Tabla4[[#This Row],[Total Compra]]-E1307*25%</f>
        <v>8156.25</v>
      </c>
      <c r="G1307" s="33">
        <f>Tabla4[[#This Row],[Total Compra]]-Tabla4[[#This Row],[Pagado]]</f>
        <v>2718.75</v>
      </c>
    </row>
    <row r="1308" spans="2:7" x14ac:dyDescent="0.25">
      <c r="B1308" s="32">
        <v>43556</v>
      </c>
      <c r="C1308" s="31" t="s">
        <v>97</v>
      </c>
      <c r="D1308" s="31" t="s">
        <v>198</v>
      </c>
      <c r="E1308" s="33">
        <v>10875</v>
      </c>
      <c r="F1308" s="33">
        <f>Tabla4[[#This Row],[Total Compra]]-E1308*25%</f>
        <v>8156.25</v>
      </c>
      <c r="G1308" s="33">
        <f>Tabla4[[#This Row],[Total Compra]]-Tabla4[[#This Row],[Pagado]]</f>
        <v>2718.75</v>
      </c>
    </row>
    <row r="1309" spans="2:7" x14ac:dyDescent="0.25">
      <c r="B1309" s="32">
        <v>43556</v>
      </c>
      <c r="C1309" s="31" t="s">
        <v>97</v>
      </c>
      <c r="D1309" s="31" t="s">
        <v>198</v>
      </c>
      <c r="E1309" s="33">
        <v>10875</v>
      </c>
      <c r="F1309" s="33">
        <f>Tabla4[[#This Row],[Total Compra]]-E1309*25%</f>
        <v>8156.25</v>
      </c>
      <c r="G1309" s="33">
        <f>Tabla4[[#This Row],[Total Compra]]-Tabla4[[#This Row],[Pagado]]</f>
        <v>2718.75</v>
      </c>
    </row>
    <row r="1310" spans="2:7" x14ac:dyDescent="0.25">
      <c r="B1310" s="32">
        <v>43556</v>
      </c>
      <c r="C1310" s="31" t="s">
        <v>97</v>
      </c>
      <c r="D1310" s="31" t="s">
        <v>198</v>
      </c>
      <c r="E1310" s="33">
        <v>10875</v>
      </c>
      <c r="F1310" s="33">
        <f>Tabla4[[#This Row],[Total Compra]]-E1310*25%</f>
        <v>8156.25</v>
      </c>
      <c r="G1310" s="33">
        <f>Tabla4[[#This Row],[Total Compra]]-Tabla4[[#This Row],[Pagado]]</f>
        <v>2718.75</v>
      </c>
    </row>
    <row r="1311" spans="2:7" x14ac:dyDescent="0.25">
      <c r="B1311" s="32">
        <v>43556</v>
      </c>
      <c r="C1311" s="31" t="s">
        <v>97</v>
      </c>
      <c r="D1311" s="31" t="s">
        <v>198</v>
      </c>
      <c r="E1311" s="33">
        <v>10875</v>
      </c>
      <c r="F1311" s="33">
        <f>Tabla4[[#This Row],[Total Compra]]-E1311*25%</f>
        <v>8156.25</v>
      </c>
      <c r="G1311" s="33">
        <f>Tabla4[[#This Row],[Total Compra]]-Tabla4[[#This Row],[Pagado]]</f>
        <v>2718.75</v>
      </c>
    </row>
    <row r="1312" spans="2:7" x14ac:dyDescent="0.25">
      <c r="B1312" s="32">
        <v>43556</v>
      </c>
      <c r="C1312" s="31" t="s">
        <v>97</v>
      </c>
      <c r="D1312" s="31" t="s">
        <v>198</v>
      </c>
      <c r="E1312" s="33">
        <v>10875</v>
      </c>
      <c r="F1312" s="33">
        <f>Tabla4[[#This Row],[Total Compra]]-E1312*25%</f>
        <v>8156.25</v>
      </c>
      <c r="G1312" s="33">
        <f>Tabla4[[#This Row],[Total Compra]]-Tabla4[[#This Row],[Pagado]]</f>
        <v>2718.75</v>
      </c>
    </row>
    <row r="1313" spans="2:7" x14ac:dyDescent="0.25">
      <c r="B1313" s="32">
        <v>43556</v>
      </c>
      <c r="C1313" s="31" t="s">
        <v>97</v>
      </c>
      <c r="D1313" s="31" t="s">
        <v>198</v>
      </c>
      <c r="E1313" s="33">
        <v>10875</v>
      </c>
      <c r="F1313" s="33">
        <f>Tabla4[[#This Row],[Total Compra]]-E1313*25%</f>
        <v>8156.25</v>
      </c>
      <c r="G1313" s="33">
        <f>Tabla4[[#This Row],[Total Compra]]-Tabla4[[#This Row],[Pagado]]</f>
        <v>2718.75</v>
      </c>
    </row>
    <row r="1314" spans="2:7" x14ac:dyDescent="0.25">
      <c r="B1314" s="32">
        <v>43556</v>
      </c>
      <c r="C1314" s="31" t="s">
        <v>97</v>
      </c>
      <c r="D1314" s="31" t="s">
        <v>198</v>
      </c>
      <c r="E1314" s="33">
        <v>10875</v>
      </c>
      <c r="F1314" s="33">
        <f>Tabla4[[#This Row],[Total Compra]]-E1314*25%</f>
        <v>8156.25</v>
      </c>
      <c r="G1314" s="33">
        <f>Tabla4[[#This Row],[Total Compra]]-Tabla4[[#This Row],[Pagado]]</f>
        <v>2718.75</v>
      </c>
    </row>
    <row r="1315" spans="2:7" x14ac:dyDescent="0.25">
      <c r="B1315" s="32">
        <v>43556</v>
      </c>
      <c r="C1315" s="31" t="s">
        <v>97</v>
      </c>
      <c r="D1315" s="31" t="s">
        <v>198</v>
      </c>
      <c r="E1315" s="33">
        <v>10875</v>
      </c>
      <c r="F1315" s="33">
        <f>Tabla4[[#This Row],[Total Compra]]-E1315*25%</f>
        <v>8156.25</v>
      </c>
      <c r="G1315" s="33">
        <f>Tabla4[[#This Row],[Total Compra]]-Tabla4[[#This Row],[Pagado]]</f>
        <v>2718.75</v>
      </c>
    </row>
    <row r="1316" spans="2:7" x14ac:dyDescent="0.25">
      <c r="B1316" s="32">
        <v>43556</v>
      </c>
      <c r="C1316" s="31" t="s">
        <v>97</v>
      </c>
      <c r="D1316" s="31" t="s">
        <v>198</v>
      </c>
      <c r="E1316" s="33">
        <v>10875</v>
      </c>
      <c r="F1316" s="33">
        <f>Tabla4[[#This Row],[Total Compra]]-E1316*25%</f>
        <v>8156.25</v>
      </c>
      <c r="G1316" s="33">
        <f>Tabla4[[#This Row],[Total Compra]]-Tabla4[[#This Row],[Pagado]]</f>
        <v>2718.75</v>
      </c>
    </row>
    <row r="1317" spans="2:7" x14ac:dyDescent="0.25">
      <c r="B1317" s="32">
        <v>43556</v>
      </c>
      <c r="C1317" s="31" t="s">
        <v>97</v>
      </c>
      <c r="D1317" s="31" t="s">
        <v>198</v>
      </c>
      <c r="E1317" s="33">
        <v>10875</v>
      </c>
      <c r="F1317" s="33">
        <f>Tabla4[[#This Row],[Total Compra]]-E1317*25%</f>
        <v>8156.25</v>
      </c>
      <c r="G1317" s="33">
        <f>Tabla4[[#This Row],[Total Compra]]-Tabla4[[#This Row],[Pagado]]</f>
        <v>2718.75</v>
      </c>
    </row>
    <row r="1318" spans="2:7" x14ac:dyDescent="0.25">
      <c r="B1318" s="32">
        <v>43556</v>
      </c>
      <c r="C1318" s="31" t="s">
        <v>97</v>
      </c>
      <c r="D1318" s="31" t="s">
        <v>198</v>
      </c>
      <c r="E1318" s="33">
        <v>10875</v>
      </c>
      <c r="F1318" s="33">
        <f>Tabla4[[#This Row],[Total Compra]]-E1318*25%</f>
        <v>8156.25</v>
      </c>
      <c r="G1318" s="33">
        <f>Tabla4[[#This Row],[Total Compra]]-Tabla4[[#This Row],[Pagado]]</f>
        <v>2718.75</v>
      </c>
    </row>
    <row r="1319" spans="2:7" x14ac:dyDescent="0.25">
      <c r="B1319" s="32">
        <v>43556</v>
      </c>
      <c r="C1319" s="31" t="s">
        <v>97</v>
      </c>
      <c r="D1319" s="31" t="s">
        <v>198</v>
      </c>
      <c r="E1319" s="33">
        <v>10875</v>
      </c>
      <c r="F1319" s="33">
        <f>Tabla4[[#This Row],[Total Compra]]-E1319*25%</f>
        <v>8156.25</v>
      </c>
      <c r="G1319" s="33">
        <f>Tabla4[[#This Row],[Total Compra]]-Tabla4[[#This Row],[Pagado]]</f>
        <v>2718.75</v>
      </c>
    </row>
    <row r="1320" spans="2:7" x14ac:dyDescent="0.25">
      <c r="B1320" s="32">
        <v>43556</v>
      </c>
      <c r="C1320" s="31" t="s">
        <v>97</v>
      </c>
      <c r="D1320" s="31" t="s">
        <v>198</v>
      </c>
      <c r="E1320" s="33">
        <v>10875</v>
      </c>
      <c r="F1320" s="33">
        <f>Tabla4[[#This Row],[Total Compra]]-E1320*25%</f>
        <v>8156.25</v>
      </c>
      <c r="G1320" s="33">
        <f>Tabla4[[#This Row],[Total Compra]]-Tabla4[[#This Row],[Pagado]]</f>
        <v>2718.75</v>
      </c>
    </row>
    <row r="1321" spans="2:7" x14ac:dyDescent="0.25">
      <c r="B1321" s="32">
        <v>43557</v>
      </c>
      <c r="C1321" s="31" t="s">
        <v>98</v>
      </c>
      <c r="D1321" s="31" t="s">
        <v>199</v>
      </c>
      <c r="E1321" s="33">
        <v>59580</v>
      </c>
      <c r="F1321" s="33">
        <f>Tabla4[[#This Row],[Total Compra]]-E1321*25%</f>
        <v>44685</v>
      </c>
      <c r="G1321" s="33">
        <f>Tabla4[[#This Row],[Total Compra]]-Tabla4[[#This Row],[Pagado]]</f>
        <v>14895</v>
      </c>
    </row>
    <row r="1322" spans="2:7" x14ac:dyDescent="0.25">
      <c r="B1322" s="32">
        <v>43557</v>
      </c>
      <c r="C1322" s="31" t="s">
        <v>98</v>
      </c>
      <c r="D1322" s="31" t="s">
        <v>199</v>
      </c>
      <c r="E1322" s="33">
        <v>59580</v>
      </c>
      <c r="F1322" s="33">
        <f>Tabla4[[#This Row],[Total Compra]]-E1322*25%</f>
        <v>44685</v>
      </c>
      <c r="G1322" s="33">
        <f>Tabla4[[#This Row],[Total Compra]]-Tabla4[[#This Row],[Pagado]]</f>
        <v>14895</v>
      </c>
    </row>
    <row r="1323" spans="2:7" x14ac:dyDescent="0.25">
      <c r="B1323" s="32">
        <v>43557</v>
      </c>
      <c r="C1323" s="31" t="s">
        <v>98</v>
      </c>
      <c r="D1323" s="31" t="s">
        <v>199</v>
      </c>
      <c r="E1323" s="33">
        <v>59580</v>
      </c>
      <c r="F1323" s="33">
        <f>Tabla4[[#This Row],[Total Compra]]-E1323*25%</f>
        <v>44685</v>
      </c>
      <c r="G1323" s="33">
        <f>Tabla4[[#This Row],[Total Compra]]-Tabla4[[#This Row],[Pagado]]</f>
        <v>14895</v>
      </c>
    </row>
    <row r="1324" spans="2:7" x14ac:dyDescent="0.25">
      <c r="B1324" s="32">
        <v>43557</v>
      </c>
      <c r="C1324" s="31" t="s">
        <v>98</v>
      </c>
      <c r="D1324" s="31" t="s">
        <v>199</v>
      </c>
      <c r="E1324" s="33">
        <v>59580</v>
      </c>
      <c r="F1324" s="33">
        <f>Tabla4[[#This Row],[Total Compra]]-E1324*25%</f>
        <v>44685</v>
      </c>
      <c r="G1324" s="33">
        <f>Tabla4[[#This Row],[Total Compra]]-Tabla4[[#This Row],[Pagado]]</f>
        <v>14895</v>
      </c>
    </row>
    <row r="1325" spans="2:7" x14ac:dyDescent="0.25">
      <c r="B1325" s="32">
        <v>43557</v>
      </c>
      <c r="C1325" s="31" t="s">
        <v>98</v>
      </c>
      <c r="D1325" s="31" t="s">
        <v>199</v>
      </c>
      <c r="E1325" s="33">
        <v>59580</v>
      </c>
      <c r="F1325" s="33">
        <f>Tabla4[[#This Row],[Total Compra]]-E1325*25%</f>
        <v>44685</v>
      </c>
      <c r="G1325" s="33">
        <f>Tabla4[[#This Row],[Total Compra]]-Tabla4[[#This Row],[Pagado]]</f>
        <v>14895</v>
      </c>
    </row>
    <row r="1326" spans="2:7" x14ac:dyDescent="0.25">
      <c r="B1326" s="32">
        <v>43557</v>
      </c>
      <c r="C1326" s="31" t="s">
        <v>98</v>
      </c>
      <c r="D1326" s="31" t="s">
        <v>199</v>
      </c>
      <c r="E1326" s="33">
        <v>59580</v>
      </c>
      <c r="F1326" s="33">
        <f>Tabla4[[#This Row],[Total Compra]]-E1326*25%</f>
        <v>44685</v>
      </c>
      <c r="G1326" s="33">
        <f>Tabla4[[#This Row],[Total Compra]]-Tabla4[[#This Row],[Pagado]]</f>
        <v>14895</v>
      </c>
    </row>
    <row r="1327" spans="2:7" x14ac:dyDescent="0.25">
      <c r="B1327" s="32">
        <v>43557</v>
      </c>
      <c r="C1327" s="31" t="s">
        <v>98</v>
      </c>
      <c r="D1327" s="31" t="s">
        <v>199</v>
      </c>
      <c r="E1327" s="33">
        <v>59580</v>
      </c>
      <c r="F1327" s="33">
        <f>Tabla4[[#This Row],[Total Compra]]-E1327*25%</f>
        <v>44685</v>
      </c>
      <c r="G1327" s="33">
        <f>Tabla4[[#This Row],[Total Compra]]-Tabla4[[#This Row],[Pagado]]</f>
        <v>14895</v>
      </c>
    </row>
    <row r="1328" spans="2:7" x14ac:dyDescent="0.25">
      <c r="B1328" s="32">
        <v>43557</v>
      </c>
      <c r="C1328" s="31" t="s">
        <v>98</v>
      </c>
      <c r="D1328" s="31" t="s">
        <v>199</v>
      </c>
      <c r="E1328" s="33">
        <v>59580</v>
      </c>
      <c r="F1328" s="33">
        <f>Tabla4[[#This Row],[Total Compra]]-E1328*25%</f>
        <v>44685</v>
      </c>
      <c r="G1328" s="33">
        <f>Tabla4[[#This Row],[Total Compra]]-Tabla4[[#This Row],[Pagado]]</f>
        <v>14895</v>
      </c>
    </row>
    <row r="1329" spans="2:7" x14ac:dyDescent="0.25">
      <c r="B1329" s="32">
        <v>43557</v>
      </c>
      <c r="C1329" s="31" t="s">
        <v>98</v>
      </c>
      <c r="D1329" s="31" t="s">
        <v>199</v>
      </c>
      <c r="E1329" s="33">
        <v>59580</v>
      </c>
      <c r="F1329" s="33">
        <f>Tabla4[[#This Row],[Total Compra]]-E1329*25%</f>
        <v>44685</v>
      </c>
      <c r="G1329" s="33">
        <f>Tabla4[[#This Row],[Total Compra]]-Tabla4[[#This Row],[Pagado]]</f>
        <v>14895</v>
      </c>
    </row>
    <row r="1330" spans="2:7" x14ac:dyDescent="0.25">
      <c r="B1330" s="32">
        <v>43557</v>
      </c>
      <c r="C1330" s="31" t="s">
        <v>98</v>
      </c>
      <c r="D1330" s="31" t="s">
        <v>199</v>
      </c>
      <c r="E1330" s="33">
        <v>59580</v>
      </c>
      <c r="F1330" s="33">
        <f>Tabla4[[#This Row],[Total Compra]]-E1330*25%</f>
        <v>44685</v>
      </c>
      <c r="G1330" s="33">
        <f>Tabla4[[#This Row],[Total Compra]]-Tabla4[[#This Row],[Pagado]]</f>
        <v>14895</v>
      </c>
    </row>
    <row r="1331" spans="2:7" x14ac:dyDescent="0.25">
      <c r="B1331" s="32">
        <v>43557</v>
      </c>
      <c r="C1331" s="31" t="s">
        <v>98</v>
      </c>
      <c r="D1331" s="31" t="s">
        <v>199</v>
      </c>
      <c r="E1331" s="33">
        <v>59580</v>
      </c>
      <c r="F1331" s="33">
        <f>Tabla4[[#This Row],[Total Compra]]-E1331*25%</f>
        <v>44685</v>
      </c>
      <c r="G1331" s="33">
        <f>Tabla4[[#This Row],[Total Compra]]-Tabla4[[#This Row],[Pagado]]</f>
        <v>14895</v>
      </c>
    </row>
    <row r="1332" spans="2:7" x14ac:dyDescent="0.25">
      <c r="B1332" s="32">
        <v>43557</v>
      </c>
      <c r="C1332" s="31" t="s">
        <v>98</v>
      </c>
      <c r="D1332" s="31" t="s">
        <v>199</v>
      </c>
      <c r="E1332" s="33">
        <v>59580</v>
      </c>
      <c r="F1332" s="33">
        <f>Tabla4[[#This Row],[Total Compra]]-E1332*25%</f>
        <v>44685</v>
      </c>
      <c r="G1332" s="33">
        <f>Tabla4[[#This Row],[Total Compra]]-Tabla4[[#This Row],[Pagado]]</f>
        <v>14895</v>
      </c>
    </row>
    <row r="1333" spans="2:7" x14ac:dyDescent="0.25">
      <c r="B1333" s="32">
        <v>43557</v>
      </c>
      <c r="C1333" s="31" t="s">
        <v>98</v>
      </c>
      <c r="D1333" s="31" t="s">
        <v>199</v>
      </c>
      <c r="E1333" s="33">
        <v>59580</v>
      </c>
      <c r="F1333" s="33">
        <f>Tabla4[[#This Row],[Total Compra]]-E1333*25%</f>
        <v>44685</v>
      </c>
      <c r="G1333" s="33">
        <f>Tabla4[[#This Row],[Total Compra]]-Tabla4[[#This Row],[Pagado]]</f>
        <v>14895</v>
      </c>
    </row>
    <row r="1334" spans="2:7" x14ac:dyDescent="0.25">
      <c r="B1334" s="32">
        <v>43557</v>
      </c>
      <c r="C1334" s="31" t="s">
        <v>98</v>
      </c>
      <c r="D1334" s="31" t="s">
        <v>199</v>
      </c>
      <c r="E1334" s="33">
        <v>59580</v>
      </c>
      <c r="F1334" s="33">
        <f>Tabla4[[#This Row],[Total Compra]]-E1334*25%</f>
        <v>44685</v>
      </c>
      <c r="G1334" s="33">
        <f>Tabla4[[#This Row],[Total Compra]]-Tabla4[[#This Row],[Pagado]]</f>
        <v>14895</v>
      </c>
    </row>
    <row r="1335" spans="2:7" x14ac:dyDescent="0.25">
      <c r="B1335" s="32">
        <v>43557</v>
      </c>
      <c r="C1335" s="31" t="s">
        <v>98</v>
      </c>
      <c r="D1335" s="31" t="s">
        <v>199</v>
      </c>
      <c r="E1335" s="33">
        <v>59580</v>
      </c>
      <c r="F1335" s="33">
        <f>Tabla4[[#This Row],[Total Compra]]-E1335*25%</f>
        <v>44685</v>
      </c>
      <c r="G1335" s="33">
        <f>Tabla4[[#This Row],[Total Compra]]-Tabla4[[#This Row],[Pagado]]</f>
        <v>14895</v>
      </c>
    </row>
    <row r="1336" spans="2:7" x14ac:dyDescent="0.25">
      <c r="B1336" s="32">
        <v>43557</v>
      </c>
      <c r="C1336" s="31" t="s">
        <v>98</v>
      </c>
      <c r="D1336" s="31" t="s">
        <v>199</v>
      </c>
      <c r="E1336" s="33">
        <v>59580</v>
      </c>
      <c r="F1336" s="33">
        <f>Tabla4[[#This Row],[Total Compra]]-E1336*25%</f>
        <v>44685</v>
      </c>
      <c r="G1336" s="33">
        <f>Tabla4[[#This Row],[Total Compra]]-Tabla4[[#This Row],[Pagado]]</f>
        <v>14895</v>
      </c>
    </row>
    <row r="1337" spans="2:7" x14ac:dyDescent="0.25">
      <c r="B1337" s="32">
        <v>43558</v>
      </c>
      <c r="C1337" s="31" t="s">
        <v>98</v>
      </c>
      <c r="D1337" s="31" t="s">
        <v>200</v>
      </c>
      <c r="E1337" s="33">
        <v>42750</v>
      </c>
      <c r="F1337" s="33">
        <f>Tabla4[[#This Row],[Total Compra]]-E1337*25%</f>
        <v>32062.5</v>
      </c>
      <c r="G1337" s="33">
        <f>Tabla4[[#This Row],[Total Compra]]-Tabla4[[#This Row],[Pagado]]</f>
        <v>10687.5</v>
      </c>
    </row>
    <row r="1338" spans="2:7" x14ac:dyDescent="0.25">
      <c r="B1338" s="32">
        <v>43558</v>
      </c>
      <c r="C1338" s="31" t="s">
        <v>98</v>
      </c>
      <c r="D1338" s="31" t="s">
        <v>200</v>
      </c>
      <c r="E1338" s="33">
        <v>42750</v>
      </c>
      <c r="F1338" s="33">
        <f>Tabla4[[#This Row],[Total Compra]]-E1338*25%</f>
        <v>32062.5</v>
      </c>
      <c r="G1338" s="33">
        <f>Tabla4[[#This Row],[Total Compra]]-Tabla4[[#This Row],[Pagado]]</f>
        <v>10687.5</v>
      </c>
    </row>
    <row r="1339" spans="2:7" x14ac:dyDescent="0.25">
      <c r="B1339" s="32">
        <v>43558</v>
      </c>
      <c r="C1339" s="31" t="s">
        <v>98</v>
      </c>
      <c r="D1339" s="31" t="s">
        <v>200</v>
      </c>
      <c r="E1339" s="33">
        <v>42750</v>
      </c>
      <c r="F1339" s="33">
        <f>Tabla4[[#This Row],[Total Compra]]-E1339*25%</f>
        <v>32062.5</v>
      </c>
      <c r="G1339" s="33">
        <f>Tabla4[[#This Row],[Total Compra]]-Tabla4[[#This Row],[Pagado]]</f>
        <v>10687.5</v>
      </c>
    </row>
    <row r="1340" spans="2:7" x14ac:dyDescent="0.25">
      <c r="B1340" s="32">
        <v>43558</v>
      </c>
      <c r="C1340" s="31" t="s">
        <v>98</v>
      </c>
      <c r="D1340" s="31" t="s">
        <v>200</v>
      </c>
      <c r="E1340" s="33">
        <v>42750</v>
      </c>
      <c r="F1340" s="33">
        <f>Tabla4[[#This Row],[Total Compra]]-E1340*25%</f>
        <v>32062.5</v>
      </c>
      <c r="G1340" s="33">
        <f>Tabla4[[#This Row],[Total Compra]]-Tabla4[[#This Row],[Pagado]]</f>
        <v>10687.5</v>
      </c>
    </row>
    <row r="1341" spans="2:7" x14ac:dyDescent="0.25">
      <c r="B1341" s="32">
        <v>43558</v>
      </c>
      <c r="C1341" s="31" t="s">
        <v>98</v>
      </c>
      <c r="D1341" s="31" t="s">
        <v>200</v>
      </c>
      <c r="E1341" s="33">
        <v>42750</v>
      </c>
      <c r="F1341" s="33">
        <f>Tabla4[[#This Row],[Total Compra]]-E1341*25%</f>
        <v>32062.5</v>
      </c>
      <c r="G1341" s="33">
        <f>Tabla4[[#This Row],[Total Compra]]-Tabla4[[#This Row],[Pagado]]</f>
        <v>10687.5</v>
      </c>
    </row>
    <row r="1342" spans="2:7" x14ac:dyDescent="0.25">
      <c r="B1342" s="32">
        <v>43558</v>
      </c>
      <c r="C1342" s="31" t="s">
        <v>98</v>
      </c>
      <c r="D1342" s="31" t="s">
        <v>200</v>
      </c>
      <c r="E1342" s="33">
        <v>42750</v>
      </c>
      <c r="F1342" s="33">
        <f>Tabla4[[#This Row],[Total Compra]]-E1342*25%</f>
        <v>32062.5</v>
      </c>
      <c r="G1342" s="33">
        <f>Tabla4[[#This Row],[Total Compra]]-Tabla4[[#This Row],[Pagado]]</f>
        <v>10687.5</v>
      </c>
    </row>
    <row r="1343" spans="2:7" x14ac:dyDescent="0.25">
      <c r="B1343" s="32">
        <v>43558</v>
      </c>
      <c r="C1343" s="31" t="s">
        <v>98</v>
      </c>
      <c r="D1343" s="31" t="s">
        <v>200</v>
      </c>
      <c r="E1343" s="33">
        <v>42750</v>
      </c>
      <c r="F1343" s="33">
        <f>Tabla4[[#This Row],[Total Compra]]-E1343*25%</f>
        <v>32062.5</v>
      </c>
      <c r="G1343" s="33">
        <f>Tabla4[[#This Row],[Total Compra]]-Tabla4[[#This Row],[Pagado]]</f>
        <v>10687.5</v>
      </c>
    </row>
    <row r="1344" spans="2:7" x14ac:dyDescent="0.25">
      <c r="B1344" s="32">
        <v>43558</v>
      </c>
      <c r="C1344" s="31" t="s">
        <v>98</v>
      </c>
      <c r="D1344" s="31" t="s">
        <v>200</v>
      </c>
      <c r="E1344" s="33">
        <v>42750</v>
      </c>
      <c r="F1344" s="33">
        <f>Tabla4[[#This Row],[Total Compra]]-E1344*25%</f>
        <v>32062.5</v>
      </c>
      <c r="G1344" s="33">
        <f>Tabla4[[#This Row],[Total Compra]]-Tabla4[[#This Row],[Pagado]]</f>
        <v>10687.5</v>
      </c>
    </row>
    <row r="1345" spans="2:7" x14ac:dyDescent="0.25">
      <c r="B1345" s="32">
        <v>43558</v>
      </c>
      <c r="C1345" s="31" t="s">
        <v>98</v>
      </c>
      <c r="D1345" s="31" t="s">
        <v>200</v>
      </c>
      <c r="E1345" s="33">
        <v>42750</v>
      </c>
      <c r="F1345" s="33">
        <f>Tabla4[[#This Row],[Total Compra]]-E1345*25%</f>
        <v>32062.5</v>
      </c>
      <c r="G1345" s="33">
        <f>Tabla4[[#This Row],[Total Compra]]-Tabla4[[#This Row],[Pagado]]</f>
        <v>10687.5</v>
      </c>
    </row>
    <row r="1346" spans="2:7" x14ac:dyDescent="0.25">
      <c r="B1346" s="32">
        <v>43558</v>
      </c>
      <c r="C1346" s="31" t="s">
        <v>98</v>
      </c>
      <c r="D1346" s="31" t="s">
        <v>200</v>
      </c>
      <c r="E1346" s="33">
        <v>42750</v>
      </c>
      <c r="F1346" s="33">
        <f>Tabla4[[#This Row],[Total Compra]]-E1346*25%</f>
        <v>32062.5</v>
      </c>
      <c r="G1346" s="33">
        <f>Tabla4[[#This Row],[Total Compra]]-Tabla4[[#This Row],[Pagado]]</f>
        <v>10687.5</v>
      </c>
    </row>
    <row r="1347" spans="2:7" x14ac:dyDescent="0.25">
      <c r="B1347" s="32">
        <v>43558</v>
      </c>
      <c r="C1347" s="31" t="s">
        <v>98</v>
      </c>
      <c r="D1347" s="31" t="s">
        <v>200</v>
      </c>
      <c r="E1347" s="33">
        <v>42750</v>
      </c>
      <c r="F1347" s="33">
        <f>Tabla4[[#This Row],[Total Compra]]-E1347*25%</f>
        <v>32062.5</v>
      </c>
      <c r="G1347" s="33">
        <f>Tabla4[[#This Row],[Total Compra]]-Tabla4[[#This Row],[Pagado]]</f>
        <v>10687.5</v>
      </c>
    </row>
    <row r="1348" spans="2:7" x14ac:dyDescent="0.25">
      <c r="B1348" s="32">
        <v>43558</v>
      </c>
      <c r="C1348" s="31" t="s">
        <v>98</v>
      </c>
      <c r="D1348" s="31" t="s">
        <v>200</v>
      </c>
      <c r="E1348" s="33">
        <v>42750</v>
      </c>
      <c r="F1348" s="33">
        <f>Tabla4[[#This Row],[Total Compra]]-E1348*25%</f>
        <v>32062.5</v>
      </c>
      <c r="G1348" s="33">
        <f>Tabla4[[#This Row],[Total Compra]]-Tabla4[[#This Row],[Pagado]]</f>
        <v>10687.5</v>
      </c>
    </row>
    <row r="1349" spans="2:7" x14ac:dyDescent="0.25">
      <c r="B1349" s="32">
        <v>43558</v>
      </c>
      <c r="C1349" s="31" t="s">
        <v>98</v>
      </c>
      <c r="D1349" s="31" t="s">
        <v>200</v>
      </c>
      <c r="E1349" s="33">
        <v>42750</v>
      </c>
      <c r="F1349" s="33">
        <f>Tabla4[[#This Row],[Total Compra]]-E1349*25%</f>
        <v>32062.5</v>
      </c>
      <c r="G1349" s="33">
        <f>Tabla4[[#This Row],[Total Compra]]-Tabla4[[#This Row],[Pagado]]</f>
        <v>10687.5</v>
      </c>
    </row>
    <row r="1350" spans="2:7" x14ac:dyDescent="0.25">
      <c r="B1350" s="32">
        <v>43558</v>
      </c>
      <c r="C1350" s="31" t="s">
        <v>98</v>
      </c>
      <c r="D1350" s="31" t="s">
        <v>200</v>
      </c>
      <c r="E1350" s="33">
        <v>42750</v>
      </c>
      <c r="F1350" s="33">
        <f>Tabla4[[#This Row],[Total Compra]]-E1350*25%</f>
        <v>32062.5</v>
      </c>
      <c r="G1350" s="33">
        <f>Tabla4[[#This Row],[Total Compra]]-Tabla4[[#This Row],[Pagado]]</f>
        <v>10687.5</v>
      </c>
    </row>
    <row r="1351" spans="2:7" x14ac:dyDescent="0.25">
      <c r="B1351" s="32">
        <v>43558</v>
      </c>
      <c r="C1351" s="31" t="s">
        <v>98</v>
      </c>
      <c r="D1351" s="31" t="s">
        <v>200</v>
      </c>
      <c r="E1351" s="33">
        <v>42750</v>
      </c>
      <c r="F1351" s="33">
        <f>Tabla4[[#This Row],[Total Compra]]-E1351*25%</f>
        <v>32062.5</v>
      </c>
      <c r="G1351" s="33">
        <f>Tabla4[[#This Row],[Total Compra]]-Tabla4[[#This Row],[Pagado]]</f>
        <v>10687.5</v>
      </c>
    </row>
    <row r="1352" spans="2:7" x14ac:dyDescent="0.25">
      <c r="B1352" s="32">
        <v>43558</v>
      </c>
      <c r="C1352" s="31" t="s">
        <v>98</v>
      </c>
      <c r="D1352" s="31" t="s">
        <v>200</v>
      </c>
      <c r="E1352" s="33">
        <v>42750</v>
      </c>
      <c r="F1352" s="33">
        <f>Tabla4[[#This Row],[Total Compra]]-E1352*25%</f>
        <v>32062.5</v>
      </c>
      <c r="G1352" s="33">
        <f>Tabla4[[#This Row],[Total Compra]]-Tabla4[[#This Row],[Pagado]]</f>
        <v>10687.5</v>
      </c>
    </row>
    <row r="1353" spans="2:7" x14ac:dyDescent="0.25">
      <c r="B1353" s="32">
        <v>43559</v>
      </c>
      <c r="C1353" s="31" t="s">
        <v>99</v>
      </c>
      <c r="D1353" s="31" t="s">
        <v>201</v>
      </c>
      <c r="E1353" s="33">
        <v>13958</v>
      </c>
      <c r="F1353" s="33">
        <f>Tabla4[[#This Row],[Total Compra]]-E1353*25%</f>
        <v>10468.5</v>
      </c>
      <c r="G1353" s="33">
        <f>Tabla4[[#This Row],[Total Compra]]-Tabla4[[#This Row],[Pagado]]</f>
        <v>3489.5</v>
      </c>
    </row>
    <row r="1354" spans="2:7" x14ac:dyDescent="0.25">
      <c r="B1354" s="32">
        <v>43559</v>
      </c>
      <c r="C1354" s="31" t="s">
        <v>99</v>
      </c>
      <c r="D1354" s="31" t="s">
        <v>201</v>
      </c>
      <c r="E1354" s="33">
        <v>13958</v>
      </c>
      <c r="F1354" s="33">
        <f>Tabla4[[#This Row],[Total Compra]]-E1354*25%</f>
        <v>10468.5</v>
      </c>
      <c r="G1354" s="33">
        <f>Tabla4[[#This Row],[Total Compra]]-Tabla4[[#This Row],[Pagado]]</f>
        <v>3489.5</v>
      </c>
    </row>
    <row r="1355" spans="2:7" x14ac:dyDescent="0.25">
      <c r="B1355" s="32">
        <v>43559</v>
      </c>
      <c r="C1355" s="31" t="s">
        <v>99</v>
      </c>
      <c r="D1355" s="31" t="s">
        <v>201</v>
      </c>
      <c r="E1355" s="33">
        <v>13958</v>
      </c>
      <c r="F1355" s="33">
        <f>Tabla4[[#This Row],[Total Compra]]-E1355*25%</f>
        <v>10468.5</v>
      </c>
      <c r="G1355" s="33">
        <f>Tabla4[[#This Row],[Total Compra]]-Tabla4[[#This Row],[Pagado]]</f>
        <v>3489.5</v>
      </c>
    </row>
    <row r="1356" spans="2:7" x14ac:dyDescent="0.25">
      <c r="B1356" s="32">
        <v>43559</v>
      </c>
      <c r="C1356" s="31" t="s">
        <v>99</v>
      </c>
      <c r="D1356" s="31" t="s">
        <v>201</v>
      </c>
      <c r="E1356" s="33">
        <v>13958</v>
      </c>
      <c r="F1356" s="33">
        <f>Tabla4[[#This Row],[Total Compra]]-E1356*25%</f>
        <v>10468.5</v>
      </c>
      <c r="G1356" s="33">
        <f>Tabla4[[#This Row],[Total Compra]]-Tabla4[[#This Row],[Pagado]]</f>
        <v>3489.5</v>
      </c>
    </row>
    <row r="1357" spans="2:7" x14ac:dyDescent="0.25">
      <c r="B1357" s="32">
        <v>43559</v>
      </c>
      <c r="C1357" s="31" t="s">
        <v>99</v>
      </c>
      <c r="D1357" s="31" t="s">
        <v>201</v>
      </c>
      <c r="E1357" s="33">
        <v>13958</v>
      </c>
      <c r="F1357" s="33">
        <f>Tabla4[[#This Row],[Total Compra]]-E1357*25%</f>
        <v>10468.5</v>
      </c>
      <c r="G1357" s="33">
        <f>Tabla4[[#This Row],[Total Compra]]-Tabla4[[#This Row],[Pagado]]</f>
        <v>3489.5</v>
      </c>
    </row>
    <row r="1358" spans="2:7" x14ac:dyDescent="0.25">
      <c r="B1358" s="32">
        <v>43559</v>
      </c>
      <c r="C1358" s="31" t="s">
        <v>99</v>
      </c>
      <c r="D1358" s="31" t="s">
        <v>201</v>
      </c>
      <c r="E1358" s="33">
        <v>13958</v>
      </c>
      <c r="F1358" s="33">
        <f>Tabla4[[#This Row],[Total Compra]]-E1358*25%</f>
        <v>10468.5</v>
      </c>
      <c r="G1358" s="33">
        <f>Tabla4[[#This Row],[Total Compra]]-Tabla4[[#This Row],[Pagado]]</f>
        <v>3489.5</v>
      </c>
    </row>
    <row r="1359" spans="2:7" x14ac:dyDescent="0.25">
      <c r="B1359" s="32">
        <v>43559</v>
      </c>
      <c r="C1359" s="31" t="s">
        <v>99</v>
      </c>
      <c r="D1359" s="31" t="s">
        <v>201</v>
      </c>
      <c r="E1359" s="33">
        <v>13958</v>
      </c>
      <c r="F1359" s="33">
        <f>Tabla4[[#This Row],[Total Compra]]-E1359*25%</f>
        <v>10468.5</v>
      </c>
      <c r="G1359" s="33">
        <f>Tabla4[[#This Row],[Total Compra]]-Tabla4[[#This Row],[Pagado]]</f>
        <v>3489.5</v>
      </c>
    </row>
    <row r="1360" spans="2:7" x14ac:dyDescent="0.25">
      <c r="B1360" s="32">
        <v>43559</v>
      </c>
      <c r="C1360" s="31" t="s">
        <v>99</v>
      </c>
      <c r="D1360" s="31" t="s">
        <v>201</v>
      </c>
      <c r="E1360" s="33">
        <v>13958</v>
      </c>
      <c r="F1360" s="33">
        <f>Tabla4[[#This Row],[Total Compra]]-E1360*25%</f>
        <v>10468.5</v>
      </c>
      <c r="G1360" s="33">
        <f>Tabla4[[#This Row],[Total Compra]]-Tabla4[[#This Row],[Pagado]]</f>
        <v>3489.5</v>
      </c>
    </row>
    <row r="1361" spans="2:7" x14ac:dyDescent="0.25">
      <c r="B1361" s="32">
        <v>43559</v>
      </c>
      <c r="C1361" s="31" t="s">
        <v>99</v>
      </c>
      <c r="D1361" s="31" t="s">
        <v>201</v>
      </c>
      <c r="E1361" s="33">
        <v>13958</v>
      </c>
      <c r="F1361" s="33">
        <f>Tabla4[[#This Row],[Total Compra]]-E1361*25%</f>
        <v>10468.5</v>
      </c>
      <c r="G1361" s="33">
        <f>Tabla4[[#This Row],[Total Compra]]-Tabla4[[#This Row],[Pagado]]</f>
        <v>3489.5</v>
      </c>
    </row>
    <row r="1362" spans="2:7" x14ac:dyDescent="0.25">
      <c r="B1362" s="32">
        <v>43559</v>
      </c>
      <c r="C1362" s="31" t="s">
        <v>99</v>
      </c>
      <c r="D1362" s="31" t="s">
        <v>201</v>
      </c>
      <c r="E1362" s="33">
        <v>13958</v>
      </c>
      <c r="F1362" s="33">
        <f>Tabla4[[#This Row],[Total Compra]]-E1362*25%</f>
        <v>10468.5</v>
      </c>
      <c r="G1362" s="33">
        <f>Tabla4[[#This Row],[Total Compra]]-Tabla4[[#This Row],[Pagado]]</f>
        <v>3489.5</v>
      </c>
    </row>
    <row r="1363" spans="2:7" x14ac:dyDescent="0.25">
      <c r="B1363" s="32">
        <v>43559</v>
      </c>
      <c r="C1363" s="31" t="s">
        <v>99</v>
      </c>
      <c r="D1363" s="31" t="s">
        <v>201</v>
      </c>
      <c r="E1363" s="33">
        <v>13958</v>
      </c>
      <c r="F1363" s="33">
        <f>Tabla4[[#This Row],[Total Compra]]-E1363*25%</f>
        <v>10468.5</v>
      </c>
      <c r="G1363" s="33">
        <f>Tabla4[[#This Row],[Total Compra]]-Tabla4[[#This Row],[Pagado]]</f>
        <v>3489.5</v>
      </c>
    </row>
    <row r="1364" spans="2:7" x14ac:dyDescent="0.25">
      <c r="B1364" s="32">
        <v>43559</v>
      </c>
      <c r="C1364" s="31" t="s">
        <v>99</v>
      </c>
      <c r="D1364" s="31" t="s">
        <v>201</v>
      </c>
      <c r="E1364" s="33">
        <v>13958</v>
      </c>
      <c r="F1364" s="33">
        <f>Tabla4[[#This Row],[Total Compra]]-E1364*25%</f>
        <v>10468.5</v>
      </c>
      <c r="G1364" s="33">
        <f>Tabla4[[#This Row],[Total Compra]]-Tabla4[[#This Row],[Pagado]]</f>
        <v>3489.5</v>
      </c>
    </row>
    <row r="1365" spans="2:7" x14ac:dyDescent="0.25">
      <c r="B1365" s="32">
        <v>43559</v>
      </c>
      <c r="C1365" s="31" t="s">
        <v>99</v>
      </c>
      <c r="D1365" s="31" t="s">
        <v>201</v>
      </c>
      <c r="E1365" s="33">
        <v>13958</v>
      </c>
      <c r="F1365" s="33">
        <f>Tabla4[[#This Row],[Total Compra]]-E1365*25%</f>
        <v>10468.5</v>
      </c>
      <c r="G1365" s="33">
        <f>Tabla4[[#This Row],[Total Compra]]-Tabla4[[#This Row],[Pagado]]</f>
        <v>3489.5</v>
      </c>
    </row>
    <row r="1366" spans="2:7" x14ac:dyDescent="0.25">
      <c r="B1366" s="32">
        <v>43559</v>
      </c>
      <c r="C1366" s="31" t="s">
        <v>99</v>
      </c>
      <c r="D1366" s="31" t="s">
        <v>201</v>
      </c>
      <c r="E1366" s="33">
        <v>13958</v>
      </c>
      <c r="F1366" s="33">
        <f>Tabla4[[#This Row],[Total Compra]]-E1366*25%</f>
        <v>10468.5</v>
      </c>
      <c r="G1366" s="33">
        <f>Tabla4[[#This Row],[Total Compra]]-Tabla4[[#This Row],[Pagado]]</f>
        <v>3489.5</v>
      </c>
    </row>
    <row r="1367" spans="2:7" x14ac:dyDescent="0.25">
      <c r="B1367" s="32">
        <v>43559</v>
      </c>
      <c r="C1367" s="31" t="s">
        <v>99</v>
      </c>
      <c r="D1367" s="31" t="s">
        <v>201</v>
      </c>
      <c r="E1367" s="33">
        <v>13958</v>
      </c>
      <c r="F1367" s="33">
        <f>Tabla4[[#This Row],[Total Compra]]-E1367*25%</f>
        <v>10468.5</v>
      </c>
      <c r="G1367" s="33">
        <f>Tabla4[[#This Row],[Total Compra]]-Tabla4[[#This Row],[Pagado]]</f>
        <v>3489.5</v>
      </c>
    </row>
    <row r="1368" spans="2:7" x14ac:dyDescent="0.25">
      <c r="B1368" s="32">
        <v>43559</v>
      </c>
      <c r="C1368" s="31" t="s">
        <v>99</v>
      </c>
      <c r="D1368" s="31" t="s">
        <v>201</v>
      </c>
      <c r="E1368" s="33">
        <v>13958</v>
      </c>
      <c r="F1368" s="33">
        <f>Tabla4[[#This Row],[Total Compra]]-E1368*25%</f>
        <v>10468.5</v>
      </c>
      <c r="G1368" s="33">
        <f>Tabla4[[#This Row],[Total Compra]]-Tabla4[[#This Row],[Pagado]]</f>
        <v>3489.5</v>
      </c>
    </row>
    <row r="1369" spans="2:7" x14ac:dyDescent="0.25">
      <c r="B1369" s="32">
        <v>43560</v>
      </c>
      <c r="C1369" s="31" t="s">
        <v>92</v>
      </c>
      <c r="D1369" s="31" t="s">
        <v>202</v>
      </c>
      <c r="E1369" s="33">
        <v>43436</v>
      </c>
      <c r="F1369" s="33">
        <f>Tabla4[[#This Row],[Total Compra]]-E1369*25%</f>
        <v>32577</v>
      </c>
      <c r="G1369" s="33">
        <f>Tabla4[[#This Row],[Total Compra]]-Tabla4[[#This Row],[Pagado]]</f>
        <v>10859</v>
      </c>
    </row>
    <row r="1370" spans="2:7" x14ac:dyDescent="0.25">
      <c r="B1370" s="32">
        <v>43560</v>
      </c>
      <c r="C1370" s="31" t="s">
        <v>92</v>
      </c>
      <c r="D1370" s="31" t="s">
        <v>202</v>
      </c>
      <c r="E1370" s="33">
        <v>43436</v>
      </c>
      <c r="F1370" s="33">
        <f>Tabla4[[#This Row],[Total Compra]]-E1370*25%</f>
        <v>32577</v>
      </c>
      <c r="G1370" s="33">
        <f>Tabla4[[#This Row],[Total Compra]]-Tabla4[[#This Row],[Pagado]]</f>
        <v>10859</v>
      </c>
    </row>
    <row r="1371" spans="2:7" x14ac:dyDescent="0.25">
      <c r="B1371" s="32">
        <v>43560</v>
      </c>
      <c r="C1371" s="31" t="s">
        <v>92</v>
      </c>
      <c r="D1371" s="31" t="s">
        <v>202</v>
      </c>
      <c r="E1371" s="33">
        <v>43436</v>
      </c>
      <c r="F1371" s="33">
        <f>Tabla4[[#This Row],[Total Compra]]-E1371*25%</f>
        <v>32577</v>
      </c>
      <c r="G1371" s="33">
        <f>Tabla4[[#This Row],[Total Compra]]-Tabla4[[#This Row],[Pagado]]</f>
        <v>10859</v>
      </c>
    </row>
    <row r="1372" spans="2:7" x14ac:dyDescent="0.25">
      <c r="B1372" s="32">
        <v>43560</v>
      </c>
      <c r="C1372" s="31" t="s">
        <v>92</v>
      </c>
      <c r="D1372" s="31" t="s">
        <v>202</v>
      </c>
      <c r="E1372" s="33">
        <v>43436</v>
      </c>
      <c r="F1372" s="33">
        <f>Tabla4[[#This Row],[Total Compra]]-E1372*25%</f>
        <v>32577</v>
      </c>
      <c r="G1372" s="33">
        <f>Tabla4[[#This Row],[Total Compra]]-Tabla4[[#This Row],[Pagado]]</f>
        <v>10859</v>
      </c>
    </row>
    <row r="1373" spans="2:7" x14ac:dyDescent="0.25">
      <c r="B1373" s="32">
        <v>43560</v>
      </c>
      <c r="C1373" s="31" t="s">
        <v>92</v>
      </c>
      <c r="D1373" s="31" t="s">
        <v>202</v>
      </c>
      <c r="E1373" s="33">
        <v>43436</v>
      </c>
      <c r="F1373" s="33">
        <f>Tabla4[[#This Row],[Total Compra]]-E1373*25%</f>
        <v>32577</v>
      </c>
      <c r="G1373" s="33">
        <f>Tabla4[[#This Row],[Total Compra]]-Tabla4[[#This Row],[Pagado]]</f>
        <v>10859</v>
      </c>
    </row>
    <row r="1374" spans="2:7" x14ac:dyDescent="0.25">
      <c r="B1374" s="32">
        <v>43560</v>
      </c>
      <c r="C1374" s="31" t="s">
        <v>92</v>
      </c>
      <c r="D1374" s="31" t="s">
        <v>202</v>
      </c>
      <c r="E1374" s="33">
        <v>43436</v>
      </c>
      <c r="F1374" s="33">
        <f>Tabla4[[#This Row],[Total Compra]]-E1374*25%</f>
        <v>32577</v>
      </c>
      <c r="G1374" s="33">
        <f>Tabla4[[#This Row],[Total Compra]]-Tabla4[[#This Row],[Pagado]]</f>
        <v>10859</v>
      </c>
    </row>
    <row r="1375" spans="2:7" x14ac:dyDescent="0.25">
      <c r="B1375" s="32">
        <v>43560</v>
      </c>
      <c r="C1375" s="31" t="s">
        <v>92</v>
      </c>
      <c r="D1375" s="31" t="s">
        <v>202</v>
      </c>
      <c r="E1375" s="33">
        <v>43436</v>
      </c>
      <c r="F1375" s="33">
        <f>Tabla4[[#This Row],[Total Compra]]-E1375*25%</f>
        <v>32577</v>
      </c>
      <c r="G1375" s="33">
        <f>Tabla4[[#This Row],[Total Compra]]-Tabla4[[#This Row],[Pagado]]</f>
        <v>10859</v>
      </c>
    </row>
    <row r="1376" spans="2:7" x14ac:dyDescent="0.25">
      <c r="B1376" s="32">
        <v>43560</v>
      </c>
      <c r="C1376" s="31" t="s">
        <v>92</v>
      </c>
      <c r="D1376" s="31" t="s">
        <v>202</v>
      </c>
      <c r="E1376" s="33">
        <v>43436</v>
      </c>
      <c r="F1376" s="33">
        <f>Tabla4[[#This Row],[Total Compra]]-E1376*25%</f>
        <v>32577</v>
      </c>
      <c r="G1376" s="33">
        <f>Tabla4[[#This Row],[Total Compra]]-Tabla4[[#This Row],[Pagado]]</f>
        <v>10859</v>
      </c>
    </row>
    <row r="1377" spans="2:7" x14ac:dyDescent="0.25">
      <c r="B1377" s="32">
        <v>43560</v>
      </c>
      <c r="C1377" s="31" t="s">
        <v>92</v>
      </c>
      <c r="D1377" s="31" t="s">
        <v>202</v>
      </c>
      <c r="E1377" s="33">
        <v>43436</v>
      </c>
      <c r="F1377" s="33">
        <f>Tabla4[[#This Row],[Total Compra]]-E1377*25%</f>
        <v>32577</v>
      </c>
      <c r="G1377" s="33">
        <f>Tabla4[[#This Row],[Total Compra]]-Tabla4[[#This Row],[Pagado]]</f>
        <v>10859</v>
      </c>
    </row>
    <row r="1378" spans="2:7" x14ac:dyDescent="0.25">
      <c r="B1378" s="32">
        <v>43560</v>
      </c>
      <c r="C1378" s="31" t="s">
        <v>92</v>
      </c>
      <c r="D1378" s="31" t="s">
        <v>202</v>
      </c>
      <c r="E1378" s="33">
        <v>43436</v>
      </c>
      <c r="F1378" s="33">
        <f>Tabla4[[#This Row],[Total Compra]]-E1378*25%</f>
        <v>32577</v>
      </c>
      <c r="G1378" s="33">
        <f>Tabla4[[#This Row],[Total Compra]]-Tabla4[[#This Row],[Pagado]]</f>
        <v>10859</v>
      </c>
    </row>
    <row r="1379" spans="2:7" x14ac:dyDescent="0.25">
      <c r="B1379" s="32">
        <v>43560</v>
      </c>
      <c r="C1379" s="31" t="s">
        <v>92</v>
      </c>
      <c r="D1379" s="31" t="s">
        <v>202</v>
      </c>
      <c r="E1379" s="33">
        <v>43436</v>
      </c>
      <c r="F1379" s="33">
        <f>Tabla4[[#This Row],[Total Compra]]-E1379*25%</f>
        <v>32577</v>
      </c>
      <c r="G1379" s="33">
        <f>Tabla4[[#This Row],[Total Compra]]-Tabla4[[#This Row],[Pagado]]</f>
        <v>10859</v>
      </c>
    </row>
    <row r="1380" spans="2:7" x14ac:dyDescent="0.25">
      <c r="B1380" s="32">
        <v>43560</v>
      </c>
      <c r="C1380" s="31" t="s">
        <v>92</v>
      </c>
      <c r="D1380" s="31" t="s">
        <v>202</v>
      </c>
      <c r="E1380" s="33">
        <v>43436</v>
      </c>
      <c r="F1380" s="33">
        <f>Tabla4[[#This Row],[Total Compra]]-E1380*25%</f>
        <v>32577</v>
      </c>
      <c r="G1380" s="33">
        <f>Tabla4[[#This Row],[Total Compra]]-Tabla4[[#This Row],[Pagado]]</f>
        <v>10859</v>
      </c>
    </row>
    <row r="1381" spans="2:7" x14ac:dyDescent="0.25">
      <c r="B1381" s="32">
        <v>43560</v>
      </c>
      <c r="C1381" s="31" t="s">
        <v>92</v>
      </c>
      <c r="D1381" s="31" t="s">
        <v>202</v>
      </c>
      <c r="E1381" s="33">
        <v>43436</v>
      </c>
      <c r="F1381" s="33">
        <f>Tabla4[[#This Row],[Total Compra]]-E1381*25%</f>
        <v>32577</v>
      </c>
      <c r="G1381" s="33">
        <f>Tabla4[[#This Row],[Total Compra]]-Tabla4[[#This Row],[Pagado]]</f>
        <v>10859</v>
      </c>
    </row>
    <row r="1382" spans="2:7" x14ac:dyDescent="0.25">
      <c r="B1382" s="32">
        <v>43560</v>
      </c>
      <c r="C1382" s="31" t="s">
        <v>92</v>
      </c>
      <c r="D1382" s="31" t="s">
        <v>202</v>
      </c>
      <c r="E1382" s="33">
        <v>43436</v>
      </c>
      <c r="F1382" s="33">
        <f>Tabla4[[#This Row],[Total Compra]]-E1382*25%</f>
        <v>32577</v>
      </c>
      <c r="G1382" s="33">
        <f>Tabla4[[#This Row],[Total Compra]]-Tabla4[[#This Row],[Pagado]]</f>
        <v>10859</v>
      </c>
    </row>
    <row r="1383" spans="2:7" x14ac:dyDescent="0.25">
      <c r="B1383" s="32">
        <v>43560</v>
      </c>
      <c r="C1383" s="31" t="s">
        <v>92</v>
      </c>
      <c r="D1383" s="31" t="s">
        <v>202</v>
      </c>
      <c r="E1383" s="33">
        <v>43436</v>
      </c>
      <c r="F1383" s="33">
        <f>Tabla4[[#This Row],[Total Compra]]-E1383*25%</f>
        <v>32577</v>
      </c>
      <c r="G1383" s="33">
        <f>Tabla4[[#This Row],[Total Compra]]-Tabla4[[#This Row],[Pagado]]</f>
        <v>10859</v>
      </c>
    </row>
    <row r="1384" spans="2:7" x14ac:dyDescent="0.25">
      <c r="B1384" s="32">
        <v>43560</v>
      </c>
      <c r="C1384" s="31" t="s">
        <v>92</v>
      </c>
      <c r="D1384" s="31" t="s">
        <v>202</v>
      </c>
      <c r="E1384" s="33">
        <v>43436</v>
      </c>
      <c r="F1384" s="33">
        <f>Tabla4[[#This Row],[Total Compra]]-E1384*25%</f>
        <v>32577</v>
      </c>
      <c r="G1384" s="33">
        <f>Tabla4[[#This Row],[Total Compra]]-Tabla4[[#This Row],[Pagado]]</f>
        <v>10859</v>
      </c>
    </row>
    <row r="1385" spans="2:7" x14ac:dyDescent="0.25">
      <c r="B1385" s="32">
        <v>43561</v>
      </c>
      <c r="C1385" s="31" t="s">
        <v>92</v>
      </c>
      <c r="D1385" s="31" t="s">
        <v>203</v>
      </c>
      <c r="E1385" s="33">
        <v>13348</v>
      </c>
      <c r="F1385" s="33">
        <f>Tabla4[[#This Row],[Total Compra]]-E1385*25%</f>
        <v>10011</v>
      </c>
      <c r="G1385" s="33">
        <f>Tabla4[[#This Row],[Total Compra]]-Tabla4[[#This Row],[Pagado]]</f>
        <v>3337</v>
      </c>
    </row>
    <row r="1386" spans="2:7" x14ac:dyDescent="0.25">
      <c r="B1386" s="32">
        <v>43561</v>
      </c>
      <c r="C1386" s="31" t="s">
        <v>92</v>
      </c>
      <c r="D1386" s="31" t="s">
        <v>203</v>
      </c>
      <c r="E1386" s="33">
        <v>13348</v>
      </c>
      <c r="F1386" s="33">
        <f>Tabla4[[#This Row],[Total Compra]]-E1386*25%</f>
        <v>10011</v>
      </c>
      <c r="G1386" s="33">
        <f>Tabla4[[#This Row],[Total Compra]]-Tabla4[[#This Row],[Pagado]]</f>
        <v>3337</v>
      </c>
    </row>
    <row r="1387" spans="2:7" x14ac:dyDescent="0.25">
      <c r="B1387" s="32">
        <v>43561</v>
      </c>
      <c r="C1387" s="31" t="s">
        <v>92</v>
      </c>
      <c r="D1387" s="31" t="s">
        <v>203</v>
      </c>
      <c r="E1387" s="33">
        <v>13348</v>
      </c>
      <c r="F1387" s="33">
        <f>Tabla4[[#This Row],[Total Compra]]-E1387*25%</f>
        <v>10011</v>
      </c>
      <c r="G1387" s="33">
        <f>Tabla4[[#This Row],[Total Compra]]-Tabla4[[#This Row],[Pagado]]</f>
        <v>3337</v>
      </c>
    </row>
    <row r="1388" spans="2:7" x14ac:dyDescent="0.25">
      <c r="B1388" s="32">
        <v>43561</v>
      </c>
      <c r="C1388" s="31" t="s">
        <v>92</v>
      </c>
      <c r="D1388" s="31" t="s">
        <v>203</v>
      </c>
      <c r="E1388" s="33">
        <v>13348</v>
      </c>
      <c r="F1388" s="33">
        <f>Tabla4[[#This Row],[Total Compra]]-E1388*25%</f>
        <v>10011</v>
      </c>
      <c r="G1388" s="33">
        <f>Tabla4[[#This Row],[Total Compra]]-Tabla4[[#This Row],[Pagado]]</f>
        <v>3337</v>
      </c>
    </row>
    <row r="1389" spans="2:7" x14ac:dyDescent="0.25">
      <c r="B1389" s="32">
        <v>43561</v>
      </c>
      <c r="C1389" s="31" t="s">
        <v>92</v>
      </c>
      <c r="D1389" s="31" t="s">
        <v>203</v>
      </c>
      <c r="E1389" s="33">
        <v>13348</v>
      </c>
      <c r="F1389" s="33">
        <f>Tabla4[[#This Row],[Total Compra]]-E1389*25%</f>
        <v>10011</v>
      </c>
      <c r="G1389" s="33">
        <f>Tabla4[[#This Row],[Total Compra]]-Tabla4[[#This Row],[Pagado]]</f>
        <v>3337</v>
      </c>
    </row>
    <row r="1390" spans="2:7" x14ac:dyDescent="0.25">
      <c r="B1390" s="32">
        <v>43561</v>
      </c>
      <c r="C1390" s="31" t="s">
        <v>92</v>
      </c>
      <c r="D1390" s="31" t="s">
        <v>203</v>
      </c>
      <c r="E1390" s="33">
        <v>13348</v>
      </c>
      <c r="F1390" s="33">
        <f>Tabla4[[#This Row],[Total Compra]]-E1390*25%</f>
        <v>10011</v>
      </c>
      <c r="G1390" s="33">
        <f>Tabla4[[#This Row],[Total Compra]]-Tabla4[[#This Row],[Pagado]]</f>
        <v>3337</v>
      </c>
    </row>
    <row r="1391" spans="2:7" x14ac:dyDescent="0.25">
      <c r="B1391" s="32">
        <v>43561</v>
      </c>
      <c r="C1391" s="31" t="s">
        <v>92</v>
      </c>
      <c r="D1391" s="31" t="s">
        <v>203</v>
      </c>
      <c r="E1391" s="33">
        <v>13348</v>
      </c>
      <c r="F1391" s="33">
        <f>Tabla4[[#This Row],[Total Compra]]-E1391*25%</f>
        <v>10011</v>
      </c>
      <c r="G1391" s="33">
        <f>Tabla4[[#This Row],[Total Compra]]-Tabla4[[#This Row],[Pagado]]</f>
        <v>3337</v>
      </c>
    </row>
    <row r="1392" spans="2:7" x14ac:dyDescent="0.25">
      <c r="B1392" s="32">
        <v>43561</v>
      </c>
      <c r="C1392" s="31" t="s">
        <v>92</v>
      </c>
      <c r="D1392" s="31" t="s">
        <v>203</v>
      </c>
      <c r="E1392" s="33">
        <v>13348</v>
      </c>
      <c r="F1392" s="33">
        <f>Tabla4[[#This Row],[Total Compra]]-E1392*25%</f>
        <v>10011</v>
      </c>
      <c r="G1392" s="33">
        <f>Tabla4[[#This Row],[Total Compra]]-Tabla4[[#This Row],[Pagado]]</f>
        <v>3337</v>
      </c>
    </row>
    <row r="1393" spans="2:7" x14ac:dyDescent="0.25">
      <c r="B1393" s="32">
        <v>43561</v>
      </c>
      <c r="C1393" s="31" t="s">
        <v>92</v>
      </c>
      <c r="D1393" s="31" t="s">
        <v>203</v>
      </c>
      <c r="E1393" s="33">
        <v>13348</v>
      </c>
      <c r="F1393" s="33">
        <f>Tabla4[[#This Row],[Total Compra]]-E1393*25%</f>
        <v>10011</v>
      </c>
      <c r="G1393" s="33">
        <f>Tabla4[[#This Row],[Total Compra]]-Tabla4[[#This Row],[Pagado]]</f>
        <v>3337</v>
      </c>
    </row>
    <row r="1394" spans="2:7" x14ac:dyDescent="0.25">
      <c r="B1394" s="32">
        <v>43561</v>
      </c>
      <c r="C1394" s="31" t="s">
        <v>92</v>
      </c>
      <c r="D1394" s="31" t="s">
        <v>203</v>
      </c>
      <c r="E1394" s="33">
        <v>13348</v>
      </c>
      <c r="F1394" s="33">
        <f>Tabla4[[#This Row],[Total Compra]]-E1394*25%</f>
        <v>10011</v>
      </c>
      <c r="G1394" s="33">
        <f>Tabla4[[#This Row],[Total Compra]]-Tabla4[[#This Row],[Pagado]]</f>
        <v>3337</v>
      </c>
    </row>
    <row r="1395" spans="2:7" x14ac:dyDescent="0.25">
      <c r="B1395" s="32">
        <v>43561</v>
      </c>
      <c r="C1395" s="31" t="s">
        <v>92</v>
      </c>
      <c r="D1395" s="31" t="s">
        <v>203</v>
      </c>
      <c r="E1395" s="33">
        <v>13348</v>
      </c>
      <c r="F1395" s="33">
        <f>Tabla4[[#This Row],[Total Compra]]-E1395*25%</f>
        <v>10011</v>
      </c>
      <c r="G1395" s="33">
        <f>Tabla4[[#This Row],[Total Compra]]-Tabla4[[#This Row],[Pagado]]</f>
        <v>3337</v>
      </c>
    </row>
    <row r="1396" spans="2:7" x14ac:dyDescent="0.25">
      <c r="B1396" s="32">
        <v>43561</v>
      </c>
      <c r="C1396" s="31" t="s">
        <v>92</v>
      </c>
      <c r="D1396" s="31" t="s">
        <v>203</v>
      </c>
      <c r="E1396" s="33">
        <v>13348</v>
      </c>
      <c r="F1396" s="33">
        <f>Tabla4[[#This Row],[Total Compra]]-E1396*25%</f>
        <v>10011</v>
      </c>
      <c r="G1396" s="33">
        <f>Tabla4[[#This Row],[Total Compra]]-Tabla4[[#This Row],[Pagado]]</f>
        <v>3337</v>
      </c>
    </row>
    <row r="1397" spans="2:7" x14ac:dyDescent="0.25">
      <c r="B1397" s="32">
        <v>43561</v>
      </c>
      <c r="C1397" s="31" t="s">
        <v>92</v>
      </c>
      <c r="D1397" s="31" t="s">
        <v>203</v>
      </c>
      <c r="E1397" s="33">
        <v>13348</v>
      </c>
      <c r="F1397" s="33">
        <f>Tabla4[[#This Row],[Total Compra]]-E1397*25%</f>
        <v>10011</v>
      </c>
      <c r="G1397" s="33">
        <f>Tabla4[[#This Row],[Total Compra]]-Tabla4[[#This Row],[Pagado]]</f>
        <v>3337</v>
      </c>
    </row>
    <row r="1398" spans="2:7" x14ac:dyDescent="0.25">
      <c r="B1398" s="32">
        <v>43561</v>
      </c>
      <c r="C1398" s="31" t="s">
        <v>92</v>
      </c>
      <c r="D1398" s="31" t="s">
        <v>203</v>
      </c>
      <c r="E1398" s="33">
        <v>13348</v>
      </c>
      <c r="F1398" s="33">
        <f>Tabla4[[#This Row],[Total Compra]]-E1398*25%</f>
        <v>10011</v>
      </c>
      <c r="G1398" s="33">
        <f>Tabla4[[#This Row],[Total Compra]]-Tabla4[[#This Row],[Pagado]]</f>
        <v>3337</v>
      </c>
    </row>
    <row r="1399" spans="2:7" x14ac:dyDescent="0.25">
      <c r="B1399" s="32">
        <v>43561</v>
      </c>
      <c r="C1399" s="31" t="s">
        <v>92</v>
      </c>
      <c r="D1399" s="31" t="s">
        <v>203</v>
      </c>
      <c r="E1399" s="33">
        <v>13348</v>
      </c>
      <c r="F1399" s="33">
        <f>Tabla4[[#This Row],[Total Compra]]-E1399*25%</f>
        <v>10011</v>
      </c>
      <c r="G1399" s="33">
        <f>Tabla4[[#This Row],[Total Compra]]-Tabla4[[#This Row],[Pagado]]</f>
        <v>3337</v>
      </c>
    </row>
    <row r="1400" spans="2:7" x14ac:dyDescent="0.25">
      <c r="B1400" s="32">
        <v>43561</v>
      </c>
      <c r="C1400" s="31" t="s">
        <v>92</v>
      </c>
      <c r="D1400" s="31" t="s">
        <v>203</v>
      </c>
      <c r="E1400" s="33">
        <v>13348</v>
      </c>
      <c r="F1400" s="33">
        <f>Tabla4[[#This Row],[Total Compra]]-E1400*25%</f>
        <v>10011</v>
      </c>
      <c r="G1400" s="33">
        <f>Tabla4[[#This Row],[Total Compra]]-Tabla4[[#This Row],[Pagado]]</f>
        <v>3337</v>
      </c>
    </row>
    <row r="1401" spans="2:7" x14ac:dyDescent="0.25">
      <c r="B1401" s="32">
        <v>43562</v>
      </c>
      <c r="C1401" s="31" t="s">
        <v>93</v>
      </c>
      <c r="D1401" s="31" t="s">
        <v>204</v>
      </c>
      <c r="E1401" s="33">
        <v>97620</v>
      </c>
      <c r="F1401" s="33">
        <f>Tabla4[[#This Row],[Total Compra]]-E1401*25%</f>
        <v>73215</v>
      </c>
      <c r="G1401" s="33">
        <f>Tabla4[[#This Row],[Total Compra]]-Tabla4[[#This Row],[Pagado]]</f>
        <v>24405</v>
      </c>
    </row>
    <row r="1402" spans="2:7" x14ac:dyDescent="0.25">
      <c r="B1402" s="32">
        <v>43562</v>
      </c>
      <c r="C1402" s="31" t="s">
        <v>93</v>
      </c>
      <c r="D1402" s="31" t="s">
        <v>204</v>
      </c>
      <c r="E1402" s="33">
        <v>97620</v>
      </c>
      <c r="F1402" s="33">
        <f>Tabla4[[#This Row],[Total Compra]]-E1402*25%</f>
        <v>73215</v>
      </c>
      <c r="G1402" s="33">
        <f>Tabla4[[#This Row],[Total Compra]]-Tabla4[[#This Row],[Pagado]]</f>
        <v>24405</v>
      </c>
    </row>
    <row r="1403" spans="2:7" x14ac:dyDescent="0.25">
      <c r="B1403" s="32">
        <v>43562</v>
      </c>
      <c r="C1403" s="31" t="s">
        <v>93</v>
      </c>
      <c r="D1403" s="31" t="s">
        <v>204</v>
      </c>
      <c r="E1403" s="33">
        <v>97620</v>
      </c>
      <c r="F1403" s="33">
        <f>Tabla4[[#This Row],[Total Compra]]-E1403*25%</f>
        <v>73215</v>
      </c>
      <c r="G1403" s="33">
        <f>Tabla4[[#This Row],[Total Compra]]-Tabla4[[#This Row],[Pagado]]</f>
        <v>24405</v>
      </c>
    </row>
    <row r="1404" spans="2:7" x14ac:dyDescent="0.25">
      <c r="B1404" s="32">
        <v>43562</v>
      </c>
      <c r="C1404" s="31" t="s">
        <v>93</v>
      </c>
      <c r="D1404" s="31" t="s">
        <v>204</v>
      </c>
      <c r="E1404" s="33">
        <v>97620</v>
      </c>
      <c r="F1404" s="33">
        <f>Tabla4[[#This Row],[Total Compra]]-E1404*25%</f>
        <v>73215</v>
      </c>
      <c r="G1404" s="33">
        <f>Tabla4[[#This Row],[Total Compra]]-Tabla4[[#This Row],[Pagado]]</f>
        <v>24405</v>
      </c>
    </row>
    <row r="1405" spans="2:7" x14ac:dyDescent="0.25">
      <c r="B1405" s="32">
        <v>43562</v>
      </c>
      <c r="C1405" s="31" t="s">
        <v>93</v>
      </c>
      <c r="D1405" s="31" t="s">
        <v>204</v>
      </c>
      <c r="E1405" s="33">
        <v>97620</v>
      </c>
      <c r="F1405" s="33">
        <f>Tabla4[[#This Row],[Total Compra]]-E1405*25%</f>
        <v>73215</v>
      </c>
      <c r="G1405" s="33">
        <f>Tabla4[[#This Row],[Total Compra]]-Tabla4[[#This Row],[Pagado]]</f>
        <v>24405</v>
      </c>
    </row>
    <row r="1406" spans="2:7" x14ac:dyDescent="0.25">
      <c r="B1406" s="32">
        <v>43562</v>
      </c>
      <c r="C1406" s="31" t="s">
        <v>93</v>
      </c>
      <c r="D1406" s="31" t="s">
        <v>204</v>
      </c>
      <c r="E1406" s="33">
        <v>97620</v>
      </c>
      <c r="F1406" s="33">
        <f>Tabla4[[#This Row],[Total Compra]]-E1406*25%</f>
        <v>73215</v>
      </c>
      <c r="G1406" s="33">
        <f>Tabla4[[#This Row],[Total Compra]]-Tabla4[[#This Row],[Pagado]]</f>
        <v>24405</v>
      </c>
    </row>
    <row r="1407" spans="2:7" x14ac:dyDescent="0.25">
      <c r="B1407" s="32">
        <v>43562</v>
      </c>
      <c r="C1407" s="31" t="s">
        <v>93</v>
      </c>
      <c r="D1407" s="31" t="s">
        <v>204</v>
      </c>
      <c r="E1407" s="33">
        <v>97620</v>
      </c>
      <c r="F1407" s="33">
        <f>Tabla4[[#This Row],[Total Compra]]-E1407*25%</f>
        <v>73215</v>
      </c>
      <c r="G1407" s="33">
        <f>Tabla4[[#This Row],[Total Compra]]-Tabla4[[#This Row],[Pagado]]</f>
        <v>24405</v>
      </c>
    </row>
    <row r="1408" spans="2:7" x14ac:dyDescent="0.25">
      <c r="B1408" s="32">
        <v>43562</v>
      </c>
      <c r="C1408" s="31" t="s">
        <v>93</v>
      </c>
      <c r="D1408" s="31" t="s">
        <v>204</v>
      </c>
      <c r="E1408" s="33">
        <v>97620</v>
      </c>
      <c r="F1408" s="33">
        <f>Tabla4[[#This Row],[Total Compra]]-E1408*25%</f>
        <v>73215</v>
      </c>
      <c r="G1408" s="33">
        <f>Tabla4[[#This Row],[Total Compra]]-Tabla4[[#This Row],[Pagado]]</f>
        <v>24405</v>
      </c>
    </row>
    <row r="1409" spans="2:7" x14ac:dyDescent="0.25">
      <c r="B1409" s="32">
        <v>43562</v>
      </c>
      <c r="C1409" s="31" t="s">
        <v>93</v>
      </c>
      <c r="D1409" s="31" t="s">
        <v>204</v>
      </c>
      <c r="E1409" s="33">
        <v>97620</v>
      </c>
      <c r="F1409" s="33">
        <f>Tabla4[[#This Row],[Total Compra]]-E1409*25%</f>
        <v>73215</v>
      </c>
      <c r="G1409" s="33">
        <f>Tabla4[[#This Row],[Total Compra]]-Tabla4[[#This Row],[Pagado]]</f>
        <v>24405</v>
      </c>
    </row>
    <row r="1410" spans="2:7" x14ac:dyDescent="0.25">
      <c r="B1410" s="32">
        <v>43562</v>
      </c>
      <c r="C1410" s="31" t="s">
        <v>93</v>
      </c>
      <c r="D1410" s="31" t="s">
        <v>204</v>
      </c>
      <c r="E1410" s="33">
        <v>97620</v>
      </c>
      <c r="F1410" s="33">
        <f>Tabla4[[#This Row],[Total Compra]]-E1410*25%</f>
        <v>73215</v>
      </c>
      <c r="G1410" s="33">
        <f>Tabla4[[#This Row],[Total Compra]]-Tabla4[[#This Row],[Pagado]]</f>
        <v>24405</v>
      </c>
    </row>
    <row r="1411" spans="2:7" x14ac:dyDescent="0.25">
      <c r="B1411" s="32">
        <v>43562</v>
      </c>
      <c r="C1411" s="31" t="s">
        <v>93</v>
      </c>
      <c r="D1411" s="31" t="s">
        <v>204</v>
      </c>
      <c r="E1411" s="33">
        <v>97620</v>
      </c>
      <c r="F1411" s="33">
        <f>Tabla4[[#This Row],[Total Compra]]-E1411*25%</f>
        <v>73215</v>
      </c>
      <c r="G1411" s="33">
        <f>Tabla4[[#This Row],[Total Compra]]-Tabla4[[#This Row],[Pagado]]</f>
        <v>24405</v>
      </c>
    </row>
    <row r="1412" spans="2:7" x14ac:dyDescent="0.25">
      <c r="B1412" s="32">
        <v>43562</v>
      </c>
      <c r="C1412" s="31" t="s">
        <v>93</v>
      </c>
      <c r="D1412" s="31" t="s">
        <v>204</v>
      </c>
      <c r="E1412" s="33">
        <v>97620</v>
      </c>
      <c r="F1412" s="33">
        <f>Tabla4[[#This Row],[Total Compra]]-E1412*25%</f>
        <v>73215</v>
      </c>
      <c r="G1412" s="33">
        <f>Tabla4[[#This Row],[Total Compra]]-Tabla4[[#This Row],[Pagado]]</f>
        <v>24405</v>
      </c>
    </row>
    <row r="1413" spans="2:7" x14ac:dyDescent="0.25">
      <c r="B1413" s="32">
        <v>43562</v>
      </c>
      <c r="C1413" s="31" t="s">
        <v>93</v>
      </c>
      <c r="D1413" s="31" t="s">
        <v>204</v>
      </c>
      <c r="E1413" s="33">
        <v>97620</v>
      </c>
      <c r="F1413" s="33">
        <f>Tabla4[[#This Row],[Total Compra]]-E1413*25%</f>
        <v>73215</v>
      </c>
      <c r="G1413" s="33">
        <f>Tabla4[[#This Row],[Total Compra]]-Tabla4[[#This Row],[Pagado]]</f>
        <v>24405</v>
      </c>
    </row>
    <row r="1414" spans="2:7" x14ac:dyDescent="0.25">
      <c r="B1414" s="32">
        <v>43562</v>
      </c>
      <c r="C1414" s="31" t="s">
        <v>93</v>
      </c>
      <c r="D1414" s="31" t="s">
        <v>204</v>
      </c>
      <c r="E1414" s="33">
        <v>97620</v>
      </c>
      <c r="F1414" s="33">
        <f>Tabla4[[#This Row],[Total Compra]]-E1414*25%</f>
        <v>73215</v>
      </c>
      <c r="G1414" s="33">
        <f>Tabla4[[#This Row],[Total Compra]]-Tabla4[[#This Row],[Pagado]]</f>
        <v>24405</v>
      </c>
    </row>
    <row r="1415" spans="2:7" x14ac:dyDescent="0.25">
      <c r="B1415" s="32">
        <v>43562</v>
      </c>
      <c r="C1415" s="31" t="s">
        <v>93</v>
      </c>
      <c r="D1415" s="31" t="s">
        <v>204</v>
      </c>
      <c r="E1415" s="33">
        <v>97620</v>
      </c>
      <c r="F1415" s="33">
        <f>Tabla4[[#This Row],[Total Compra]]-E1415*25%</f>
        <v>73215</v>
      </c>
      <c r="G1415" s="33">
        <f>Tabla4[[#This Row],[Total Compra]]-Tabla4[[#This Row],[Pagado]]</f>
        <v>24405</v>
      </c>
    </row>
    <row r="1416" spans="2:7" x14ac:dyDescent="0.25">
      <c r="B1416" s="32">
        <v>43562</v>
      </c>
      <c r="C1416" s="31" t="s">
        <v>93</v>
      </c>
      <c r="D1416" s="31" t="s">
        <v>204</v>
      </c>
      <c r="E1416" s="33">
        <v>97620</v>
      </c>
      <c r="F1416" s="33">
        <f>Tabla4[[#This Row],[Total Compra]]-E1416*25%</f>
        <v>73215</v>
      </c>
      <c r="G1416" s="33">
        <f>Tabla4[[#This Row],[Total Compra]]-Tabla4[[#This Row],[Pagado]]</f>
        <v>24405</v>
      </c>
    </row>
    <row r="1417" spans="2:7" x14ac:dyDescent="0.25">
      <c r="B1417" s="32">
        <v>43563</v>
      </c>
      <c r="C1417" s="31" t="s">
        <v>93</v>
      </c>
      <c r="D1417" s="31" t="s">
        <v>205</v>
      </c>
      <c r="E1417" s="33">
        <v>88919</v>
      </c>
      <c r="F1417" s="33">
        <f>Tabla4[[#This Row],[Total Compra]]-E1417*25%</f>
        <v>66689.25</v>
      </c>
      <c r="G1417" s="33">
        <f>Tabla4[[#This Row],[Total Compra]]-Tabla4[[#This Row],[Pagado]]</f>
        <v>22229.75</v>
      </c>
    </row>
    <row r="1418" spans="2:7" x14ac:dyDescent="0.25">
      <c r="B1418" s="32">
        <v>43563</v>
      </c>
      <c r="C1418" s="31" t="s">
        <v>93</v>
      </c>
      <c r="D1418" s="31" t="s">
        <v>205</v>
      </c>
      <c r="E1418" s="33">
        <v>88919</v>
      </c>
      <c r="F1418" s="33">
        <f>Tabla4[[#This Row],[Total Compra]]-E1418*25%</f>
        <v>66689.25</v>
      </c>
      <c r="G1418" s="33">
        <f>Tabla4[[#This Row],[Total Compra]]-Tabla4[[#This Row],[Pagado]]</f>
        <v>22229.75</v>
      </c>
    </row>
    <row r="1419" spans="2:7" x14ac:dyDescent="0.25">
      <c r="B1419" s="32">
        <v>43563</v>
      </c>
      <c r="C1419" s="31" t="s">
        <v>93</v>
      </c>
      <c r="D1419" s="31" t="s">
        <v>205</v>
      </c>
      <c r="E1419" s="33">
        <v>88919</v>
      </c>
      <c r="F1419" s="33">
        <f>Tabla4[[#This Row],[Total Compra]]-E1419*25%</f>
        <v>66689.25</v>
      </c>
      <c r="G1419" s="33">
        <f>Tabla4[[#This Row],[Total Compra]]-Tabla4[[#This Row],[Pagado]]</f>
        <v>22229.75</v>
      </c>
    </row>
    <row r="1420" spans="2:7" x14ac:dyDescent="0.25">
      <c r="B1420" s="32">
        <v>43563</v>
      </c>
      <c r="C1420" s="31" t="s">
        <v>93</v>
      </c>
      <c r="D1420" s="31" t="s">
        <v>205</v>
      </c>
      <c r="E1420" s="33">
        <v>88919</v>
      </c>
      <c r="F1420" s="33">
        <f>Tabla4[[#This Row],[Total Compra]]-E1420*25%</f>
        <v>66689.25</v>
      </c>
      <c r="G1420" s="33">
        <f>Tabla4[[#This Row],[Total Compra]]-Tabla4[[#This Row],[Pagado]]</f>
        <v>22229.75</v>
      </c>
    </row>
    <row r="1421" spans="2:7" x14ac:dyDescent="0.25">
      <c r="B1421" s="32">
        <v>43563</v>
      </c>
      <c r="C1421" s="31" t="s">
        <v>93</v>
      </c>
      <c r="D1421" s="31" t="s">
        <v>205</v>
      </c>
      <c r="E1421" s="33">
        <v>88919</v>
      </c>
      <c r="F1421" s="33">
        <f>Tabla4[[#This Row],[Total Compra]]-E1421*25%</f>
        <v>66689.25</v>
      </c>
      <c r="G1421" s="33">
        <f>Tabla4[[#This Row],[Total Compra]]-Tabla4[[#This Row],[Pagado]]</f>
        <v>22229.75</v>
      </c>
    </row>
    <row r="1422" spans="2:7" x14ac:dyDescent="0.25">
      <c r="B1422" s="32">
        <v>43563</v>
      </c>
      <c r="C1422" s="31" t="s">
        <v>93</v>
      </c>
      <c r="D1422" s="31" t="s">
        <v>205</v>
      </c>
      <c r="E1422" s="33">
        <v>88919</v>
      </c>
      <c r="F1422" s="33">
        <f>Tabla4[[#This Row],[Total Compra]]-E1422*25%</f>
        <v>66689.25</v>
      </c>
      <c r="G1422" s="33">
        <f>Tabla4[[#This Row],[Total Compra]]-Tabla4[[#This Row],[Pagado]]</f>
        <v>22229.75</v>
      </c>
    </row>
    <row r="1423" spans="2:7" x14ac:dyDescent="0.25">
      <c r="B1423" s="32">
        <v>43563</v>
      </c>
      <c r="C1423" s="31" t="s">
        <v>93</v>
      </c>
      <c r="D1423" s="31" t="s">
        <v>205</v>
      </c>
      <c r="E1423" s="33">
        <v>88919</v>
      </c>
      <c r="F1423" s="33">
        <f>Tabla4[[#This Row],[Total Compra]]-E1423*25%</f>
        <v>66689.25</v>
      </c>
      <c r="G1423" s="33">
        <f>Tabla4[[#This Row],[Total Compra]]-Tabla4[[#This Row],[Pagado]]</f>
        <v>22229.75</v>
      </c>
    </row>
    <row r="1424" spans="2:7" x14ac:dyDescent="0.25">
      <c r="B1424" s="32">
        <v>43563</v>
      </c>
      <c r="C1424" s="31" t="s">
        <v>93</v>
      </c>
      <c r="D1424" s="31" t="s">
        <v>205</v>
      </c>
      <c r="E1424" s="33">
        <v>88919</v>
      </c>
      <c r="F1424" s="33">
        <f>Tabla4[[#This Row],[Total Compra]]-E1424*25%</f>
        <v>66689.25</v>
      </c>
      <c r="G1424" s="33">
        <f>Tabla4[[#This Row],[Total Compra]]-Tabla4[[#This Row],[Pagado]]</f>
        <v>22229.75</v>
      </c>
    </row>
    <row r="1425" spans="2:7" x14ac:dyDescent="0.25">
      <c r="B1425" s="32">
        <v>43563</v>
      </c>
      <c r="C1425" s="31" t="s">
        <v>93</v>
      </c>
      <c r="D1425" s="31" t="s">
        <v>205</v>
      </c>
      <c r="E1425" s="33">
        <v>88919</v>
      </c>
      <c r="F1425" s="33">
        <f>Tabla4[[#This Row],[Total Compra]]-E1425*25%</f>
        <v>66689.25</v>
      </c>
      <c r="G1425" s="33">
        <f>Tabla4[[#This Row],[Total Compra]]-Tabla4[[#This Row],[Pagado]]</f>
        <v>22229.75</v>
      </c>
    </row>
    <row r="1426" spans="2:7" x14ac:dyDescent="0.25">
      <c r="B1426" s="32">
        <v>43563</v>
      </c>
      <c r="C1426" s="31" t="s">
        <v>93</v>
      </c>
      <c r="D1426" s="31" t="s">
        <v>205</v>
      </c>
      <c r="E1426" s="33">
        <v>88919</v>
      </c>
      <c r="F1426" s="33">
        <f>Tabla4[[#This Row],[Total Compra]]-E1426*25%</f>
        <v>66689.25</v>
      </c>
      <c r="G1426" s="33">
        <f>Tabla4[[#This Row],[Total Compra]]-Tabla4[[#This Row],[Pagado]]</f>
        <v>22229.75</v>
      </c>
    </row>
    <row r="1427" spans="2:7" x14ac:dyDescent="0.25">
      <c r="B1427" s="32">
        <v>43563</v>
      </c>
      <c r="C1427" s="31" t="s">
        <v>93</v>
      </c>
      <c r="D1427" s="31" t="s">
        <v>205</v>
      </c>
      <c r="E1427" s="33">
        <v>88919</v>
      </c>
      <c r="F1427" s="33">
        <f>Tabla4[[#This Row],[Total Compra]]-E1427*25%</f>
        <v>66689.25</v>
      </c>
      <c r="G1427" s="33">
        <f>Tabla4[[#This Row],[Total Compra]]-Tabla4[[#This Row],[Pagado]]</f>
        <v>22229.75</v>
      </c>
    </row>
    <row r="1428" spans="2:7" x14ac:dyDescent="0.25">
      <c r="B1428" s="32">
        <v>43563</v>
      </c>
      <c r="C1428" s="31" t="s">
        <v>93</v>
      </c>
      <c r="D1428" s="31" t="s">
        <v>205</v>
      </c>
      <c r="E1428" s="33">
        <v>88919</v>
      </c>
      <c r="F1428" s="33">
        <f>Tabla4[[#This Row],[Total Compra]]-E1428*25%</f>
        <v>66689.25</v>
      </c>
      <c r="G1428" s="33">
        <f>Tabla4[[#This Row],[Total Compra]]-Tabla4[[#This Row],[Pagado]]</f>
        <v>22229.75</v>
      </c>
    </row>
    <row r="1429" spans="2:7" x14ac:dyDescent="0.25">
      <c r="B1429" s="32">
        <v>43563</v>
      </c>
      <c r="C1429" s="31" t="s">
        <v>93</v>
      </c>
      <c r="D1429" s="31" t="s">
        <v>205</v>
      </c>
      <c r="E1429" s="33">
        <v>88919</v>
      </c>
      <c r="F1429" s="33">
        <f>Tabla4[[#This Row],[Total Compra]]-E1429*25%</f>
        <v>66689.25</v>
      </c>
      <c r="G1429" s="33">
        <f>Tabla4[[#This Row],[Total Compra]]-Tabla4[[#This Row],[Pagado]]</f>
        <v>22229.75</v>
      </c>
    </row>
    <row r="1430" spans="2:7" x14ac:dyDescent="0.25">
      <c r="B1430" s="32">
        <v>43563</v>
      </c>
      <c r="C1430" s="31" t="s">
        <v>93</v>
      </c>
      <c r="D1430" s="31" t="s">
        <v>205</v>
      </c>
      <c r="E1430" s="33">
        <v>88919</v>
      </c>
      <c r="F1430" s="33">
        <f>Tabla4[[#This Row],[Total Compra]]-E1430*25%</f>
        <v>66689.25</v>
      </c>
      <c r="G1430" s="33">
        <f>Tabla4[[#This Row],[Total Compra]]-Tabla4[[#This Row],[Pagado]]</f>
        <v>22229.75</v>
      </c>
    </row>
    <row r="1431" spans="2:7" x14ac:dyDescent="0.25">
      <c r="B1431" s="32">
        <v>43563</v>
      </c>
      <c r="C1431" s="31" t="s">
        <v>93</v>
      </c>
      <c r="D1431" s="31" t="s">
        <v>205</v>
      </c>
      <c r="E1431" s="33">
        <v>88919</v>
      </c>
      <c r="F1431" s="33">
        <f>Tabla4[[#This Row],[Total Compra]]-E1431*25%</f>
        <v>66689.25</v>
      </c>
      <c r="G1431" s="33">
        <f>Tabla4[[#This Row],[Total Compra]]-Tabla4[[#This Row],[Pagado]]</f>
        <v>22229.75</v>
      </c>
    </row>
    <row r="1432" spans="2:7" x14ac:dyDescent="0.25">
      <c r="B1432" s="32">
        <v>43563</v>
      </c>
      <c r="C1432" s="31" t="s">
        <v>93</v>
      </c>
      <c r="D1432" s="31" t="s">
        <v>205</v>
      </c>
      <c r="E1432" s="33">
        <v>88919</v>
      </c>
      <c r="F1432" s="33">
        <f>Tabla4[[#This Row],[Total Compra]]-E1432*25%</f>
        <v>66689.25</v>
      </c>
      <c r="G1432" s="33">
        <f>Tabla4[[#This Row],[Total Compra]]-Tabla4[[#This Row],[Pagado]]</f>
        <v>22229.75</v>
      </c>
    </row>
    <row r="1433" spans="2:7" x14ac:dyDescent="0.25">
      <c r="B1433" s="32">
        <v>43564</v>
      </c>
      <c r="C1433" s="31" t="s">
        <v>94</v>
      </c>
      <c r="D1433" s="31" t="s">
        <v>206</v>
      </c>
      <c r="E1433" s="33">
        <v>37873</v>
      </c>
      <c r="F1433" s="33">
        <f>Tabla4[[#This Row],[Total Compra]]-E1433*25%</f>
        <v>28404.75</v>
      </c>
      <c r="G1433" s="33">
        <f>Tabla4[[#This Row],[Total Compra]]-Tabla4[[#This Row],[Pagado]]</f>
        <v>9468.25</v>
      </c>
    </row>
    <row r="1434" spans="2:7" x14ac:dyDescent="0.25">
      <c r="B1434" s="32">
        <v>43564</v>
      </c>
      <c r="C1434" s="31" t="s">
        <v>94</v>
      </c>
      <c r="D1434" s="31" t="s">
        <v>206</v>
      </c>
      <c r="E1434" s="33">
        <v>37873</v>
      </c>
      <c r="F1434" s="33">
        <f>Tabla4[[#This Row],[Total Compra]]-E1434*25%</f>
        <v>28404.75</v>
      </c>
      <c r="G1434" s="33">
        <f>Tabla4[[#This Row],[Total Compra]]-Tabla4[[#This Row],[Pagado]]</f>
        <v>9468.25</v>
      </c>
    </row>
    <row r="1435" spans="2:7" x14ac:dyDescent="0.25">
      <c r="B1435" s="32">
        <v>43564</v>
      </c>
      <c r="C1435" s="31" t="s">
        <v>94</v>
      </c>
      <c r="D1435" s="31" t="s">
        <v>206</v>
      </c>
      <c r="E1435" s="33">
        <v>37873</v>
      </c>
      <c r="F1435" s="33">
        <f>Tabla4[[#This Row],[Total Compra]]-E1435*25%</f>
        <v>28404.75</v>
      </c>
      <c r="G1435" s="33">
        <f>Tabla4[[#This Row],[Total Compra]]-Tabla4[[#This Row],[Pagado]]</f>
        <v>9468.25</v>
      </c>
    </row>
    <row r="1436" spans="2:7" x14ac:dyDescent="0.25">
      <c r="B1436" s="32">
        <v>43564</v>
      </c>
      <c r="C1436" s="31" t="s">
        <v>94</v>
      </c>
      <c r="D1436" s="31" t="s">
        <v>206</v>
      </c>
      <c r="E1436" s="33">
        <v>37873</v>
      </c>
      <c r="F1436" s="33">
        <f>Tabla4[[#This Row],[Total Compra]]-E1436*25%</f>
        <v>28404.75</v>
      </c>
      <c r="G1436" s="33">
        <f>Tabla4[[#This Row],[Total Compra]]-Tabla4[[#This Row],[Pagado]]</f>
        <v>9468.25</v>
      </c>
    </row>
    <row r="1437" spans="2:7" x14ac:dyDescent="0.25">
      <c r="B1437" s="32">
        <v>43564</v>
      </c>
      <c r="C1437" s="31" t="s">
        <v>94</v>
      </c>
      <c r="D1437" s="31" t="s">
        <v>206</v>
      </c>
      <c r="E1437" s="33">
        <v>37873</v>
      </c>
      <c r="F1437" s="33">
        <f>Tabla4[[#This Row],[Total Compra]]-E1437*25%</f>
        <v>28404.75</v>
      </c>
      <c r="G1437" s="33">
        <f>Tabla4[[#This Row],[Total Compra]]-Tabla4[[#This Row],[Pagado]]</f>
        <v>9468.25</v>
      </c>
    </row>
    <row r="1438" spans="2:7" x14ac:dyDescent="0.25">
      <c r="B1438" s="32">
        <v>43564</v>
      </c>
      <c r="C1438" s="31" t="s">
        <v>94</v>
      </c>
      <c r="D1438" s="31" t="s">
        <v>206</v>
      </c>
      <c r="E1438" s="33">
        <v>37873</v>
      </c>
      <c r="F1438" s="33">
        <f>Tabla4[[#This Row],[Total Compra]]-E1438*25%</f>
        <v>28404.75</v>
      </c>
      <c r="G1438" s="33">
        <f>Tabla4[[#This Row],[Total Compra]]-Tabla4[[#This Row],[Pagado]]</f>
        <v>9468.25</v>
      </c>
    </row>
    <row r="1439" spans="2:7" x14ac:dyDescent="0.25">
      <c r="B1439" s="32">
        <v>43564</v>
      </c>
      <c r="C1439" s="31" t="s">
        <v>94</v>
      </c>
      <c r="D1439" s="31" t="s">
        <v>206</v>
      </c>
      <c r="E1439" s="33">
        <v>37873</v>
      </c>
      <c r="F1439" s="33">
        <f>Tabla4[[#This Row],[Total Compra]]-E1439*25%</f>
        <v>28404.75</v>
      </c>
      <c r="G1439" s="33">
        <f>Tabla4[[#This Row],[Total Compra]]-Tabla4[[#This Row],[Pagado]]</f>
        <v>9468.25</v>
      </c>
    </row>
    <row r="1440" spans="2:7" x14ac:dyDescent="0.25">
      <c r="B1440" s="32">
        <v>43564</v>
      </c>
      <c r="C1440" s="31" t="s">
        <v>94</v>
      </c>
      <c r="D1440" s="31" t="s">
        <v>206</v>
      </c>
      <c r="E1440" s="33">
        <v>37873</v>
      </c>
      <c r="F1440" s="33">
        <f>Tabla4[[#This Row],[Total Compra]]-E1440*25%</f>
        <v>28404.75</v>
      </c>
      <c r="G1440" s="33">
        <f>Tabla4[[#This Row],[Total Compra]]-Tabla4[[#This Row],[Pagado]]</f>
        <v>9468.25</v>
      </c>
    </row>
    <row r="1441" spans="2:7" x14ac:dyDescent="0.25">
      <c r="B1441" s="32">
        <v>43564</v>
      </c>
      <c r="C1441" s="31" t="s">
        <v>94</v>
      </c>
      <c r="D1441" s="31" t="s">
        <v>206</v>
      </c>
      <c r="E1441" s="33">
        <v>37873</v>
      </c>
      <c r="F1441" s="33">
        <f>Tabla4[[#This Row],[Total Compra]]-E1441*25%</f>
        <v>28404.75</v>
      </c>
      <c r="G1441" s="33">
        <f>Tabla4[[#This Row],[Total Compra]]-Tabla4[[#This Row],[Pagado]]</f>
        <v>9468.25</v>
      </c>
    </row>
    <row r="1442" spans="2:7" x14ac:dyDescent="0.25">
      <c r="B1442" s="32">
        <v>43564</v>
      </c>
      <c r="C1442" s="31" t="s">
        <v>94</v>
      </c>
      <c r="D1442" s="31" t="s">
        <v>206</v>
      </c>
      <c r="E1442" s="33">
        <v>37873</v>
      </c>
      <c r="F1442" s="33">
        <f>Tabla4[[#This Row],[Total Compra]]-E1442*25%</f>
        <v>28404.75</v>
      </c>
      <c r="G1442" s="33">
        <f>Tabla4[[#This Row],[Total Compra]]-Tabla4[[#This Row],[Pagado]]</f>
        <v>9468.25</v>
      </c>
    </row>
    <row r="1443" spans="2:7" x14ac:dyDescent="0.25">
      <c r="B1443" s="32">
        <v>43564</v>
      </c>
      <c r="C1443" s="31" t="s">
        <v>94</v>
      </c>
      <c r="D1443" s="31" t="s">
        <v>206</v>
      </c>
      <c r="E1443" s="33">
        <v>37873</v>
      </c>
      <c r="F1443" s="33">
        <f>Tabla4[[#This Row],[Total Compra]]-E1443*25%</f>
        <v>28404.75</v>
      </c>
      <c r="G1443" s="33">
        <f>Tabla4[[#This Row],[Total Compra]]-Tabla4[[#This Row],[Pagado]]</f>
        <v>9468.25</v>
      </c>
    </row>
    <row r="1444" spans="2:7" x14ac:dyDescent="0.25">
      <c r="B1444" s="32">
        <v>43564</v>
      </c>
      <c r="C1444" s="31" t="s">
        <v>94</v>
      </c>
      <c r="D1444" s="31" t="s">
        <v>206</v>
      </c>
      <c r="E1444" s="33">
        <v>37873</v>
      </c>
      <c r="F1444" s="33">
        <f>Tabla4[[#This Row],[Total Compra]]-E1444*25%</f>
        <v>28404.75</v>
      </c>
      <c r="G1444" s="33">
        <f>Tabla4[[#This Row],[Total Compra]]-Tabla4[[#This Row],[Pagado]]</f>
        <v>9468.25</v>
      </c>
    </row>
    <row r="1445" spans="2:7" x14ac:dyDescent="0.25">
      <c r="B1445" s="32">
        <v>43564</v>
      </c>
      <c r="C1445" s="31" t="s">
        <v>94</v>
      </c>
      <c r="D1445" s="31" t="s">
        <v>206</v>
      </c>
      <c r="E1445" s="33">
        <v>37873</v>
      </c>
      <c r="F1445" s="33">
        <f>Tabla4[[#This Row],[Total Compra]]-E1445*25%</f>
        <v>28404.75</v>
      </c>
      <c r="G1445" s="33">
        <f>Tabla4[[#This Row],[Total Compra]]-Tabla4[[#This Row],[Pagado]]</f>
        <v>9468.25</v>
      </c>
    </row>
    <row r="1446" spans="2:7" x14ac:dyDescent="0.25">
      <c r="B1446" s="32">
        <v>43564</v>
      </c>
      <c r="C1446" s="31" t="s">
        <v>94</v>
      </c>
      <c r="D1446" s="31" t="s">
        <v>206</v>
      </c>
      <c r="E1446" s="33">
        <v>37873</v>
      </c>
      <c r="F1446" s="33">
        <f>Tabla4[[#This Row],[Total Compra]]-E1446*25%</f>
        <v>28404.75</v>
      </c>
      <c r="G1446" s="33">
        <f>Tabla4[[#This Row],[Total Compra]]-Tabla4[[#This Row],[Pagado]]</f>
        <v>9468.25</v>
      </c>
    </row>
    <row r="1447" spans="2:7" x14ac:dyDescent="0.25">
      <c r="B1447" s="32">
        <v>43564</v>
      </c>
      <c r="C1447" s="31" t="s">
        <v>94</v>
      </c>
      <c r="D1447" s="31" t="s">
        <v>206</v>
      </c>
      <c r="E1447" s="33">
        <v>37873</v>
      </c>
      <c r="F1447" s="33">
        <f>Tabla4[[#This Row],[Total Compra]]-E1447*25%</f>
        <v>28404.75</v>
      </c>
      <c r="G1447" s="33">
        <f>Tabla4[[#This Row],[Total Compra]]-Tabla4[[#This Row],[Pagado]]</f>
        <v>9468.25</v>
      </c>
    </row>
    <row r="1448" spans="2:7" x14ac:dyDescent="0.25">
      <c r="B1448" s="32">
        <v>43564</v>
      </c>
      <c r="C1448" s="31" t="s">
        <v>94</v>
      </c>
      <c r="D1448" s="31" t="s">
        <v>206</v>
      </c>
      <c r="E1448" s="33">
        <v>37873</v>
      </c>
      <c r="F1448" s="33">
        <f>Tabla4[[#This Row],[Total Compra]]-E1448*25%</f>
        <v>28404.75</v>
      </c>
      <c r="G1448" s="33">
        <f>Tabla4[[#This Row],[Total Compra]]-Tabla4[[#This Row],[Pagado]]</f>
        <v>9468.25</v>
      </c>
    </row>
    <row r="1449" spans="2:7" x14ac:dyDescent="0.25">
      <c r="B1449" s="32">
        <v>43565</v>
      </c>
      <c r="C1449" s="31" t="s">
        <v>95</v>
      </c>
      <c r="D1449" s="31" t="s">
        <v>207</v>
      </c>
      <c r="E1449" s="33">
        <v>46262</v>
      </c>
      <c r="F1449" s="33">
        <f>Tabla4[[#This Row],[Total Compra]]-E1449*25%</f>
        <v>34696.5</v>
      </c>
      <c r="G1449" s="33">
        <f>Tabla4[[#This Row],[Total Compra]]-Tabla4[[#This Row],[Pagado]]</f>
        <v>11565.5</v>
      </c>
    </row>
    <row r="1450" spans="2:7" x14ac:dyDescent="0.25">
      <c r="B1450" s="32">
        <v>43565</v>
      </c>
      <c r="C1450" s="31" t="s">
        <v>95</v>
      </c>
      <c r="D1450" s="31" t="s">
        <v>207</v>
      </c>
      <c r="E1450" s="33">
        <v>46262</v>
      </c>
      <c r="F1450" s="33">
        <f>Tabla4[[#This Row],[Total Compra]]-E1450*25%</f>
        <v>34696.5</v>
      </c>
      <c r="G1450" s="33">
        <f>Tabla4[[#This Row],[Total Compra]]-Tabla4[[#This Row],[Pagado]]</f>
        <v>11565.5</v>
      </c>
    </row>
    <row r="1451" spans="2:7" x14ac:dyDescent="0.25">
      <c r="B1451" s="32">
        <v>43565</v>
      </c>
      <c r="C1451" s="31" t="s">
        <v>95</v>
      </c>
      <c r="D1451" s="31" t="s">
        <v>207</v>
      </c>
      <c r="E1451" s="33">
        <v>46262</v>
      </c>
      <c r="F1451" s="33">
        <f>Tabla4[[#This Row],[Total Compra]]-E1451*25%</f>
        <v>34696.5</v>
      </c>
      <c r="G1451" s="33">
        <f>Tabla4[[#This Row],[Total Compra]]-Tabla4[[#This Row],[Pagado]]</f>
        <v>11565.5</v>
      </c>
    </row>
    <row r="1452" spans="2:7" x14ac:dyDescent="0.25">
      <c r="B1452" s="32">
        <v>43565</v>
      </c>
      <c r="C1452" s="31" t="s">
        <v>95</v>
      </c>
      <c r="D1452" s="31" t="s">
        <v>207</v>
      </c>
      <c r="E1452" s="33">
        <v>46262</v>
      </c>
      <c r="F1452" s="33">
        <f>Tabla4[[#This Row],[Total Compra]]-E1452*25%</f>
        <v>34696.5</v>
      </c>
      <c r="G1452" s="33">
        <f>Tabla4[[#This Row],[Total Compra]]-Tabla4[[#This Row],[Pagado]]</f>
        <v>11565.5</v>
      </c>
    </row>
    <row r="1453" spans="2:7" x14ac:dyDescent="0.25">
      <c r="B1453" s="32">
        <v>43565</v>
      </c>
      <c r="C1453" s="31" t="s">
        <v>95</v>
      </c>
      <c r="D1453" s="31" t="s">
        <v>207</v>
      </c>
      <c r="E1453" s="33">
        <v>46262</v>
      </c>
      <c r="F1453" s="33">
        <f>Tabla4[[#This Row],[Total Compra]]-E1453*25%</f>
        <v>34696.5</v>
      </c>
      <c r="G1453" s="33">
        <f>Tabla4[[#This Row],[Total Compra]]-Tabla4[[#This Row],[Pagado]]</f>
        <v>11565.5</v>
      </c>
    </row>
    <row r="1454" spans="2:7" x14ac:dyDescent="0.25">
      <c r="B1454" s="32">
        <v>43565</v>
      </c>
      <c r="C1454" s="31" t="s">
        <v>95</v>
      </c>
      <c r="D1454" s="31" t="s">
        <v>207</v>
      </c>
      <c r="E1454" s="33">
        <v>46262</v>
      </c>
      <c r="F1454" s="33">
        <f>Tabla4[[#This Row],[Total Compra]]-E1454*25%</f>
        <v>34696.5</v>
      </c>
      <c r="G1454" s="33">
        <f>Tabla4[[#This Row],[Total Compra]]-Tabla4[[#This Row],[Pagado]]</f>
        <v>11565.5</v>
      </c>
    </row>
    <row r="1455" spans="2:7" x14ac:dyDescent="0.25">
      <c r="B1455" s="32">
        <v>43565</v>
      </c>
      <c r="C1455" s="31" t="s">
        <v>95</v>
      </c>
      <c r="D1455" s="31" t="s">
        <v>207</v>
      </c>
      <c r="E1455" s="33">
        <v>46262</v>
      </c>
      <c r="F1455" s="33">
        <f>Tabla4[[#This Row],[Total Compra]]-E1455*25%</f>
        <v>34696.5</v>
      </c>
      <c r="G1455" s="33">
        <f>Tabla4[[#This Row],[Total Compra]]-Tabla4[[#This Row],[Pagado]]</f>
        <v>11565.5</v>
      </c>
    </row>
    <row r="1456" spans="2:7" x14ac:dyDescent="0.25">
      <c r="B1456" s="32">
        <v>43565</v>
      </c>
      <c r="C1456" s="31" t="s">
        <v>95</v>
      </c>
      <c r="D1456" s="31" t="s">
        <v>207</v>
      </c>
      <c r="E1456" s="33">
        <v>46262</v>
      </c>
      <c r="F1456" s="33">
        <f>Tabla4[[#This Row],[Total Compra]]-E1456*25%</f>
        <v>34696.5</v>
      </c>
      <c r="G1456" s="33">
        <f>Tabla4[[#This Row],[Total Compra]]-Tabla4[[#This Row],[Pagado]]</f>
        <v>11565.5</v>
      </c>
    </row>
    <row r="1457" spans="2:7" x14ac:dyDescent="0.25">
      <c r="B1457" s="32">
        <v>43565</v>
      </c>
      <c r="C1457" s="31" t="s">
        <v>95</v>
      </c>
      <c r="D1457" s="31" t="s">
        <v>207</v>
      </c>
      <c r="E1457" s="33">
        <v>46262</v>
      </c>
      <c r="F1457" s="33">
        <f>Tabla4[[#This Row],[Total Compra]]-E1457*25%</f>
        <v>34696.5</v>
      </c>
      <c r="G1457" s="33">
        <f>Tabla4[[#This Row],[Total Compra]]-Tabla4[[#This Row],[Pagado]]</f>
        <v>11565.5</v>
      </c>
    </row>
    <row r="1458" spans="2:7" x14ac:dyDescent="0.25">
      <c r="B1458" s="32">
        <v>43565</v>
      </c>
      <c r="C1458" s="31" t="s">
        <v>95</v>
      </c>
      <c r="D1458" s="31" t="s">
        <v>207</v>
      </c>
      <c r="E1458" s="33">
        <v>46262</v>
      </c>
      <c r="F1458" s="33">
        <f>Tabla4[[#This Row],[Total Compra]]-E1458*25%</f>
        <v>34696.5</v>
      </c>
      <c r="G1458" s="33">
        <f>Tabla4[[#This Row],[Total Compra]]-Tabla4[[#This Row],[Pagado]]</f>
        <v>11565.5</v>
      </c>
    </row>
    <row r="1459" spans="2:7" x14ac:dyDescent="0.25">
      <c r="B1459" s="32">
        <v>43565</v>
      </c>
      <c r="C1459" s="31" t="s">
        <v>95</v>
      </c>
      <c r="D1459" s="31" t="s">
        <v>207</v>
      </c>
      <c r="E1459" s="33">
        <v>46262</v>
      </c>
      <c r="F1459" s="33">
        <f>Tabla4[[#This Row],[Total Compra]]-E1459*25%</f>
        <v>34696.5</v>
      </c>
      <c r="G1459" s="33">
        <f>Tabla4[[#This Row],[Total Compra]]-Tabla4[[#This Row],[Pagado]]</f>
        <v>11565.5</v>
      </c>
    </row>
    <row r="1460" spans="2:7" x14ac:dyDescent="0.25">
      <c r="B1460" s="32">
        <v>43565</v>
      </c>
      <c r="C1460" s="31" t="s">
        <v>95</v>
      </c>
      <c r="D1460" s="31" t="s">
        <v>207</v>
      </c>
      <c r="E1460" s="33">
        <v>46262</v>
      </c>
      <c r="F1460" s="33">
        <f>Tabla4[[#This Row],[Total Compra]]-E1460*25%</f>
        <v>34696.5</v>
      </c>
      <c r="G1460" s="33">
        <f>Tabla4[[#This Row],[Total Compra]]-Tabla4[[#This Row],[Pagado]]</f>
        <v>11565.5</v>
      </c>
    </row>
    <row r="1461" spans="2:7" x14ac:dyDescent="0.25">
      <c r="B1461" s="32">
        <v>43565</v>
      </c>
      <c r="C1461" s="31" t="s">
        <v>95</v>
      </c>
      <c r="D1461" s="31" t="s">
        <v>207</v>
      </c>
      <c r="E1461" s="33">
        <v>46262</v>
      </c>
      <c r="F1461" s="33">
        <f>Tabla4[[#This Row],[Total Compra]]-E1461*25%</f>
        <v>34696.5</v>
      </c>
      <c r="G1461" s="33">
        <f>Tabla4[[#This Row],[Total Compra]]-Tabla4[[#This Row],[Pagado]]</f>
        <v>11565.5</v>
      </c>
    </row>
    <row r="1462" spans="2:7" x14ac:dyDescent="0.25">
      <c r="B1462" s="32">
        <v>43565</v>
      </c>
      <c r="C1462" s="31" t="s">
        <v>95</v>
      </c>
      <c r="D1462" s="31" t="s">
        <v>207</v>
      </c>
      <c r="E1462" s="33">
        <v>46262</v>
      </c>
      <c r="F1462" s="33">
        <f>Tabla4[[#This Row],[Total Compra]]-E1462*25%</f>
        <v>34696.5</v>
      </c>
      <c r="G1462" s="33">
        <f>Tabla4[[#This Row],[Total Compra]]-Tabla4[[#This Row],[Pagado]]</f>
        <v>11565.5</v>
      </c>
    </row>
    <row r="1463" spans="2:7" x14ac:dyDescent="0.25">
      <c r="B1463" s="32">
        <v>43565</v>
      </c>
      <c r="C1463" s="31" t="s">
        <v>95</v>
      </c>
      <c r="D1463" s="31" t="s">
        <v>207</v>
      </c>
      <c r="E1463" s="33">
        <v>46262</v>
      </c>
      <c r="F1463" s="33">
        <f>Tabla4[[#This Row],[Total Compra]]-E1463*25%</f>
        <v>34696.5</v>
      </c>
      <c r="G1463" s="33">
        <f>Tabla4[[#This Row],[Total Compra]]-Tabla4[[#This Row],[Pagado]]</f>
        <v>11565.5</v>
      </c>
    </row>
    <row r="1464" spans="2:7" x14ac:dyDescent="0.25">
      <c r="B1464" s="32">
        <v>43565</v>
      </c>
      <c r="C1464" s="31" t="s">
        <v>95</v>
      </c>
      <c r="D1464" s="31" t="s">
        <v>207</v>
      </c>
      <c r="E1464" s="33">
        <v>46262</v>
      </c>
      <c r="F1464" s="33">
        <f>Tabla4[[#This Row],[Total Compra]]-E1464*25%</f>
        <v>34696.5</v>
      </c>
      <c r="G1464" s="33">
        <f>Tabla4[[#This Row],[Total Compra]]-Tabla4[[#This Row],[Pagado]]</f>
        <v>11565.5</v>
      </c>
    </row>
    <row r="1465" spans="2:7" x14ac:dyDescent="0.25">
      <c r="B1465" s="32">
        <v>43566</v>
      </c>
      <c r="C1465" s="31" t="s">
        <v>96</v>
      </c>
      <c r="D1465" s="31" t="s">
        <v>208</v>
      </c>
      <c r="E1465" s="33">
        <v>71777</v>
      </c>
      <c r="F1465" s="33">
        <f>Tabla4[[#This Row],[Total Compra]]-E1465*25%</f>
        <v>53832.75</v>
      </c>
      <c r="G1465" s="33">
        <f>Tabla4[[#This Row],[Total Compra]]-Tabla4[[#This Row],[Pagado]]</f>
        <v>17944.25</v>
      </c>
    </row>
    <row r="1466" spans="2:7" x14ac:dyDescent="0.25">
      <c r="B1466" s="32">
        <v>43566</v>
      </c>
      <c r="C1466" s="31" t="s">
        <v>96</v>
      </c>
      <c r="D1466" s="31" t="s">
        <v>208</v>
      </c>
      <c r="E1466" s="33">
        <v>71777</v>
      </c>
      <c r="F1466" s="33">
        <f>Tabla4[[#This Row],[Total Compra]]-E1466*25%</f>
        <v>53832.75</v>
      </c>
      <c r="G1466" s="33">
        <f>Tabla4[[#This Row],[Total Compra]]-Tabla4[[#This Row],[Pagado]]</f>
        <v>17944.25</v>
      </c>
    </row>
    <row r="1467" spans="2:7" x14ac:dyDescent="0.25">
      <c r="B1467" s="32">
        <v>43566</v>
      </c>
      <c r="C1467" s="31" t="s">
        <v>96</v>
      </c>
      <c r="D1467" s="31" t="s">
        <v>208</v>
      </c>
      <c r="E1467" s="33">
        <v>71777</v>
      </c>
      <c r="F1467" s="33">
        <f>Tabla4[[#This Row],[Total Compra]]-E1467*25%</f>
        <v>53832.75</v>
      </c>
      <c r="G1467" s="33">
        <f>Tabla4[[#This Row],[Total Compra]]-Tabla4[[#This Row],[Pagado]]</f>
        <v>17944.25</v>
      </c>
    </row>
    <row r="1468" spans="2:7" x14ac:dyDescent="0.25">
      <c r="B1468" s="32">
        <v>43566</v>
      </c>
      <c r="C1468" s="31" t="s">
        <v>96</v>
      </c>
      <c r="D1468" s="31" t="s">
        <v>208</v>
      </c>
      <c r="E1468" s="33">
        <v>71777</v>
      </c>
      <c r="F1468" s="33">
        <f>Tabla4[[#This Row],[Total Compra]]-E1468*25%</f>
        <v>53832.75</v>
      </c>
      <c r="G1468" s="33">
        <f>Tabla4[[#This Row],[Total Compra]]-Tabla4[[#This Row],[Pagado]]</f>
        <v>17944.25</v>
      </c>
    </row>
    <row r="1469" spans="2:7" x14ac:dyDescent="0.25">
      <c r="B1469" s="32">
        <v>43566</v>
      </c>
      <c r="C1469" s="31" t="s">
        <v>96</v>
      </c>
      <c r="D1469" s="31" t="s">
        <v>208</v>
      </c>
      <c r="E1469" s="33">
        <v>71777</v>
      </c>
      <c r="F1469" s="33">
        <f>Tabla4[[#This Row],[Total Compra]]-E1469*25%</f>
        <v>53832.75</v>
      </c>
      <c r="G1469" s="33">
        <f>Tabla4[[#This Row],[Total Compra]]-Tabla4[[#This Row],[Pagado]]</f>
        <v>17944.25</v>
      </c>
    </row>
    <row r="1470" spans="2:7" x14ac:dyDescent="0.25">
      <c r="B1470" s="32">
        <v>43566</v>
      </c>
      <c r="C1470" s="31" t="s">
        <v>96</v>
      </c>
      <c r="D1470" s="31" t="s">
        <v>208</v>
      </c>
      <c r="E1470" s="33">
        <v>71777</v>
      </c>
      <c r="F1470" s="33">
        <f>Tabla4[[#This Row],[Total Compra]]-E1470*25%</f>
        <v>53832.75</v>
      </c>
      <c r="G1470" s="33">
        <f>Tabla4[[#This Row],[Total Compra]]-Tabla4[[#This Row],[Pagado]]</f>
        <v>17944.25</v>
      </c>
    </row>
    <row r="1471" spans="2:7" x14ac:dyDescent="0.25">
      <c r="B1471" s="32">
        <v>43566</v>
      </c>
      <c r="C1471" s="31" t="s">
        <v>96</v>
      </c>
      <c r="D1471" s="31" t="s">
        <v>208</v>
      </c>
      <c r="E1471" s="33">
        <v>71777</v>
      </c>
      <c r="F1471" s="33">
        <f>Tabla4[[#This Row],[Total Compra]]-E1471*25%</f>
        <v>53832.75</v>
      </c>
      <c r="G1471" s="33">
        <f>Tabla4[[#This Row],[Total Compra]]-Tabla4[[#This Row],[Pagado]]</f>
        <v>17944.25</v>
      </c>
    </row>
    <row r="1472" spans="2:7" x14ac:dyDescent="0.25">
      <c r="B1472" s="32">
        <v>43566</v>
      </c>
      <c r="C1472" s="31" t="s">
        <v>96</v>
      </c>
      <c r="D1472" s="31" t="s">
        <v>208</v>
      </c>
      <c r="E1472" s="33">
        <v>71777</v>
      </c>
      <c r="F1472" s="33">
        <f>Tabla4[[#This Row],[Total Compra]]-E1472*25%</f>
        <v>53832.75</v>
      </c>
      <c r="G1472" s="33">
        <f>Tabla4[[#This Row],[Total Compra]]-Tabla4[[#This Row],[Pagado]]</f>
        <v>17944.25</v>
      </c>
    </row>
    <row r="1473" spans="2:7" x14ac:dyDescent="0.25">
      <c r="B1473" s="32">
        <v>43566</v>
      </c>
      <c r="C1473" s="31" t="s">
        <v>96</v>
      </c>
      <c r="D1473" s="31" t="s">
        <v>208</v>
      </c>
      <c r="E1473" s="33">
        <v>71777</v>
      </c>
      <c r="F1473" s="33">
        <f>Tabla4[[#This Row],[Total Compra]]-E1473*25%</f>
        <v>53832.75</v>
      </c>
      <c r="G1473" s="33">
        <f>Tabla4[[#This Row],[Total Compra]]-Tabla4[[#This Row],[Pagado]]</f>
        <v>17944.25</v>
      </c>
    </row>
    <row r="1474" spans="2:7" x14ac:dyDescent="0.25">
      <c r="B1474" s="32">
        <v>43566</v>
      </c>
      <c r="C1474" s="31" t="s">
        <v>96</v>
      </c>
      <c r="D1474" s="31" t="s">
        <v>208</v>
      </c>
      <c r="E1474" s="33">
        <v>71777</v>
      </c>
      <c r="F1474" s="33">
        <f>Tabla4[[#This Row],[Total Compra]]-E1474*25%</f>
        <v>53832.75</v>
      </c>
      <c r="G1474" s="33">
        <f>Tabla4[[#This Row],[Total Compra]]-Tabla4[[#This Row],[Pagado]]</f>
        <v>17944.25</v>
      </c>
    </row>
    <row r="1475" spans="2:7" x14ac:dyDescent="0.25">
      <c r="B1475" s="32">
        <v>43566</v>
      </c>
      <c r="C1475" s="31" t="s">
        <v>96</v>
      </c>
      <c r="D1475" s="31" t="s">
        <v>208</v>
      </c>
      <c r="E1475" s="33">
        <v>71777</v>
      </c>
      <c r="F1475" s="33">
        <f>Tabla4[[#This Row],[Total Compra]]-E1475*25%</f>
        <v>53832.75</v>
      </c>
      <c r="G1475" s="33">
        <f>Tabla4[[#This Row],[Total Compra]]-Tabla4[[#This Row],[Pagado]]</f>
        <v>17944.25</v>
      </c>
    </row>
    <row r="1476" spans="2:7" x14ac:dyDescent="0.25">
      <c r="B1476" s="32">
        <v>43566</v>
      </c>
      <c r="C1476" s="31" t="s">
        <v>96</v>
      </c>
      <c r="D1476" s="31" t="s">
        <v>208</v>
      </c>
      <c r="E1476" s="33">
        <v>71777</v>
      </c>
      <c r="F1476" s="33">
        <f>Tabla4[[#This Row],[Total Compra]]-E1476*25%</f>
        <v>53832.75</v>
      </c>
      <c r="G1476" s="33">
        <f>Tabla4[[#This Row],[Total Compra]]-Tabla4[[#This Row],[Pagado]]</f>
        <v>17944.25</v>
      </c>
    </row>
    <row r="1477" spans="2:7" x14ac:dyDescent="0.25">
      <c r="B1477" s="32">
        <v>43566</v>
      </c>
      <c r="C1477" s="31" t="s">
        <v>96</v>
      </c>
      <c r="D1477" s="31" t="s">
        <v>208</v>
      </c>
      <c r="E1477" s="33">
        <v>71777</v>
      </c>
      <c r="F1477" s="33">
        <f>Tabla4[[#This Row],[Total Compra]]-E1477*25%</f>
        <v>53832.75</v>
      </c>
      <c r="G1477" s="33">
        <f>Tabla4[[#This Row],[Total Compra]]-Tabla4[[#This Row],[Pagado]]</f>
        <v>17944.25</v>
      </c>
    </row>
    <row r="1478" spans="2:7" x14ac:dyDescent="0.25">
      <c r="B1478" s="32">
        <v>43566</v>
      </c>
      <c r="C1478" s="31" t="s">
        <v>96</v>
      </c>
      <c r="D1478" s="31" t="s">
        <v>208</v>
      </c>
      <c r="E1478" s="33">
        <v>71777</v>
      </c>
      <c r="F1478" s="33">
        <f>Tabla4[[#This Row],[Total Compra]]-E1478*25%</f>
        <v>53832.75</v>
      </c>
      <c r="G1478" s="33">
        <f>Tabla4[[#This Row],[Total Compra]]-Tabla4[[#This Row],[Pagado]]</f>
        <v>17944.25</v>
      </c>
    </row>
    <row r="1479" spans="2:7" x14ac:dyDescent="0.25">
      <c r="B1479" s="32">
        <v>43566</v>
      </c>
      <c r="C1479" s="31" t="s">
        <v>96</v>
      </c>
      <c r="D1479" s="31" t="s">
        <v>208</v>
      </c>
      <c r="E1479" s="33">
        <v>71777</v>
      </c>
      <c r="F1479" s="33">
        <f>Tabla4[[#This Row],[Total Compra]]-E1479*25%</f>
        <v>53832.75</v>
      </c>
      <c r="G1479" s="33">
        <f>Tabla4[[#This Row],[Total Compra]]-Tabla4[[#This Row],[Pagado]]</f>
        <v>17944.25</v>
      </c>
    </row>
    <row r="1480" spans="2:7" x14ac:dyDescent="0.25">
      <c r="B1480" s="32">
        <v>43566</v>
      </c>
      <c r="C1480" s="31" t="s">
        <v>96</v>
      </c>
      <c r="D1480" s="31" t="s">
        <v>208</v>
      </c>
      <c r="E1480" s="33">
        <v>71777</v>
      </c>
      <c r="F1480" s="33">
        <f>Tabla4[[#This Row],[Total Compra]]-E1480*25%</f>
        <v>53832.75</v>
      </c>
      <c r="G1480" s="33">
        <f>Tabla4[[#This Row],[Total Compra]]-Tabla4[[#This Row],[Pagado]]</f>
        <v>17944.25</v>
      </c>
    </row>
    <row r="1481" spans="2:7" x14ac:dyDescent="0.25">
      <c r="B1481" s="32">
        <v>43567</v>
      </c>
      <c r="C1481" s="31" t="s">
        <v>96</v>
      </c>
      <c r="D1481" s="31" t="s">
        <v>209</v>
      </c>
      <c r="E1481" s="33">
        <v>76668</v>
      </c>
      <c r="F1481" s="33">
        <f>Tabla4[[#This Row],[Total Compra]]-E1481*25%</f>
        <v>57501</v>
      </c>
      <c r="G1481" s="33">
        <f>Tabla4[[#This Row],[Total Compra]]-Tabla4[[#This Row],[Pagado]]</f>
        <v>19167</v>
      </c>
    </row>
    <row r="1482" spans="2:7" x14ac:dyDescent="0.25">
      <c r="B1482" s="32">
        <v>43567</v>
      </c>
      <c r="C1482" s="31" t="s">
        <v>96</v>
      </c>
      <c r="D1482" s="31" t="s">
        <v>209</v>
      </c>
      <c r="E1482" s="33">
        <v>76668</v>
      </c>
      <c r="F1482" s="33">
        <f>Tabla4[[#This Row],[Total Compra]]-E1482*25%</f>
        <v>57501</v>
      </c>
      <c r="G1482" s="33">
        <f>Tabla4[[#This Row],[Total Compra]]-Tabla4[[#This Row],[Pagado]]</f>
        <v>19167</v>
      </c>
    </row>
    <row r="1483" spans="2:7" x14ac:dyDescent="0.25">
      <c r="B1483" s="32">
        <v>43567</v>
      </c>
      <c r="C1483" s="31" t="s">
        <v>96</v>
      </c>
      <c r="D1483" s="31" t="s">
        <v>209</v>
      </c>
      <c r="E1483" s="33">
        <v>76668</v>
      </c>
      <c r="F1483" s="33">
        <f>Tabla4[[#This Row],[Total Compra]]-E1483*25%</f>
        <v>57501</v>
      </c>
      <c r="G1483" s="33">
        <f>Tabla4[[#This Row],[Total Compra]]-Tabla4[[#This Row],[Pagado]]</f>
        <v>19167</v>
      </c>
    </row>
    <row r="1484" spans="2:7" x14ac:dyDescent="0.25">
      <c r="B1484" s="32">
        <v>43567</v>
      </c>
      <c r="C1484" s="31" t="s">
        <v>96</v>
      </c>
      <c r="D1484" s="31" t="s">
        <v>209</v>
      </c>
      <c r="E1484" s="33">
        <v>76668</v>
      </c>
      <c r="F1484" s="33">
        <f>Tabla4[[#This Row],[Total Compra]]-E1484*25%</f>
        <v>57501</v>
      </c>
      <c r="G1484" s="33">
        <f>Tabla4[[#This Row],[Total Compra]]-Tabla4[[#This Row],[Pagado]]</f>
        <v>19167</v>
      </c>
    </row>
    <row r="1485" spans="2:7" x14ac:dyDescent="0.25">
      <c r="B1485" s="32">
        <v>43567</v>
      </c>
      <c r="C1485" s="31" t="s">
        <v>96</v>
      </c>
      <c r="D1485" s="31" t="s">
        <v>209</v>
      </c>
      <c r="E1485" s="33">
        <v>76668</v>
      </c>
      <c r="F1485" s="33">
        <f>Tabla4[[#This Row],[Total Compra]]-E1485*25%</f>
        <v>57501</v>
      </c>
      <c r="G1485" s="33">
        <f>Tabla4[[#This Row],[Total Compra]]-Tabla4[[#This Row],[Pagado]]</f>
        <v>19167</v>
      </c>
    </row>
    <row r="1486" spans="2:7" x14ac:dyDescent="0.25">
      <c r="B1486" s="32">
        <v>43567</v>
      </c>
      <c r="C1486" s="31" t="s">
        <v>96</v>
      </c>
      <c r="D1486" s="31" t="s">
        <v>209</v>
      </c>
      <c r="E1486" s="33">
        <v>76668</v>
      </c>
      <c r="F1486" s="33">
        <f>Tabla4[[#This Row],[Total Compra]]-E1486*25%</f>
        <v>57501</v>
      </c>
      <c r="G1486" s="33">
        <f>Tabla4[[#This Row],[Total Compra]]-Tabla4[[#This Row],[Pagado]]</f>
        <v>19167</v>
      </c>
    </row>
    <row r="1487" spans="2:7" x14ac:dyDescent="0.25">
      <c r="B1487" s="32">
        <v>43567</v>
      </c>
      <c r="C1487" s="31" t="s">
        <v>96</v>
      </c>
      <c r="D1487" s="31" t="s">
        <v>209</v>
      </c>
      <c r="E1487" s="33">
        <v>76668</v>
      </c>
      <c r="F1487" s="33">
        <f>Tabla4[[#This Row],[Total Compra]]-E1487*25%</f>
        <v>57501</v>
      </c>
      <c r="G1487" s="33">
        <f>Tabla4[[#This Row],[Total Compra]]-Tabla4[[#This Row],[Pagado]]</f>
        <v>19167</v>
      </c>
    </row>
    <row r="1488" spans="2:7" x14ac:dyDescent="0.25">
      <c r="B1488" s="32">
        <v>43567</v>
      </c>
      <c r="C1488" s="31" t="s">
        <v>96</v>
      </c>
      <c r="D1488" s="31" t="s">
        <v>209</v>
      </c>
      <c r="E1488" s="33">
        <v>76668</v>
      </c>
      <c r="F1488" s="33">
        <f>Tabla4[[#This Row],[Total Compra]]-E1488*25%</f>
        <v>57501</v>
      </c>
      <c r="G1488" s="33">
        <f>Tabla4[[#This Row],[Total Compra]]-Tabla4[[#This Row],[Pagado]]</f>
        <v>19167</v>
      </c>
    </row>
    <row r="1489" spans="2:7" x14ac:dyDescent="0.25">
      <c r="B1489" s="32">
        <v>43567</v>
      </c>
      <c r="C1489" s="31" t="s">
        <v>96</v>
      </c>
      <c r="D1489" s="31" t="s">
        <v>209</v>
      </c>
      <c r="E1489" s="33">
        <v>76668</v>
      </c>
      <c r="F1489" s="33">
        <f>Tabla4[[#This Row],[Total Compra]]-E1489*25%</f>
        <v>57501</v>
      </c>
      <c r="G1489" s="33">
        <f>Tabla4[[#This Row],[Total Compra]]-Tabla4[[#This Row],[Pagado]]</f>
        <v>19167</v>
      </c>
    </row>
    <row r="1490" spans="2:7" x14ac:dyDescent="0.25">
      <c r="B1490" s="32">
        <v>43567</v>
      </c>
      <c r="C1490" s="31" t="s">
        <v>96</v>
      </c>
      <c r="D1490" s="31" t="s">
        <v>209</v>
      </c>
      <c r="E1490" s="33">
        <v>76668</v>
      </c>
      <c r="F1490" s="33">
        <f>Tabla4[[#This Row],[Total Compra]]-E1490*25%</f>
        <v>57501</v>
      </c>
      <c r="G1490" s="33">
        <f>Tabla4[[#This Row],[Total Compra]]-Tabla4[[#This Row],[Pagado]]</f>
        <v>19167</v>
      </c>
    </row>
    <row r="1491" spans="2:7" x14ac:dyDescent="0.25">
      <c r="B1491" s="32">
        <v>43567</v>
      </c>
      <c r="C1491" s="31" t="s">
        <v>96</v>
      </c>
      <c r="D1491" s="31" t="s">
        <v>209</v>
      </c>
      <c r="E1491" s="33">
        <v>76668</v>
      </c>
      <c r="F1491" s="33">
        <f>Tabla4[[#This Row],[Total Compra]]-E1491*25%</f>
        <v>57501</v>
      </c>
      <c r="G1491" s="33">
        <f>Tabla4[[#This Row],[Total Compra]]-Tabla4[[#This Row],[Pagado]]</f>
        <v>19167</v>
      </c>
    </row>
    <row r="1492" spans="2:7" x14ac:dyDescent="0.25">
      <c r="B1492" s="32">
        <v>43567</v>
      </c>
      <c r="C1492" s="31" t="s">
        <v>96</v>
      </c>
      <c r="D1492" s="31" t="s">
        <v>209</v>
      </c>
      <c r="E1492" s="33">
        <v>76668</v>
      </c>
      <c r="F1492" s="33">
        <f>Tabla4[[#This Row],[Total Compra]]-E1492*25%</f>
        <v>57501</v>
      </c>
      <c r="G1492" s="33">
        <f>Tabla4[[#This Row],[Total Compra]]-Tabla4[[#This Row],[Pagado]]</f>
        <v>19167</v>
      </c>
    </row>
    <row r="1493" spans="2:7" x14ac:dyDescent="0.25">
      <c r="B1493" s="32">
        <v>43567</v>
      </c>
      <c r="C1493" s="31" t="s">
        <v>96</v>
      </c>
      <c r="D1493" s="31" t="s">
        <v>209</v>
      </c>
      <c r="E1493" s="33">
        <v>76668</v>
      </c>
      <c r="F1493" s="33">
        <f>Tabla4[[#This Row],[Total Compra]]-E1493*25%</f>
        <v>57501</v>
      </c>
      <c r="G1493" s="33">
        <f>Tabla4[[#This Row],[Total Compra]]-Tabla4[[#This Row],[Pagado]]</f>
        <v>19167</v>
      </c>
    </row>
    <row r="1494" spans="2:7" x14ac:dyDescent="0.25">
      <c r="B1494" s="32">
        <v>43567</v>
      </c>
      <c r="C1494" s="31" t="s">
        <v>96</v>
      </c>
      <c r="D1494" s="31" t="s">
        <v>209</v>
      </c>
      <c r="E1494" s="33">
        <v>76668</v>
      </c>
      <c r="F1494" s="33">
        <f>Tabla4[[#This Row],[Total Compra]]-E1494*25%</f>
        <v>57501</v>
      </c>
      <c r="G1494" s="33">
        <f>Tabla4[[#This Row],[Total Compra]]-Tabla4[[#This Row],[Pagado]]</f>
        <v>19167</v>
      </c>
    </row>
    <row r="1495" spans="2:7" x14ac:dyDescent="0.25">
      <c r="B1495" s="32">
        <v>43567</v>
      </c>
      <c r="C1495" s="31" t="s">
        <v>96</v>
      </c>
      <c r="D1495" s="31" t="s">
        <v>209</v>
      </c>
      <c r="E1495" s="33">
        <v>76668</v>
      </c>
      <c r="F1495" s="33">
        <f>Tabla4[[#This Row],[Total Compra]]-E1495*25%</f>
        <v>57501</v>
      </c>
      <c r="G1495" s="33">
        <f>Tabla4[[#This Row],[Total Compra]]-Tabla4[[#This Row],[Pagado]]</f>
        <v>19167</v>
      </c>
    </row>
    <row r="1496" spans="2:7" x14ac:dyDescent="0.25">
      <c r="B1496" s="32">
        <v>43567</v>
      </c>
      <c r="C1496" s="31" t="s">
        <v>96</v>
      </c>
      <c r="D1496" s="31" t="s">
        <v>209</v>
      </c>
      <c r="E1496" s="33">
        <v>76668</v>
      </c>
      <c r="F1496" s="33">
        <f>Tabla4[[#This Row],[Total Compra]]-E1496*25%</f>
        <v>57501</v>
      </c>
      <c r="G1496" s="33">
        <f>Tabla4[[#This Row],[Total Compra]]-Tabla4[[#This Row],[Pagado]]</f>
        <v>19167</v>
      </c>
    </row>
    <row r="1497" spans="2:7" x14ac:dyDescent="0.25">
      <c r="B1497" s="32">
        <v>43568</v>
      </c>
      <c r="C1497" s="31" t="s">
        <v>92</v>
      </c>
      <c r="D1497" s="31" t="s">
        <v>210</v>
      </c>
      <c r="E1497" s="33">
        <v>46755</v>
      </c>
      <c r="F1497" s="33">
        <f>Tabla4[[#This Row],[Total Compra]]-E1497*25%</f>
        <v>35066.25</v>
      </c>
      <c r="G1497" s="33">
        <f>Tabla4[[#This Row],[Total Compra]]-Tabla4[[#This Row],[Pagado]]</f>
        <v>11688.75</v>
      </c>
    </row>
    <row r="1498" spans="2:7" x14ac:dyDescent="0.25">
      <c r="B1498" s="32">
        <v>43568</v>
      </c>
      <c r="C1498" s="31" t="s">
        <v>92</v>
      </c>
      <c r="D1498" s="31" t="s">
        <v>210</v>
      </c>
      <c r="E1498" s="33">
        <v>46755</v>
      </c>
      <c r="F1498" s="33">
        <f>Tabla4[[#This Row],[Total Compra]]-E1498*25%</f>
        <v>35066.25</v>
      </c>
      <c r="G1498" s="33">
        <f>Tabla4[[#This Row],[Total Compra]]-Tabla4[[#This Row],[Pagado]]</f>
        <v>11688.75</v>
      </c>
    </row>
    <row r="1499" spans="2:7" x14ac:dyDescent="0.25">
      <c r="B1499" s="32">
        <v>43568</v>
      </c>
      <c r="C1499" s="31" t="s">
        <v>92</v>
      </c>
      <c r="D1499" s="31" t="s">
        <v>210</v>
      </c>
      <c r="E1499" s="33">
        <v>46755</v>
      </c>
      <c r="F1499" s="33">
        <f>Tabla4[[#This Row],[Total Compra]]-E1499*25%</f>
        <v>35066.25</v>
      </c>
      <c r="G1499" s="33">
        <f>Tabla4[[#This Row],[Total Compra]]-Tabla4[[#This Row],[Pagado]]</f>
        <v>11688.75</v>
      </c>
    </row>
    <row r="1500" spans="2:7" x14ac:dyDescent="0.25">
      <c r="B1500" s="32">
        <v>43568</v>
      </c>
      <c r="C1500" s="31" t="s">
        <v>92</v>
      </c>
      <c r="D1500" s="31" t="s">
        <v>210</v>
      </c>
      <c r="E1500" s="33">
        <v>46755</v>
      </c>
      <c r="F1500" s="33">
        <f>Tabla4[[#This Row],[Total Compra]]-E1500*25%</f>
        <v>35066.25</v>
      </c>
      <c r="G1500" s="33">
        <f>Tabla4[[#This Row],[Total Compra]]-Tabla4[[#This Row],[Pagado]]</f>
        <v>11688.75</v>
      </c>
    </row>
    <row r="1501" spans="2:7" x14ac:dyDescent="0.25">
      <c r="B1501" s="32">
        <v>43568</v>
      </c>
      <c r="C1501" s="31" t="s">
        <v>92</v>
      </c>
      <c r="D1501" s="31" t="s">
        <v>210</v>
      </c>
      <c r="E1501" s="33">
        <v>46755</v>
      </c>
      <c r="F1501" s="33">
        <f>Tabla4[[#This Row],[Total Compra]]-E1501*25%</f>
        <v>35066.25</v>
      </c>
      <c r="G1501" s="33">
        <f>Tabla4[[#This Row],[Total Compra]]-Tabla4[[#This Row],[Pagado]]</f>
        <v>11688.75</v>
      </c>
    </row>
    <row r="1502" spans="2:7" x14ac:dyDescent="0.25">
      <c r="B1502" s="32">
        <v>43568</v>
      </c>
      <c r="C1502" s="31" t="s">
        <v>92</v>
      </c>
      <c r="D1502" s="31" t="s">
        <v>210</v>
      </c>
      <c r="E1502" s="33">
        <v>46755</v>
      </c>
      <c r="F1502" s="33">
        <f>Tabla4[[#This Row],[Total Compra]]-E1502*25%</f>
        <v>35066.25</v>
      </c>
      <c r="G1502" s="33">
        <f>Tabla4[[#This Row],[Total Compra]]-Tabla4[[#This Row],[Pagado]]</f>
        <v>11688.75</v>
      </c>
    </row>
    <row r="1503" spans="2:7" x14ac:dyDescent="0.25">
      <c r="B1503" s="32">
        <v>43568</v>
      </c>
      <c r="C1503" s="31" t="s">
        <v>92</v>
      </c>
      <c r="D1503" s="31" t="s">
        <v>210</v>
      </c>
      <c r="E1503" s="33">
        <v>46755</v>
      </c>
      <c r="F1503" s="33">
        <f>Tabla4[[#This Row],[Total Compra]]-E1503*25%</f>
        <v>35066.25</v>
      </c>
      <c r="G1503" s="33">
        <f>Tabla4[[#This Row],[Total Compra]]-Tabla4[[#This Row],[Pagado]]</f>
        <v>11688.75</v>
      </c>
    </row>
    <row r="1504" spans="2:7" x14ac:dyDescent="0.25">
      <c r="B1504" s="32">
        <v>43568</v>
      </c>
      <c r="C1504" s="31" t="s">
        <v>92</v>
      </c>
      <c r="D1504" s="31" t="s">
        <v>210</v>
      </c>
      <c r="E1504" s="33">
        <v>46755</v>
      </c>
      <c r="F1504" s="33">
        <f>Tabla4[[#This Row],[Total Compra]]-E1504*25%</f>
        <v>35066.25</v>
      </c>
      <c r="G1504" s="33">
        <f>Tabla4[[#This Row],[Total Compra]]-Tabla4[[#This Row],[Pagado]]</f>
        <v>11688.75</v>
      </c>
    </row>
    <row r="1505" spans="2:7" x14ac:dyDescent="0.25">
      <c r="B1505" s="32">
        <v>43568</v>
      </c>
      <c r="C1505" s="31" t="s">
        <v>92</v>
      </c>
      <c r="D1505" s="31" t="s">
        <v>210</v>
      </c>
      <c r="E1505" s="33">
        <v>46755</v>
      </c>
      <c r="F1505" s="33">
        <f>Tabla4[[#This Row],[Total Compra]]-E1505*25%</f>
        <v>35066.25</v>
      </c>
      <c r="G1505" s="33">
        <f>Tabla4[[#This Row],[Total Compra]]-Tabla4[[#This Row],[Pagado]]</f>
        <v>11688.75</v>
      </c>
    </row>
    <row r="1506" spans="2:7" x14ac:dyDescent="0.25">
      <c r="B1506" s="32">
        <v>43568</v>
      </c>
      <c r="C1506" s="31" t="s">
        <v>92</v>
      </c>
      <c r="D1506" s="31" t="s">
        <v>210</v>
      </c>
      <c r="E1506" s="33">
        <v>46755</v>
      </c>
      <c r="F1506" s="33">
        <f>Tabla4[[#This Row],[Total Compra]]-E1506*25%</f>
        <v>35066.25</v>
      </c>
      <c r="G1506" s="33">
        <f>Tabla4[[#This Row],[Total Compra]]-Tabla4[[#This Row],[Pagado]]</f>
        <v>11688.75</v>
      </c>
    </row>
    <row r="1507" spans="2:7" x14ac:dyDescent="0.25">
      <c r="B1507" s="32">
        <v>43568</v>
      </c>
      <c r="C1507" s="31" t="s">
        <v>92</v>
      </c>
      <c r="D1507" s="31" t="s">
        <v>210</v>
      </c>
      <c r="E1507" s="33">
        <v>46755</v>
      </c>
      <c r="F1507" s="33">
        <f>Tabla4[[#This Row],[Total Compra]]-E1507*25%</f>
        <v>35066.25</v>
      </c>
      <c r="G1507" s="33">
        <f>Tabla4[[#This Row],[Total Compra]]-Tabla4[[#This Row],[Pagado]]</f>
        <v>11688.75</v>
      </c>
    </row>
    <row r="1508" spans="2:7" x14ac:dyDescent="0.25">
      <c r="B1508" s="32">
        <v>43568</v>
      </c>
      <c r="C1508" s="31" t="s">
        <v>92</v>
      </c>
      <c r="D1508" s="31" t="s">
        <v>210</v>
      </c>
      <c r="E1508" s="33">
        <v>46755</v>
      </c>
      <c r="F1508" s="33">
        <f>Tabla4[[#This Row],[Total Compra]]-E1508*25%</f>
        <v>35066.25</v>
      </c>
      <c r="G1508" s="33">
        <f>Tabla4[[#This Row],[Total Compra]]-Tabla4[[#This Row],[Pagado]]</f>
        <v>11688.75</v>
      </c>
    </row>
    <row r="1509" spans="2:7" x14ac:dyDescent="0.25">
      <c r="B1509" s="32">
        <v>43568</v>
      </c>
      <c r="C1509" s="31" t="s">
        <v>92</v>
      </c>
      <c r="D1509" s="31" t="s">
        <v>210</v>
      </c>
      <c r="E1509" s="33">
        <v>46755</v>
      </c>
      <c r="F1509" s="33">
        <f>Tabla4[[#This Row],[Total Compra]]-E1509*25%</f>
        <v>35066.25</v>
      </c>
      <c r="G1509" s="33">
        <f>Tabla4[[#This Row],[Total Compra]]-Tabla4[[#This Row],[Pagado]]</f>
        <v>11688.75</v>
      </c>
    </row>
    <row r="1510" spans="2:7" x14ac:dyDescent="0.25">
      <c r="B1510" s="32">
        <v>43568</v>
      </c>
      <c r="C1510" s="31" t="s">
        <v>92</v>
      </c>
      <c r="D1510" s="31" t="s">
        <v>210</v>
      </c>
      <c r="E1510" s="33">
        <v>46755</v>
      </c>
      <c r="F1510" s="33">
        <f>Tabla4[[#This Row],[Total Compra]]-E1510*25%</f>
        <v>35066.25</v>
      </c>
      <c r="G1510" s="33">
        <f>Tabla4[[#This Row],[Total Compra]]-Tabla4[[#This Row],[Pagado]]</f>
        <v>11688.75</v>
      </c>
    </row>
    <row r="1511" spans="2:7" x14ac:dyDescent="0.25">
      <c r="B1511" s="32">
        <v>43568</v>
      </c>
      <c r="C1511" s="31" t="s">
        <v>92</v>
      </c>
      <c r="D1511" s="31" t="s">
        <v>210</v>
      </c>
      <c r="E1511" s="33">
        <v>46755</v>
      </c>
      <c r="F1511" s="33">
        <f>Tabla4[[#This Row],[Total Compra]]-E1511*25%</f>
        <v>35066.25</v>
      </c>
      <c r="G1511" s="33">
        <f>Tabla4[[#This Row],[Total Compra]]-Tabla4[[#This Row],[Pagado]]</f>
        <v>11688.75</v>
      </c>
    </row>
    <row r="1512" spans="2:7" x14ac:dyDescent="0.25">
      <c r="B1512" s="32">
        <v>43568</v>
      </c>
      <c r="C1512" s="31" t="s">
        <v>92</v>
      </c>
      <c r="D1512" s="31" t="s">
        <v>210</v>
      </c>
      <c r="E1512" s="33">
        <v>46755</v>
      </c>
      <c r="F1512" s="33">
        <f>Tabla4[[#This Row],[Total Compra]]-E1512*25%</f>
        <v>35066.25</v>
      </c>
      <c r="G1512" s="33">
        <f>Tabla4[[#This Row],[Total Compra]]-Tabla4[[#This Row],[Pagado]]</f>
        <v>11688.75</v>
      </c>
    </row>
    <row r="1513" spans="2:7" x14ac:dyDescent="0.25">
      <c r="B1513" s="32">
        <v>43569</v>
      </c>
      <c r="C1513" s="31" t="s">
        <v>92</v>
      </c>
      <c r="D1513" s="31" t="s">
        <v>211</v>
      </c>
      <c r="E1513" s="33">
        <v>71307</v>
      </c>
      <c r="F1513" s="33">
        <f>Tabla4[[#This Row],[Total Compra]]-E1513*25%</f>
        <v>53480.25</v>
      </c>
      <c r="G1513" s="33">
        <f>Tabla4[[#This Row],[Total Compra]]-Tabla4[[#This Row],[Pagado]]</f>
        <v>17826.75</v>
      </c>
    </row>
    <row r="1514" spans="2:7" x14ac:dyDescent="0.25">
      <c r="B1514" s="32">
        <v>43569</v>
      </c>
      <c r="C1514" s="31" t="s">
        <v>92</v>
      </c>
      <c r="D1514" s="31" t="s">
        <v>211</v>
      </c>
      <c r="E1514" s="33">
        <v>71307</v>
      </c>
      <c r="F1514" s="33">
        <f>Tabla4[[#This Row],[Total Compra]]-E1514*25%</f>
        <v>53480.25</v>
      </c>
      <c r="G1514" s="33">
        <f>Tabla4[[#This Row],[Total Compra]]-Tabla4[[#This Row],[Pagado]]</f>
        <v>17826.75</v>
      </c>
    </row>
    <row r="1515" spans="2:7" x14ac:dyDescent="0.25">
      <c r="B1515" s="32">
        <v>43569</v>
      </c>
      <c r="C1515" s="31" t="s">
        <v>92</v>
      </c>
      <c r="D1515" s="31" t="s">
        <v>211</v>
      </c>
      <c r="E1515" s="33">
        <v>71307</v>
      </c>
      <c r="F1515" s="33">
        <f>Tabla4[[#This Row],[Total Compra]]-E1515*25%</f>
        <v>53480.25</v>
      </c>
      <c r="G1515" s="33">
        <f>Tabla4[[#This Row],[Total Compra]]-Tabla4[[#This Row],[Pagado]]</f>
        <v>17826.75</v>
      </c>
    </row>
    <row r="1516" spans="2:7" x14ac:dyDescent="0.25">
      <c r="B1516" s="32">
        <v>43569</v>
      </c>
      <c r="C1516" s="31" t="s">
        <v>92</v>
      </c>
      <c r="D1516" s="31" t="s">
        <v>211</v>
      </c>
      <c r="E1516" s="33">
        <v>71307</v>
      </c>
      <c r="F1516" s="33">
        <f>Tabla4[[#This Row],[Total Compra]]-E1516*25%</f>
        <v>53480.25</v>
      </c>
      <c r="G1516" s="33">
        <f>Tabla4[[#This Row],[Total Compra]]-Tabla4[[#This Row],[Pagado]]</f>
        <v>17826.75</v>
      </c>
    </row>
    <row r="1517" spans="2:7" x14ac:dyDescent="0.25">
      <c r="B1517" s="32">
        <v>43569</v>
      </c>
      <c r="C1517" s="31" t="s">
        <v>92</v>
      </c>
      <c r="D1517" s="31" t="s">
        <v>211</v>
      </c>
      <c r="E1517" s="33">
        <v>71307</v>
      </c>
      <c r="F1517" s="33">
        <f>Tabla4[[#This Row],[Total Compra]]-E1517*25%</f>
        <v>53480.25</v>
      </c>
      <c r="G1517" s="33">
        <f>Tabla4[[#This Row],[Total Compra]]-Tabla4[[#This Row],[Pagado]]</f>
        <v>17826.75</v>
      </c>
    </row>
    <row r="1518" spans="2:7" x14ac:dyDescent="0.25">
      <c r="B1518" s="32">
        <v>43569</v>
      </c>
      <c r="C1518" s="31" t="s">
        <v>92</v>
      </c>
      <c r="D1518" s="31" t="s">
        <v>211</v>
      </c>
      <c r="E1518" s="33">
        <v>71307</v>
      </c>
      <c r="F1518" s="33">
        <f>Tabla4[[#This Row],[Total Compra]]-E1518*25%</f>
        <v>53480.25</v>
      </c>
      <c r="G1518" s="33">
        <f>Tabla4[[#This Row],[Total Compra]]-Tabla4[[#This Row],[Pagado]]</f>
        <v>17826.75</v>
      </c>
    </row>
    <row r="1519" spans="2:7" x14ac:dyDescent="0.25">
      <c r="B1519" s="32">
        <v>43569</v>
      </c>
      <c r="C1519" s="31" t="s">
        <v>92</v>
      </c>
      <c r="D1519" s="31" t="s">
        <v>211</v>
      </c>
      <c r="E1519" s="33">
        <v>71307</v>
      </c>
      <c r="F1519" s="33">
        <f>Tabla4[[#This Row],[Total Compra]]-E1519*25%</f>
        <v>53480.25</v>
      </c>
      <c r="G1519" s="33">
        <f>Tabla4[[#This Row],[Total Compra]]-Tabla4[[#This Row],[Pagado]]</f>
        <v>17826.75</v>
      </c>
    </row>
    <row r="1520" spans="2:7" x14ac:dyDescent="0.25">
      <c r="B1520" s="32">
        <v>43569</v>
      </c>
      <c r="C1520" s="31" t="s">
        <v>92</v>
      </c>
      <c r="D1520" s="31" t="s">
        <v>211</v>
      </c>
      <c r="E1520" s="33">
        <v>71307</v>
      </c>
      <c r="F1520" s="33">
        <f>Tabla4[[#This Row],[Total Compra]]-E1520*25%</f>
        <v>53480.25</v>
      </c>
      <c r="G1520" s="33">
        <f>Tabla4[[#This Row],[Total Compra]]-Tabla4[[#This Row],[Pagado]]</f>
        <v>17826.75</v>
      </c>
    </row>
    <row r="1521" spans="2:7" x14ac:dyDescent="0.25">
      <c r="B1521" s="32">
        <v>43569</v>
      </c>
      <c r="C1521" s="31" t="s">
        <v>92</v>
      </c>
      <c r="D1521" s="31" t="s">
        <v>211</v>
      </c>
      <c r="E1521" s="33">
        <v>71307</v>
      </c>
      <c r="F1521" s="33">
        <f>Tabla4[[#This Row],[Total Compra]]-E1521*25%</f>
        <v>53480.25</v>
      </c>
      <c r="G1521" s="33">
        <f>Tabla4[[#This Row],[Total Compra]]-Tabla4[[#This Row],[Pagado]]</f>
        <v>17826.75</v>
      </c>
    </row>
    <row r="1522" spans="2:7" x14ac:dyDescent="0.25">
      <c r="B1522" s="32">
        <v>43569</v>
      </c>
      <c r="C1522" s="31" t="s">
        <v>92</v>
      </c>
      <c r="D1522" s="31" t="s">
        <v>211</v>
      </c>
      <c r="E1522" s="33">
        <v>71307</v>
      </c>
      <c r="F1522" s="33">
        <f>Tabla4[[#This Row],[Total Compra]]-E1522*25%</f>
        <v>53480.25</v>
      </c>
      <c r="G1522" s="33">
        <f>Tabla4[[#This Row],[Total Compra]]-Tabla4[[#This Row],[Pagado]]</f>
        <v>17826.75</v>
      </c>
    </row>
    <row r="1523" spans="2:7" x14ac:dyDescent="0.25">
      <c r="B1523" s="32">
        <v>43569</v>
      </c>
      <c r="C1523" s="31" t="s">
        <v>92</v>
      </c>
      <c r="D1523" s="31" t="s">
        <v>211</v>
      </c>
      <c r="E1523" s="33">
        <v>71307</v>
      </c>
      <c r="F1523" s="33">
        <f>Tabla4[[#This Row],[Total Compra]]-E1523*25%</f>
        <v>53480.25</v>
      </c>
      <c r="G1523" s="33">
        <f>Tabla4[[#This Row],[Total Compra]]-Tabla4[[#This Row],[Pagado]]</f>
        <v>17826.75</v>
      </c>
    </row>
    <row r="1524" spans="2:7" x14ac:dyDescent="0.25">
      <c r="B1524" s="32">
        <v>43569</v>
      </c>
      <c r="C1524" s="31" t="s">
        <v>92</v>
      </c>
      <c r="D1524" s="31" t="s">
        <v>211</v>
      </c>
      <c r="E1524" s="33">
        <v>71307</v>
      </c>
      <c r="F1524" s="33">
        <f>Tabla4[[#This Row],[Total Compra]]-E1524*25%</f>
        <v>53480.25</v>
      </c>
      <c r="G1524" s="33">
        <f>Tabla4[[#This Row],[Total Compra]]-Tabla4[[#This Row],[Pagado]]</f>
        <v>17826.75</v>
      </c>
    </row>
    <row r="1525" spans="2:7" x14ac:dyDescent="0.25">
      <c r="B1525" s="32">
        <v>43569</v>
      </c>
      <c r="C1525" s="31" t="s">
        <v>92</v>
      </c>
      <c r="D1525" s="31" t="s">
        <v>211</v>
      </c>
      <c r="E1525" s="33">
        <v>71307</v>
      </c>
      <c r="F1525" s="33">
        <f>Tabla4[[#This Row],[Total Compra]]-E1525*25%</f>
        <v>53480.25</v>
      </c>
      <c r="G1525" s="33">
        <f>Tabla4[[#This Row],[Total Compra]]-Tabla4[[#This Row],[Pagado]]</f>
        <v>17826.75</v>
      </c>
    </row>
    <row r="1526" spans="2:7" x14ac:dyDescent="0.25">
      <c r="B1526" s="32">
        <v>43569</v>
      </c>
      <c r="C1526" s="31" t="s">
        <v>92</v>
      </c>
      <c r="D1526" s="31" t="s">
        <v>211</v>
      </c>
      <c r="E1526" s="33">
        <v>71307</v>
      </c>
      <c r="F1526" s="33">
        <f>Tabla4[[#This Row],[Total Compra]]-E1526*25%</f>
        <v>53480.25</v>
      </c>
      <c r="G1526" s="33">
        <f>Tabla4[[#This Row],[Total Compra]]-Tabla4[[#This Row],[Pagado]]</f>
        <v>17826.75</v>
      </c>
    </row>
    <row r="1527" spans="2:7" x14ac:dyDescent="0.25">
      <c r="B1527" s="32">
        <v>43569</v>
      </c>
      <c r="C1527" s="31" t="s">
        <v>92</v>
      </c>
      <c r="D1527" s="31" t="s">
        <v>211</v>
      </c>
      <c r="E1527" s="33">
        <v>71307</v>
      </c>
      <c r="F1527" s="33">
        <f>Tabla4[[#This Row],[Total Compra]]-E1527*25%</f>
        <v>53480.25</v>
      </c>
      <c r="G1527" s="33">
        <f>Tabla4[[#This Row],[Total Compra]]-Tabla4[[#This Row],[Pagado]]</f>
        <v>17826.75</v>
      </c>
    </row>
    <row r="1528" spans="2:7" x14ac:dyDescent="0.25">
      <c r="B1528" s="32">
        <v>43569</v>
      </c>
      <c r="C1528" s="31" t="s">
        <v>92</v>
      </c>
      <c r="D1528" s="31" t="s">
        <v>211</v>
      </c>
      <c r="E1528" s="33">
        <v>71307</v>
      </c>
      <c r="F1528" s="33">
        <f>Tabla4[[#This Row],[Total Compra]]-E1528*25%</f>
        <v>53480.25</v>
      </c>
      <c r="G1528" s="33">
        <f>Tabla4[[#This Row],[Total Compra]]-Tabla4[[#This Row],[Pagado]]</f>
        <v>17826.75</v>
      </c>
    </row>
    <row r="1529" spans="2:7" x14ac:dyDescent="0.25">
      <c r="B1529" s="32">
        <v>43570</v>
      </c>
      <c r="C1529" s="31" t="s">
        <v>93</v>
      </c>
      <c r="D1529" s="31" t="s">
        <v>212</v>
      </c>
      <c r="E1529" s="33">
        <v>13502</v>
      </c>
      <c r="F1529" s="33">
        <f>Tabla4[[#This Row],[Total Compra]]-E1529*25%</f>
        <v>10126.5</v>
      </c>
      <c r="G1529" s="33">
        <f>Tabla4[[#This Row],[Total Compra]]-Tabla4[[#This Row],[Pagado]]</f>
        <v>3375.5</v>
      </c>
    </row>
    <row r="1530" spans="2:7" x14ac:dyDescent="0.25">
      <c r="B1530" s="32">
        <v>43570</v>
      </c>
      <c r="C1530" s="31" t="s">
        <v>93</v>
      </c>
      <c r="D1530" s="31" t="s">
        <v>212</v>
      </c>
      <c r="E1530" s="33">
        <v>13502</v>
      </c>
      <c r="F1530" s="33">
        <f>Tabla4[[#This Row],[Total Compra]]-E1530*25%</f>
        <v>10126.5</v>
      </c>
      <c r="G1530" s="33">
        <f>Tabla4[[#This Row],[Total Compra]]-Tabla4[[#This Row],[Pagado]]</f>
        <v>3375.5</v>
      </c>
    </row>
    <row r="1531" spans="2:7" x14ac:dyDescent="0.25">
      <c r="B1531" s="32">
        <v>43570</v>
      </c>
      <c r="C1531" s="31" t="s">
        <v>93</v>
      </c>
      <c r="D1531" s="31" t="s">
        <v>212</v>
      </c>
      <c r="E1531" s="33">
        <v>13502</v>
      </c>
      <c r="F1531" s="33">
        <f>Tabla4[[#This Row],[Total Compra]]-E1531*25%</f>
        <v>10126.5</v>
      </c>
      <c r="G1531" s="33">
        <f>Tabla4[[#This Row],[Total Compra]]-Tabla4[[#This Row],[Pagado]]</f>
        <v>3375.5</v>
      </c>
    </row>
    <row r="1532" spans="2:7" x14ac:dyDescent="0.25">
      <c r="B1532" s="32">
        <v>43570</v>
      </c>
      <c r="C1532" s="31" t="s">
        <v>93</v>
      </c>
      <c r="D1532" s="31" t="s">
        <v>212</v>
      </c>
      <c r="E1532" s="33">
        <v>13502</v>
      </c>
      <c r="F1532" s="33">
        <f>Tabla4[[#This Row],[Total Compra]]-E1532*25%</f>
        <v>10126.5</v>
      </c>
      <c r="G1532" s="33">
        <f>Tabla4[[#This Row],[Total Compra]]-Tabla4[[#This Row],[Pagado]]</f>
        <v>3375.5</v>
      </c>
    </row>
    <row r="1533" spans="2:7" x14ac:dyDescent="0.25">
      <c r="B1533" s="32">
        <v>43570</v>
      </c>
      <c r="C1533" s="31" t="s">
        <v>93</v>
      </c>
      <c r="D1533" s="31" t="s">
        <v>212</v>
      </c>
      <c r="E1533" s="33">
        <v>13502</v>
      </c>
      <c r="F1533" s="33">
        <f>Tabla4[[#This Row],[Total Compra]]-E1533*25%</f>
        <v>10126.5</v>
      </c>
      <c r="G1533" s="33">
        <f>Tabla4[[#This Row],[Total Compra]]-Tabla4[[#This Row],[Pagado]]</f>
        <v>3375.5</v>
      </c>
    </row>
    <row r="1534" spans="2:7" x14ac:dyDescent="0.25">
      <c r="B1534" s="32">
        <v>43570</v>
      </c>
      <c r="C1534" s="31" t="s">
        <v>93</v>
      </c>
      <c r="D1534" s="31" t="s">
        <v>212</v>
      </c>
      <c r="E1534" s="33">
        <v>13502</v>
      </c>
      <c r="F1534" s="33">
        <f>Tabla4[[#This Row],[Total Compra]]-E1534*25%</f>
        <v>10126.5</v>
      </c>
      <c r="G1534" s="33">
        <f>Tabla4[[#This Row],[Total Compra]]-Tabla4[[#This Row],[Pagado]]</f>
        <v>3375.5</v>
      </c>
    </row>
    <row r="1535" spans="2:7" x14ac:dyDescent="0.25">
      <c r="B1535" s="32">
        <v>43570</v>
      </c>
      <c r="C1535" s="31" t="s">
        <v>93</v>
      </c>
      <c r="D1535" s="31" t="s">
        <v>212</v>
      </c>
      <c r="E1535" s="33">
        <v>13502</v>
      </c>
      <c r="F1535" s="33">
        <f>Tabla4[[#This Row],[Total Compra]]-E1535*25%</f>
        <v>10126.5</v>
      </c>
      <c r="G1535" s="33">
        <f>Tabla4[[#This Row],[Total Compra]]-Tabla4[[#This Row],[Pagado]]</f>
        <v>3375.5</v>
      </c>
    </row>
    <row r="1536" spans="2:7" x14ac:dyDescent="0.25">
      <c r="B1536" s="32">
        <v>43570</v>
      </c>
      <c r="C1536" s="31" t="s">
        <v>93</v>
      </c>
      <c r="D1536" s="31" t="s">
        <v>212</v>
      </c>
      <c r="E1536" s="33">
        <v>13502</v>
      </c>
      <c r="F1536" s="33">
        <f>Tabla4[[#This Row],[Total Compra]]-E1536*25%</f>
        <v>10126.5</v>
      </c>
      <c r="G1536" s="33">
        <f>Tabla4[[#This Row],[Total Compra]]-Tabla4[[#This Row],[Pagado]]</f>
        <v>3375.5</v>
      </c>
    </row>
    <row r="1537" spans="2:7" x14ac:dyDescent="0.25">
      <c r="B1537" s="32">
        <v>43570</v>
      </c>
      <c r="C1537" s="31" t="s">
        <v>93</v>
      </c>
      <c r="D1537" s="31" t="s">
        <v>212</v>
      </c>
      <c r="E1537" s="33">
        <v>13502</v>
      </c>
      <c r="F1537" s="33">
        <f>Tabla4[[#This Row],[Total Compra]]-E1537*25%</f>
        <v>10126.5</v>
      </c>
      <c r="G1537" s="33">
        <f>Tabla4[[#This Row],[Total Compra]]-Tabla4[[#This Row],[Pagado]]</f>
        <v>3375.5</v>
      </c>
    </row>
    <row r="1538" spans="2:7" x14ac:dyDescent="0.25">
      <c r="B1538" s="32">
        <v>43570</v>
      </c>
      <c r="C1538" s="31" t="s">
        <v>93</v>
      </c>
      <c r="D1538" s="31" t="s">
        <v>212</v>
      </c>
      <c r="E1538" s="33">
        <v>13502</v>
      </c>
      <c r="F1538" s="33">
        <f>Tabla4[[#This Row],[Total Compra]]-E1538*25%</f>
        <v>10126.5</v>
      </c>
      <c r="G1538" s="33">
        <f>Tabla4[[#This Row],[Total Compra]]-Tabla4[[#This Row],[Pagado]]</f>
        <v>3375.5</v>
      </c>
    </row>
    <row r="1539" spans="2:7" x14ac:dyDescent="0.25">
      <c r="B1539" s="32">
        <v>43570</v>
      </c>
      <c r="C1539" s="31" t="s">
        <v>93</v>
      </c>
      <c r="D1539" s="31" t="s">
        <v>212</v>
      </c>
      <c r="E1539" s="33">
        <v>13502</v>
      </c>
      <c r="F1539" s="33">
        <f>Tabla4[[#This Row],[Total Compra]]-E1539*25%</f>
        <v>10126.5</v>
      </c>
      <c r="G1539" s="33">
        <f>Tabla4[[#This Row],[Total Compra]]-Tabla4[[#This Row],[Pagado]]</f>
        <v>3375.5</v>
      </c>
    </row>
    <row r="1540" spans="2:7" x14ac:dyDescent="0.25">
      <c r="B1540" s="32">
        <v>43570</v>
      </c>
      <c r="C1540" s="31" t="s">
        <v>93</v>
      </c>
      <c r="D1540" s="31" t="s">
        <v>212</v>
      </c>
      <c r="E1540" s="33">
        <v>13502</v>
      </c>
      <c r="F1540" s="33">
        <f>Tabla4[[#This Row],[Total Compra]]-E1540*25%</f>
        <v>10126.5</v>
      </c>
      <c r="G1540" s="33">
        <f>Tabla4[[#This Row],[Total Compra]]-Tabla4[[#This Row],[Pagado]]</f>
        <v>3375.5</v>
      </c>
    </row>
    <row r="1541" spans="2:7" x14ac:dyDescent="0.25">
      <c r="B1541" s="32">
        <v>43570</v>
      </c>
      <c r="C1541" s="31" t="s">
        <v>93</v>
      </c>
      <c r="D1541" s="31" t="s">
        <v>212</v>
      </c>
      <c r="E1541" s="33">
        <v>13502</v>
      </c>
      <c r="F1541" s="33">
        <f>Tabla4[[#This Row],[Total Compra]]-E1541*25%</f>
        <v>10126.5</v>
      </c>
      <c r="G1541" s="33">
        <f>Tabla4[[#This Row],[Total Compra]]-Tabla4[[#This Row],[Pagado]]</f>
        <v>3375.5</v>
      </c>
    </row>
    <row r="1542" spans="2:7" x14ac:dyDescent="0.25">
      <c r="B1542" s="32">
        <v>43570</v>
      </c>
      <c r="C1542" s="31" t="s">
        <v>93</v>
      </c>
      <c r="D1542" s="31" t="s">
        <v>212</v>
      </c>
      <c r="E1542" s="33">
        <v>13502</v>
      </c>
      <c r="F1542" s="33">
        <f>Tabla4[[#This Row],[Total Compra]]-E1542*25%</f>
        <v>10126.5</v>
      </c>
      <c r="G1542" s="33">
        <f>Tabla4[[#This Row],[Total Compra]]-Tabla4[[#This Row],[Pagado]]</f>
        <v>3375.5</v>
      </c>
    </row>
    <row r="1543" spans="2:7" x14ac:dyDescent="0.25">
      <c r="B1543" s="32">
        <v>43570</v>
      </c>
      <c r="C1543" s="31" t="s">
        <v>93</v>
      </c>
      <c r="D1543" s="31" t="s">
        <v>212</v>
      </c>
      <c r="E1543" s="33">
        <v>13502</v>
      </c>
      <c r="F1543" s="33">
        <f>Tabla4[[#This Row],[Total Compra]]-E1543*25%</f>
        <v>10126.5</v>
      </c>
      <c r="G1543" s="33">
        <f>Tabla4[[#This Row],[Total Compra]]-Tabla4[[#This Row],[Pagado]]</f>
        <v>3375.5</v>
      </c>
    </row>
    <row r="1544" spans="2:7" x14ac:dyDescent="0.25">
      <c r="B1544" s="32">
        <v>43570</v>
      </c>
      <c r="C1544" s="31" t="s">
        <v>93</v>
      </c>
      <c r="D1544" s="31" t="s">
        <v>212</v>
      </c>
      <c r="E1544" s="33">
        <v>13502</v>
      </c>
      <c r="F1544" s="33">
        <f>Tabla4[[#This Row],[Total Compra]]-E1544*25%</f>
        <v>10126.5</v>
      </c>
      <c r="G1544" s="33">
        <f>Tabla4[[#This Row],[Total Compra]]-Tabla4[[#This Row],[Pagado]]</f>
        <v>3375.5</v>
      </c>
    </row>
    <row r="1545" spans="2:7" x14ac:dyDescent="0.25">
      <c r="B1545" s="32">
        <v>43571</v>
      </c>
      <c r="C1545" s="31" t="s">
        <v>93</v>
      </c>
      <c r="D1545" s="31" t="s">
        <v>213</v>
      </c>
      <c r="E1545" s="33">
        <v>68252</v>
      </c>
      <c r="F1545" s="33">
        <f>Tabla4[[#This Row],[Total Compra]]-E1545*25%</f>
        <v>51189</v>
      </c>
      <c r="G1545" s="33">
        <f>Tabla4[[#This Row],[Total Compra]]-Tabla4[[#This Row],[Pagado]]</f>
        <v>17063</v>
      </c>
    </row>
    <row r="1546" spans="2:7" x14ac:dyDescent="0.25">
      <c r="B1546" s="32">
        <v>43571</v>
      </c>
      <c r="C1546" s="31" t="s">
        <v>93</v>
      </c>
      <c r="D1546" s="31" t="s">
        <v>213</v>
      </c>
      <c r="E1546" s="33">
        <v>68252</v>
      </c>
      <c r="F1546" s="33">
        <f>Tabla4[[#This Row],[Total Compra]]-E1546*25%</f>
        <v>51189</v>
      </c>
      <c r="G1546" s="33">
        <f>Tabla4[[#This Row],[Total Compra]]-Tabla4[[#This Row],[Pagado]]</f>
        <v>17063</v>
      </c>
    </row>
    <row r="1547" spans="2:7" x14ac:dyDescent="0.25">
      <c r="B1547" s="32">
        <v>43571</v>
      </c>
      <c r="C1547" s="31" t="s">
        <v>93</v>
      </c>
      <c r="D1547" s="31" t="s">
        <v>213</v>
      </c>
      <c r="E1547" s="33">
        <v>68252</v>
      </c>
      <c r="F1547" s="33">
        <f>Tabla4[[#This Row],[Total Compra]]-E1547*25%</f>
        <v>51189</v>
      </c>
      <c r="G1547" s="33">
        <f>Tabla4[[#This Row],[Total Compra]]-Tabla4[[#This Row],[Pagado]]</f>
        <v>17063</v>
      </c>
    </row>
    <row r="1548" spans="2:7" x14ac:dyDescent="0.25">
      <c r="B1548" s="32">
        <v>43571</v>
      </c>
      <c r="C1548" s="31" t="s">
        <v>93</v>
      </c>
      <c r="D1548" s="31" t="s">
        <v>213</v>
      </c>
      <c r="E1548" s="33">
        <v>68252</v>
      </c>
      <c r="F1548" s="33">
        <f>Tabla4[[#This Row],[Total Compra]]-E1548*25%</f>
        <v>51189</v>
      </c>
      <c r="G1548" s="33">
        <f>Tabla4[[#This Row],[Total Compra]]-Tabla4[[#This Row],[Pagado]]</f>
        <v>17063</v>
      </c>
    </row>
    <row r="1549" spans="2:7" x14ac:dyDescent="0.25">
      <c r="B1549" s="32">
        <v>43571</v>
      </c>
      <c r="C1549" s="31" t="s">
        <v>93</v>
      </c>
      <c r="D1549" s="31" t="s">
        <v>213</v>
      </c>
      <c r="E1549" s="33">
        <v>68252</v>
      </c>
      <c r="F1549" s="33">
        <f>Tabla4[[#This Row],[Total Compra]]-E1549*25%</f>
        <v>51189</v>
      </c>
      <c r="G1549" s="33">
        <f>Tabla4[[#This Row],[Total Compra]]-Tabla4[[#This Row],[Pagado]]</f>
        <v>17063</v>
      </c>
    </row>
    <row r="1550" spans="2:7" x14ac:dyDescent="0.25">
      <c r="B1550" s="32">
        <v>43571</v>
      </c>
      <c r="C1550" s="31" t="s">
        <v>93</v>
      </c>
      <c r="D1550" s="31" t="s">
        <v>213</v>
      </c>
      <c r="E1550" s="33">
        <v>68252</v>
      </c>
      <c r="F1550" s="33">
        <f>Tabla4[[#This Row],[Total Compra]]-E1550*25%</f>
        <v>51189</v>
      </c>
      <c r="G1550" s="33">
        <f>Tabla4[[#This Row],[Total Compra]]-Tabla4[[#This Row],[Pagado]]</f>
        <v>17063</v>
      </c>
    </row>
    <row r="1551" spans="2:7" x14ac:dyDescent="0.25">
      <c r="B1551" s="32">
        <v>43571</v>
      </c>
      <c r="C1551" s="31" t="s">
        <v>93</v>
      </c>
      <c r="D1551" s="31" t="s">
        <v>213</v>
      </c>
      <c r="E1551" s="33">
        <v>68252</v>
      </c>
      <c r="F1551" s="33">
        <f>Tabla4[[#This Row],[Total Compra]]-E1551*25%</f>
        <v>51189</v>
      </c>
      <c r="G1551" s="33">
        <f>Tabla4[[#This Row],[Total Compra]]-Tabla4[[#This Row],[Pagado]]</f>
        <v>17063</v>
      </c>
    </row>
    <row r="1552" spans="2:7" x14ac:dyDescent="0.25">
      <c r="B1552" s="32">
        <v>43571</v>
      </c>
      <c r="C1552" s="31" t="s">
        <v>93</v>
      </c>
      <c r="D1552" s="31" t="s">
        <v>213</v>
      </c>
      <c r="E1552" s="33">
        <v>68252</v>
      </c>
      <c r="F1552" s="33">
        <f>Tabla4[[#This Row],[Total Compra]]-E1552*25%</f>
        <v>51189</v>
      </c>
      <c r="G1552" s="33">
        <f>Tabla4[[#This Row],[Total Compra]]-Tabla4[[#This Row],[Pagado]]</f>
        <v>17063</v>
      </c>
    </row>
    <row r="1553" spans="2:7" x14ac:dyDescent="0.25">
      <c r="B1553" s="32">
        <v>43571</v>
      </c>
      <c r="C1553" s="31" t="s">
        <v>93</v>
      </c>
      <c r="D1553" s="31" t="s">
        <v>213</v>
      </c>
      <c r="E1553" s="33">
        <v>68252</v>
      </c>
      <c r="F1553" s="33">
        <f>Tabla4[[#This Row],[Total Compra]]-E1553*25%</f>
        <v>51189</v>
      </c>
      <c r="G1553" s="33">
        <f>Tabla4[[#This Row],[Total Compra]]-Tabla4[[#This Row],[Pagado]]</f>
        <v>17063</v>
      </c>
    </row>
    <row r="1554" spans="2:7" x14ac:dyDescent="0.25">
      <c r="B1554" s="32">
        <v>43571</v>
      </c>
      <c r="C1554" s="31" t="s">
        <v>93</v>
      </c>
      <c r="D1554" s="31" t="s">
        <v>213</v>
      </c>
      <c r="E1554" s="33">
        <v>68252</v>
      </c>
      <c r="F1554" s="33">
        <f>Tabla4[[#This Row],[Total Compra]]-E1554*25%</f>
        <v>51189</v>
      </c>
      <c r="G1554" s="33">
        <f>Tabla4[[#This Row],[Total Compra]]-Tabla4[[#This Row],[Pagado]]</f>
        <v>17063</v>
      </c>
    </row>
    <row r="1555" spans="2:7" x14ac:dyDescent="0.25">
      <c r="B1555" s="32">
        <v>43571</v>
      </c>
      <c r="C1555" s="31" t="s">
        <v>93</v>
      </c>
      <c r="D1555" s="31" t="s">
        <v>213</v>
      </c>
      <c r="E1555" s="33">
        <v>68252</v>
      </c>
      <c r="F1555" s="33">
        <f>Tabla4[[#This Row],[Total Compra]]-E1555*25%</f>
        <v>51189</v>
      </c>
      <c r="G1555" s="33">
        <f>Tabla4[[#This Row],[Total Compra]]-Tabla4[[#This Row],[Pagado]]</f>
        <v>17063</v>
      </c>
    </row>
    <row r="1556" spans="2:7" x14ac:dyDescent="0.25">
      <c r="B1556" s="32">
        <v>43571</v>
      </c>
      <c r="C1556" s="31" t="s">
        <v>93</v>
      </c>
      <c r="D1556" s="31" t="s">
        <v>213</v>
      </c>
      <c r="E1556" s="33">
        <v>68252</v>
      </c>
      <c r="F1556" s="33">
        <f>Tabla4[[#This Row],[Total Compra]]-E1556*25%</f>
        <v>51189</v>
      </c>
      <c r="G1556" s="33">
        <f>Tabla4[[#This Row],[Total Compra]]-Tabla4[[#This Row],[Pagado]]</f>
        <v>17063</v>
      </c>
    </row>
    <row r="1557" spans="2:7" x14ac:dyDescent="0.25">
      <c r="B1557" s="32">
        <v>43571</v>
      </c>
      <c r="C1557" s="31" t="s">
        <v>93</v>
      </c>
      <c r="D1557" s="31" t="s">
        <v>213</v>
      </c>
      <c r="E1557" s="33">
        <v>68252</v>
      </c>
      <c r="F1557" s="33">
        <f>Tabla4[[#This Row],[Total Compra]]-E1557*25%</f>
        <v>51189</v>
      </c>
      <c r="G1557" s="33">
        <f>Tabla4[[#This Row],[Total Compra]]-Tabla4[[#This Row],[Pagado]]</f>
        <v>17063</v>
      </c>
    </row>
    <row r="1558" spans="2:7" x14ac:dyDescent="0.25">
      <c r="B1558" s="32">
        <v>43571</v>
      </c>
      <c r="C1558" s="31" t="s">
        <v>93</v>
      </c>
      <c r="D1558" s="31" t="s">
        <v>213</v>
      </c>
      <c r="E1558" s="33">
        <v>68252</v>
      </c>
      <c r="F1558" s="33">
        <f>Tabla4[[#This Row],[Total Compra]]-E1558*25%</f>
        <v>51189</v>
      </c>
      <c r="G1558" s="33">
        <f>Tabla4[[#This Row],[Total Compra]]-Tabla4[[#This Row],[Pagado]]</f>
        <v>17063</v>
      </c>
    </row>
    <row r="1559" spans="2:7" x14ac:dyDescent="0.25">
      <c r="B1559" s="32">
        <v>43571</v>
      </c>
      <c r="C1559" s="31" t="s">
        <v>93</v>
      </c>
      <c r="D1559" s="31" t="s">
        <v>213</v>
      </c>
      <c r="E1559" s="33">
        <v>68252</v>
      </c>
      <c r="F1559" s="33">
        <f>Tabla4[[#This Row],[Total Compra]]-E1559*25%</f>
        <v>51189</v>
      </c>
      <c r="G1559" s="33">
        <f>Tabla4[[#This Row],[Total Compra]]-Tabla4[[#This Row],[Pagado]]</f>
        <v>17063</v>
      </c>
    </row>
    <row r="1560" spans="2:7" x14ac:dyDescent="0.25">
      <c r="B1560" s="32">
        <v>43571</v>
      </c>
      <c r="C1560" s="31" t="s">
        <v>93</v>
      </c>
      <c r="D1560" s="31" t="s">
        <v>213</v>
      </c>
      <c r="E1560" s="33">
        <v>68252</v>
      </c>
      <c r="F1560" s="33">
        <f>Tabla4[[#This Row],[Total Compra]]-E1560*25%</f>
        <v>51189</v>
      </c>
      <c r="G1560" s="33">
        <f>Tabla4[[#This Row],[Total Compra]]-Tabla4[[#This Row],[Pagado]]</f>
        <v>17063</v>
      </c>
    </row>
    <row r="1561" spans="2:7" x14ac:dyDescent="0.25">
      <c r="B1561" s="32">
        <v>43572</v>
      </c>
      <c r="C1561" s="31" t="s">
        <v>94</v>
      </c>
      <c r="D1561" s="31" t="s">
        <v>214</v>
      </c>
      <c r="E1561" s="33">
        <v>29269</v>
      </c>
      <c r="F1561" s="33">
        <f>Tabla4[[#This Row],[Total Compra]]-E1561*25%</f>
        <v>21951.75</v>
      </c>
      <c r="G1561" s="33">
        <f>Tabla4[[#This Row],[Total Compra]]-Tabla4[[#This Row],[Pagado]]</f>
        <v>7317.25</v>
      </c>
    </row>
    <row r="1562" spans="2:7" x14ac:dyDescent="0.25">
      <c r="B1562" s="32">
        <v>43572</v>
      </c>
      <c r="C1562" s="31" t="s">
        <v>94</v>
      </c>
      <c r="D1562" s="31" t="s">
        <v>214</v>
      </c>
      <c r="E1562" s="33">
        <v>29269</v>
      </c>
      <c r="F1562" s="33">
        <f>Tabla4[[#This Row],[Total Compra]]-E1562*25%</f>
        <v>21951.75</v>
      </c>
      <c r="G1562" s="33">
        <f>Tabla4[[#This Row],[Total Compra]]-Tabla4[[#This Row],[Pagado]]</f>
        <v>7317.25</v>
      </c>
    </row>
    <row r="1563" spans="2:7" x14ac:dyDescent="0.25">
      <c r="B1563" s="32">
        <v>43572</v>
      </c>
      <c r="C1563" s="31" t="s">
        <v>94</v>
      </c>
      <c r="D1563" s="31" t="s">
        <v>214</v>
      </c>
      <c r="E1563" s="33">
        <v>29269</v>
      </c>
      <c r="F1563" s="33">
        <f>Tabla4[[#This Row],[Total Compra]]-E1563*25%</f>
        <v>21951.75</v>
      </c>
      <c r="G1563" s="33">
        <f>Tabla4[[#This Row],[Total Compra]]-Tabla4[[#This Row],[Pagado]]</f>
        <v>7317.25</v>
      </c>
    </row>
    <row r="1564" spans="2:7" x14ac:dyDescent="0.25">
      <c r="B1564" s="32">
        <v>43572</v>
      </c>
      <c r="C1564" s="31" t="s">
        <v>94</v>
      </c>
      <c r="D1564" s="31" t="s">
        <v>214</v>
      </c>
      <c r="E1564" s="33">
        <v>29269</v>
      </c>
      <c r="F1564" s="33">
        <f>Tabla4[[#This Row],[Total Compra]]-E1564*25%</f>
        <v>21951.75</v>
      </c>
      <c r="G1564" s="33">
        <f>Tabla4[[#This Row],[Total Compra]]-Tabla4[[#This Row],[Pagado]]</f>
        <v>7317.25</v>
      </c>
    </row>
    <row r="1565" spans="2:7" x14ac:dyDescent="0.25">
      <c r="B1565" s="32">
        <v>43572</v>
      </c>
      <c r="C1565" s="31" t="s">
        <v>94</v>
      </c>
      <c r="D1565" s="31" t="s">
        <v>214</v>
      </c>
      <c r="E1565" s="33">
        <v>29269</v>
      </c>
      <c r="F1565" s="33">
        <f>Tabla4[[#This Row],[Total Compra]]-E1565*25%</f>
        <v>21951.75</v>
      </c>
      <c r="G1565" s="33">
        <f>Tabla4[[#This Row],[Total Compra]]-Tabla4[[#This Row],[Pagado]]</f>
        <v>7317.25</v>
      </c>
    </row>
    <row r="1566" spans="2:7" x14ac:dyDescent="0.25">
      <c r="B1566" s="32">
        <v>43572</v>
      </c>
      <c r="C1566" s="31" t="s">
        <v>94</v>
      </c>
      <c r="D1566" s="31" t="s">
        <v>214</v>
      </c>
      <c r="E1566" s="33">
        <v>29269</v>
      </c>
      <c r="F1566" s="33">
        <f>Tabla4[[#This Row],[Total Compra]]-E1566*25%</f>
        <v>21951.75</v>
      </c>
      <c r="G1566" s="33">
        <f>Tabla4[[#This Row],[Total Compra]]-Tabla4[[#This Row],[Pagado]]</f>
        <v>7317.25</v>
      </c>
    </row>
    <row r="1567" spans="2:7" x14ac:dyDescent="0.25">
      <c r="B1567" s="32">
        <v>43572</v>
      </c>
      <c r="C1567" s="31" t="s">
        <v>94</v>
      </c>
      <c r="D1567" s="31" t="s">
        <v>214</v>
      </c>
      <c r="E1567" s="33">
        <v>29269</v>
      </c>
      <c r="F1567" s="33">
        <f>Tabla4[[#This Row],[Total Compra]]-E1567*25%</f>
        <v>21951.75</v>
      </c>
      <c r="G1567" s="33">
        <f>Tabla4[[#This Row],[Total Compra]]-Tabla4[[#This Row],[Pagado]]</f>
        <v>7317.25</v>
      </c>
    </row>
    <row r="1568" spans="2:7" x14ac:dyDescent="0.25">
      <c r="B1568" s="32">
        <v>43572</v>
      </c>
      <c r="C1568" s="31" t="s">
        <v>94</v>
      </c>
      <c r="D1568" s="31" t="s">
        <v>214</v>
      </c>
      <c r="E1568" s="33">
        <v>29269</v>
      </c>
      <c r="F1568" s="33">
        <f>Tabla4[[#This Row],[Total Compra]]-E1568*25%</f>
        <v>21951.75</v>
      </c>
      <c r="G1568" s="33">
        <f>Tabla4[[#This Row],[Total Compra]]-Tabla4[[#This Row],[Pagado]]</f>
        <v>7317.25</v>
      </c>
    </row>
    <row r="1569" spans="2:7" x14ac:dyDescent="0.25">
      <c r="B1569" s="32">
        <v>43572</v>
      </c>
      <c r="C1569" s="31" t="s">
        <v>94</v>
      </c>
      <c r="D1569" s="31" t="s">
        <v>214</v>
      </c>
      <c r="E1569" s="33">
        <v>29269</v>
      </c>
      <c r="F1569" s="33">
        <f>Tabla4[[#This Row],[Total Compra]]-E1569*25%</f>
        <v>21951.75</v>
      </c>
      <c r="G1569" s="33">
        <f>Tabla4[[#This Row],[Total Compra]]-Tabla4[[#This Row],[Pagado]]</f>
        <v>7317.25</v>
      </c>
    </row>
    <row r="1570" spans="2:7" x14ac:dyDescent="0.25">
      <c r="B1570" s="32">
        <v>43572</v>
      </c>
      <c r="C1570" s="31" t="s">
        <v>94</v>
      </c>
      <c r="D1570" s="31" t="s">
        <v>214</v>
      </c>
      <c r="E1570" s="33">
        <v>29269</v>
      </c>
      <c r="F1570" s="33">
        <f>Tabla4[[#This Row],[Total Compra]]-E1570*25%</f>
        <v>21951.75</v>
      </c>
      <c r="G1570" s="33">
        <f>Tabla4[[#This Row],[Total Compra]]-Tabla4[[#This Row],[Pagado]]</f>
        <v>7317.25</v>
      </c>
    </row>
    <row r="1571" spans="2:7" x14ac:dyDescent="0.25">
      <c r="B1571" s="32">
        <v>43572</v>
      </c>
      <c r="C1571" s="31" t="s">
        <v>94</v>
      </c>
      <c r="D1571" s="31" t="s">
        <v>214</v>
      </c>
      <c r="E1571" s="33">
        <v>29269</v>
      </c>
      <c r="F1571" s="33">
        <f>Tabla4[[#This Row],[Total Compra]]-E1571*25%</f>
        <v>21951.75</v>
      </c>
      <c r="G1571" s="33">
        <f>Tabla4[[#This Row],[Total Compra]]-Tabla4[[#This Row],[Pagado]]</f>
        <v>7317.25</v>
      </c>
    </row>
    <row r="1572" spans="2:7" x14ac:dyDescent="0.25">
      <c r="B1572" s="32">
        <v>43572</v>
      </c>
      <c r="C1572" s="31" t="s">
        <v>94</v>
      </c>
      <c r="D1572" s="31" t="s">
        <v>214</v>
      </c>
      <c r="E1572" s="33">
        <v>29269</v>
      </c>
      <c r="F1572" s="33">
        <f>Tabla4[[#This Row],[Total Compra]]-E1572*25%</f>
        <v>21951.75</v>
      </c>
      <c r="G1572" s="33">
        <f>Tabla4[[#This Row],[Total Compra]]-Tabla4[[#This Row],[Pagado]]</f>
        <v>7317.25</v>
      </c>
    </row>
    <row r="1573" spans="2:7" x14ac:dyDescent="0.25">
      <c r="B1573" s="32">
        <v>43572</v>
      </c>
      <c r="C1573" s="31" t="s">
        <v>94</v>
      </c>
      <c r="D1573" s="31" t="s">
        <v>214</v>
      </c>
      <c r="E1573" s="33">
        <v>29269</v>
      </c>
      <c r="F1573" s="33">
        <f>Tabla4[[#This Row],[Total Compra]]-E1573*25%</f>
        <v>21951.75</v>
      </c>
      <c r="G1573" s="33">
        <f>Tabla4[[#This Row],[Total Compra]]-Tabla4[[#This Row],[Pagado]]</f>
        <v>7317.25</v>
      </c>
    </row>
    <row r="1574" spans="2:7" x14ac:dyDescent="0.25">
      <c r="B1574" s="32">
        <v>43572</v>
      </c>
      <c r="C1574" s="31" t="s">
        <v>94</v>
      </c>
      <c r="D1574" s="31" t="s">
        <v>214</v>
      </c>
      <c r="E1574" s="33">
        <v>29269</v>
      </c>
      <c r="F1574" s="33">
        <f>Tabla4[[#This Row],[Total Compra]]-E1574*25%</f>
        <v>21951.75</v>
      </c>
      <c r="G1574" s="33">
        <f>Tabla4[[#This Row],[Total Compra]]-Tabla4[[#This Row],[Pagado]]</f>
        <v>7317.25</v>
      </c>
    </row>
    <row r="1575" spans="2:7" x14ac:dyDescent="0.25">
      <c r="B1575" s="32">
        <v>43572</v>
      </c>
      <c r="C1575" s="31" t="s">
        <v>94</v>
      </c>
      <c r="D1575" s="31" t="s">
        <v>214</v>
      </c>
      <c r="E1575" s="33">
        <v>29269</v>
      </c>
      <c r="F1575" s="33">
        <f>Tabla4[[#This Row],[Total Compra]]-E1575*25%</f>
        <v>21951.75</v>
      </c>
      <c r="G1575" s="33">
        <f>Tabla4[[#This Row],[Total Compra]]-Tabla4[[#This Row],[Pagado]]</f>
        <v>7317.25</v>
      </c>
    </row>
    <row r="1576" spans="2:7" x14ac:dyDescent="0.25">
      <c r="B1576" s="32">
        <v>43572</v>
      </c>
      <c r="C1576" s="31" t="s">
        <v>94</v>
      </c>
      <c r="D1576" s="31" t="s">
        <v>214</v>
      </c>
      <c r="E1576" s="33">
        <v>29269</v>
      </c>
      <c r="F1576" s="33">
        <f>Tabla4[[#This Row],[Total Compra]]-E1576*25%</f>
        <v>21951.75</v>
      </c>
      <c r="G1576" s="33">
        <f>Tabla4[[#This Row],[Total Compra]]-Tabla4[[#This Row],[Pagado]]</f>
        <v>7317.25</v>
      </c>
    </row>
    <row r="1577" spans="2:7" x14ac:dyDescent="0.25">
      <c r="B1577" s="32">
        <v>43573</v>
      </c>
      <c r="C1577" s="31" t="s">
        <v>95</v>
      </c>
      <c r="D1577" s="31" t="s">
        <v>215</v>
      </c>
      <c r="E1577" s="33">
        <v>80248</v>
      </c>
      <c r="F1577" s="33">
        <f>Tabla4[[#This Row],[Total Compra]]-E1577*25%</f>
        <v>60186</v>
      </c>
      <c r="G1577" s="33">
        <f>Tabla4[[#This Row],[Total Compra]]-Tabla4[[#This Row],[Pagado]]</f>
        <v>20062</v>
      </c>
    </row>
    <row r="1578" spans="2:7" x14ac:dyDescent="0.25">
      <c r="B1578" s="32">
        <v>43573</v>
      </c>
      <c r="C1578" s="31" t="s">
        <v>95</v>
      </c>
      <c r="D1578" s="31" t="s">
        <v>215</v>
      </c>
      <c r="E1578" s="33">
        <v>80248</v>
      </c>
      <c r="F1578" s="33">
        <f>Tabla4[[#This Row],[Total Compra]]-E1578*25%</f>
        <v>60186</v>
      </c>
      <c r="G1578" s="33">
        <f>Tabla4[[#This Row],[Total Compra]]-Tabla4[[#This Row],[Pagado]]</f>
        <v>20062</v>
      </c>
    </row>
    <row r="1579" spans="2:7" x14ac:dyDescent="0.25">
      <c r="B1579" s="32">
        <v>43573</v>
      </c>
      <c r="C1579" s="31" t="s">
        <v>95</v>
      </c>
      <c r="D1579" s="31" t="s">
        <v>215</v>
      </c>
      <c r="E1579" s="33">
        <v>80248</v>
      </c>
      <c r="F1579" s="33">
        <f>Tabla4[[#This Row],[Total Compra]]-E1579*25%</f>
        <v>60186</v>
      </c>
      <c r="G1579" s="33">
        <f>Tabla4[[#This Row],[Total Compra]]-Tabla4[[#This Row],[Pagado]]</f>
        <v>20062</v>
      </c>
    </row>
    <row r="1580" spans="2:7" x14ac:dyDescent="0.25">
      <c r="B1580" s="32">
        <v>43573</v>
      </c>
      <c r="C1580" s="31" t="s">
        <v>95</v>
      </c>
      <c r="D1580" s="31" t="s">
        <v>215</v>
      </c>
      <c r="E1580" s="33">
        <v>80248</v>
      </c>
      <c r="F1580" s="33">
        <f>Tabla4[[#This Row],[Total Compra]]-E1580*25%</f>
        <v>60186</v>
      </c>
      <c r="G1580" s="33">
        <f>Tabla4[[#This Row],[Total Compra]]-Tabla4[[#This Row],[Pagado]]</f>
        <v>20062</v>
      </c>
    </row>
    <row r="1581" spans="2:7" x14ac:dyDescent="0.25">
      <c r="B1581" s="32">
        <v>43573</v>
      </c>
      <c r="C1581" s="31" t="s">
        <v>95</v>
      </c>
      <c r="D1581" s="31" t="s">
        <v>215</v>
      </c>
      <c r="E1581" s="33">
        <v>80248</v>
      </c>
      <c r="F1581" s="33">
        <f>Tabla4[[#This Row],[Total Compra]]-E1581*25%</f>
        <v>60186</v>
      </c>
      <c r="G1581" s="33">
        <f>Tabla4[[#This Row],[Total Compra]]-Tabla4[[#This Row],[Pagado]]</f>
        <v>20062</v>
      </c>
    </row>
    <row r="1582" spans="2:7" x14ac:dyDescent="0.25">
      <c r="B1582" s="32">
        <v>43573</v>
      </c>
      <c r="C1582" s="31" t="s">
        <v>95</v>
      </c>
      <c r="D1582" s="31" t="s">
        <v>215</v>
      </c>
      <c r="E1582" s="33">
        <v>80248</v>
      </c>
      <c r="F1582" s="33">
        <f>Tabla4[[#This Row],[Total Compra]]-E1582*25%</f>
        <v>60186</v>
      </c>
      <c r="G1582" s="33">
        <f>Tabla4[[#This Row],[Total Compra]]-Tabla4[[#This Row],[Pagado]]</f>
        <v>20062</v>
      </c>
    </row>
    <row r="1583" spans="2:7" x14ac:dyDescent="0.25">
      <c r="B1583" s="32">
        <v>43573</v>
      </c>
      <c r="C1583" s="31" t="s">
        <v>95</v>
      </c>
      <c r="D1583" s="31" t="s">
        <v>215</v>
      </c>
      <c r="E1583" s="33">
        <v>80248</v>
      </c>
      <c r="F1583" s="33">
        <f>Tabla4[[#This Row],[Total Compra]]-E1583*25%</f>
        <v>60186</v>
      </c>
      <c r="G1583" s="33">
        <f>Tabla4[[#This Row],[Total Compra]]-Tabla4[[#This Row],[Pagado]]</f>
        <v>20062</v>
      </c>
    </row>
    <row r="1584" spans="2:7" x14ac:dyDescent="0.25">
      <c r="B1584" s="32">
        <v>43573</v>
      </c>
      <c r="C1584" s="31" t="s">
        <v>95</v>
      </c>
      <c r="D1584" s="31" t="s">
        <v>215</v>
      </c>
      <c r="E1584" s="33">
        <v>80248</v>
      </c>
      <c r="F1584" s="33">
        <f>Tabla4[[#This Row],[Total Compra]]-E1584*25%</f>
        <v>60186</v>
      </c>
      <c r="G1584" s="33">
        <f>Tabla4[[#This Row],[Total Compra]]-Tabla4[[#This Row],[Pagado]]</f>
        <v>20062</v>
      </c>
    </row>
    <row r="1585" spans="2:7" x14ac:dyDescent="0.25">
      <c r="B1585" s="32">
        <v>43573</v>
      </c>
      <c r="C1585" s="31" t="s">
        <v>95</v>
      </c>
      <c r="D1585" s="31" t="s">
        <v>215</v>
      </c>
      <c r="E1585" s="33">
        <v>80248</v>
      </c>
      <c r="F1585" s="33">
        <f>Tabla4[[#This Row],[Total Compra]]-E1585*25%</f>
        <v>60186</v>
      </c>
      <c r="G1585" s="33">
        <f>Tabla4[[#This Row],[Total Compra]]-Tabla4[[#This Row],[Pagado]]</f>
        <v>20062</v>
      </c>
    </row>
    <row r="1586" spans="2:7" x14ac:dyDescent="0.25">
      <c r="B1586" s="32">
        <v>43573</v>
      </c>
      <c r="C1586" s="31" t="s">
        <v>95</v>
      </c>
      <c r="D1586" s="31" t="s">
        <v>215</v>
      </c>
      <c r="E1586" s="33">
        <v>80248</v>
      </c>
      <c r="F1586" s="33">
        <f>Tabla4[[#This Row],[Total Compra]]-E1586*25%</f>
        <v>60186</v>
      </c>
      <c r="G1586" s="33">
        <f>Tabla4[[#This Row],[Total Compra]]-Tabla4[[#This Row],[Pagado]]</f>
        <v>20062</v>
      </c>
    </row>
    <row r="1587" spans="2:7" x14ac:dyDescent="0.25">
      <c r="B1587" s="32">
        <v>43573</v>
      </c>
      <c r="C1587" s="31" t="s">
        <v>95</v>
      </c>
      <c r="D1587" s="31" t="s">
        <v>215</v>
      </c>
      <c r="E1587" s="33">
        <v>80248</v>
      </c>
      <c r="F1587" s="33">
        <f>Tabla4[[#This Row],[Total Compra]]-E1587*25%</f>
        <v>60186</v>
      </c>
      <c r="G1587" s="33">
        <f>Tabla4[[#This Row],[Total Compra]]-Tabla4[[#This Row],[Pagado]]</f>
        <v>20062</v>
      </c>
    </row>
    <row r="1588" spans="2:7" x14ac:dyDescent="0.25">
      <c r="B1588" s="32">
        <v>43573</v>
      </c>
      <c r="C1588" s="31" t="s">
        <v>95</v>
      </c>
      <c r="D1588" s="31" t="s">
        <v>215</v>
      </c>
      <c r="E1588" s="33">
        <v>80248</v>
      </c>
      <c r="F1588" s="33">
        <f>Tabla4[[#This Row],[Total Compra]]-E1588*25%</f>
        <v>60186</v>
      </c>
      <c r="G1588" s="33">
        <f>Tabla4[[#This Row],[Total Compra]]-Tabla4[[#This Row],[Pagado]]</f>
        <v>20062</v>
      </c>
    </row>
    <row r="1589" spans="2:7" x14ac:dyDescent="0.25">
      <c r="B1589" s="32">
        <v>43573</v>
      </c>
      <c r="C1589" s="31" t="s">
        <v>95</v>
      </c>
      <c r="D1589" s="31" t="s">
        <v>215</v>
      </c>
      <c r="E1589" s="33">
        <v>80248</v>
      </c>
      <c r="F1589" s="33">
        <f>Tabla4[[#This Row],[Total Compra]]-E1589*25%</f>
        <v>60186</v>
      </c>
      <c r="G1589" s="33">
        <f>Tabla4[[#This Row],[Total Compra]]-Tabla4[[#This Row],[Pagado]]</f>
        <v>20062</v>
      </c>
    </row>
    <row r="1590" spans="2:7" x14ac:dyDescent="0.25">
      <c r="B1590" s="32">
        <v>43573</v>
      </c>
      <c r="C1590" s="31" t="s">
        <v>95</v>
      </c>
      <c r="D1590" s="31" t="s">
        <v>215</v>
      </c>
      <c r="E1590" s="33">
        <v>80248</v>
      </c>
      <c r="F1590" s="33">
        <f>Tabla4[[#This Row],[Total Compra]]-E1590*25%</f>
        <v>60186</v>
      </c>
      <c r="G1590" s="33">
        <f>Tabla4[[#This Row],[Total Compra]]-Tabla4[[#This Row],[Pagado]]</f>
        <v>20062</v>
      </c>
    </row>
    <row r="1591" spans="2:7" x14ac:dyDescent="0.25">
      <c r="B1591" s="32">
        <v>43573</v>
      </c>
      <c r="C1591" s="31" t="s">
        <v>95</v>
      </c>
      <c r="D1591" s="31" t="s">
        <v>215</v>
      </c>
      <c r="E1591" s="33">
        <v>80248</v>
      </c>
      <c r="F1591" s="33">
        <f>Tabla4[[#This Row],[Total Compra]]-E1591*25%</f>
        <v>60186</v>
      </c>
      <c r="G1591" s="33">
        <f>Tabla4[[#This Row],[Total Compra]]-Tabla4[[#This Row],[Pagado]]</f>
        <v>20062</v>
      </c>
    </row>
    <row r="1592" spans="2:7" x14ac:dyDescent="0.25">
      <c r="B1592" s="32">
        <v>43573</v>
      </c>
      <c r="C1592" s="31" t="s">
        <v>95</v>
      </c>
      <c r="D1592" s="31" t="s">
        <v>215</v>
      </c>
      <c r="E1592" s="33">
        <v>80248</v>
      </c>
      <c r="F1592" s="33">
        <f>Tabla4[[#This Row],[Total Compra]]-E1592*25%</f>
        <v>60186</v>
      </c>
      <c r="G1592" s="33">
        <f>Tabla4[[#This Row],[Total Compra]]-Tabla4[[#This Row],[Pagado]]</f>
        <v>20062</v>
      </c>
    </row>
    <row r="1593" spans="2:7" x14ac:dyDescent="0.25">
      <c r="B1593" s="32">
        <v>43574</v>
      </c>
      <c r="C1593" s="31" t="s">
        <v>96</v>
      </c>
      <c r="D1593" s="31" t="s">
        <v>216</v>
      </c>
      <c r="E1593" s="33">
        <v>16966</v>
      </c>
      <c r="F1593" s="33">
        <f>Tabla4[[#This Row],[Total Compra]]-E1593*25%</f>
        <v>12724.5</v>
      </c>
      <c r="G1593" s="33">
        <f>Tabla4[[#This Row],[Total Compra]]-Tabla4[[#This Row],[Pagado]]</f>
        <v>4241.5</v>
      </c>
    </row>
    <row r="1594" spans="2:7" x14ac:dyDescent="0.25">
      <c r="B1594" s="32">
        <v>43574</v>
      </c>
      <c r="C1594" s="31" t="s">
        <v>96</v>
      </c>
      <c r="D1594" s="31" t="s">
        <v>216</v>
      </c>
      <c r="E1594" s="33">
        <v>16966</v>
      </c>
      <c r="F1594" s="33">
        <f>Tabla4[[#This Row],[Total Compra]]-E1594*25%</f>
        <v>12724.5</v>
      </c>
      <c r="G1594" s="33">
        <f>Tabla4[[#This Row],[Total Compra]]-Tabla4[[#This Row],[Pagado]]</f>
        <v>4241.5</v>
      </c>
    </row>
    <row r="1595" spans="2:7" x14ac:dyDescent="0.25">
      <c r="B1595" s="32">
        <v>43574</v>
      </c>
      <c r="C1595" s="31" t="s">
        <v>96</v>
      </c>
      <c r="D1595" s="31" t="s">
        <v>216</v>
      </c>
      <c r="E1595" s="33">
        <v>16966</v>
      </c>
      <c r="F1595" s="33">
        <f>Tabla4[[#This Row],[Total Compra]]-E1595*25%</f>
        <v>12724.5</v>
      </c>
      <c r="G1595" s="33">
        <f>Tabla4[[#This Row],[Total Compra]]-Tabla4[[#This Row],[Pagado]]</f>
        <v>4241.5</v>
      </c>
    </row>
    <row r="1596" spans="2:7" x14ac:dyDescent="0.25">
      <c r="B1596" s="32">
        <v>43574</v>
      </c>
      <c r="C1596" s="31" t="s">
        <v>96</v>
      </c>
      <c r="D1596" s="31" t="s">
        <v>216</v>
      </c>
      <c r="E1596" s="33">
        <v>16966</v>
      </c>
      <c r="F1596" s="33">
        <f>Tabla4[[#This Row],[Total Compra]]-E1596*25%</f>
        <v>12724.5</v>
      </c>
      <c r="G1596" s="33">
        <f>Tabla4[[#This Row],[Total Compra]]-Tabla4[[#This Row],[Pagado]]</f>
        <v>4241.5</v>
      </c>
    </row>
    <row r="1597" spans="2:7" x14ac:dyDescent="0.25">
      <c r="B1597" s="32">
        <v>43574</v>
      </c>
      <c r="C1597" s="31" t="s">
        <v>96</v>
      </c>
      <c r="D1597" s="31" t="s">
        <v>216</v>
      </c>
      <c r="E1597" s="33">
        <v>16966</v>
      </c>
      <c r="F1597" s="33">
        <f>Tabla4[[#This Row],[Total Compra]]-E1597*25%</f>
        <v>12724.5</v>
      </c>
      <c r="G1597" s="33">
        <f>Tabla4[[#This Row],[Total Compra]]-Tabla4[[#This Row],[Pagado]]</f>
        <v>4241.5</v>
      </c>
    </row>
    <row r="1598" spans="2:7" x14ac:dyDescent="0.25">
      <c r="B1598" s="32">
        <v>43574</v>
      </c>
      <c r="C1598" s="31" t="s">
        <v>96</v>
      </c>
      <c r="D1598" s="31" t="s">
        <v>216</v>
      </c>
      <c r="E1598" s="33">
        <v>16966</v>
      </c>
      <c r="F1598" s="33">
        <f>Tabla4[[#This Row],[Total Compra]]-E1598*25%</f>
        <v>12724.5</v>
      </c>
      <c r="G1598" s="33">
        <f>Tabla4[[#This Row],[Total Compra]]-Tabla4[[#This Row],[Pagado]]</f>
        <v>4241.5</v>
      </c>
    </row>
    <row r="1599" spans="2:7" x14ac:dyDescent="0.25">
      <c r="B1599" s="32">
        <v>43574</v>
      </c>
      <c r="C1599" s="31" t="s">
        <v>96</v>
      </c>
      <c r="D1599" s="31" t="s">
        <v>216</v>
      </c>
      <c r="E1599" s="33">
        <v>16966</v>
      </c>
      <c r="F1599" s="33">
        <f>Tabla4[[#This Row],[Total Compra]]-E1599*25%</f>
        <v>12724.5</v>
      </c>
      <c r="G1599" s="33">
        <f>Tabla4[[#This Row],[Total Compra]]-Tabla4[[#This Row],[Pagado]]</f>
        <v>4241.5</v>
      </c>
    </row>
    <row r="1600" spans="2:7" x14ac:dyDescent="0.25">
      <c r="B1600" s="32">
        <v>43574</v>
      </c>
      <c r="C1600" s="31" t="s">
        <v>96</v>
      </c>
      <c r="D1600" s="31" t="s">
        <v>216</v>
      </c>
      <c r="E1600" s="33">
        <v>16966</v>
      </c>
      <c r="F1600" s="33">
        <f>Tabla4[[#This Row],[Total Compra]]-E1600*25%</f>
        <v>12724.5</v>
      </c>
      <c r="G1600" s="33">
        <f>Tabla4[[#This Row],[Total Compra]]-Tabla4[[#This Row],[Pagado]]</f>
        <v>4241.5</v>
      </c>
    </row>
    <row r="1601" spans="2:7" x14ac:dyDescent="0.25">
      <c r="B1601" s="32">
        <v>43574</v>
      </c>
      <c r="C1601" s="31" t="s">
        <v>96</v>
      </c>
      <c r="D1601" s="31" t="s">
        <v>216</v>
      </c>
      <c r="E1601" s="33">
        <v>16966</v>
      </c>
      <c r="F1601" s="33">
        <f>Tabla4[[#This Row],[Total Compra]]-E1601*25%</f>
        <v>12724.5</v>
      </c>
      <c r="G1601" s="33">
        <f>Tabla4[[#This Row],[Total Compra]]-Tabla4[[#This Row],[Pagado]]</f>
        <v>4241.5</v>
      </c>
    </row>
    <row r="1602" spans="2:7" x14ac:dyDescent="0.25">
      <c r="B1602" s="32">
        <v>43574</v>
      </c>
      <c r="C1602" s="31" t="s">
        <v>96</v>
      </c>
      <c r="D1602" s="31" t="s">
        <v>216</v>
      </c>
      <c r="E1602" s="33">
        <v>16966</v>
      </c>
      <c r="F1602" s="33">
        <f>Tabla4[[#This Row],[Total Compra]]-E1602*25%</f>
        <v>12724.5</v>
      </c>
      <c r="G1602" s="33">
        <f>Tabla4[[#This Row],[Total Compra]]-Tabla4[[#This Row],[Pagado]]</f>
        <v>4241.5</v>
      </c>
    </row>
    <row r="1603" spans="2:7" x14ac:dyDescent="0.25">
      <c r="B1603" s="32">
        <v>43574</v>
      </c>
      <c r="C1603" s="31" t="s">
        <v>96</v>
      </c>
      <c r="D1603" s="31" t="s">
        <v>216</v>
      </c>
      <c r="E1603" s="33">
        <v>16966</v>
      </c>
      <c r="F1603" s="33">
        <f>Tabla4[[#This Row],[Total Compra]]-E1603*25%</f>
        <v>12724.5</v>
      </c>
      <c r="G1603" s="33">
        <f>Tabla4[[#This Row],[Total Compra]]-Tabla4[[#This Row],[Pagado]]</f>
        <v>4241.5</v>
      </c>
    </row>
    <row r="1604" spans="2:7" x14ac:dyDescent="0.25">
      <c r="B1604" s="32">
        <v>43574</v>
      </c>
      <c r="C1604" s="31" t="s">
        <v>96</v>
      </c>
      <c r="D1604" s="31" t="s">
        <v>216</v>
      </c>
      <c r="E1604" s="33">
        <v>16966</v>
      </c>
      <c r="F1604" s="33">
        <f>Tabla4[[#This Row],[Total Compra]]-E1604*25%</f>
        <v>12724.5</v>
      </c>
      <c r="G1604" s="33">
        <f>Tabla4[[#This Row],[Total Compra]]-Tabla4[[#This Row],[Pagado]]</f>
        <v>4241.5</v>
      </c>
    </row>
    <row r="1605" spans="2:7" x14ac:dyDescent="0.25">
      <c r="B1605" s="32">
        <v>43574</v>
      </c>
      <c r="C1605" s="31" t="s">
        <v>96</v>
      </c>
      <c r="D1605" s="31" t="s">
        <v>216</v>
      </c>
      <c r="E1605" s="33">
        <v>16966</v>
      </c>
      <c r="F1605" s="33">
        <f>Tabla4[[#This Row],[Total Compra]]-E1605*25%</f>
        <v>12724.5</v>
      </c>
      <c r="G1605" s="33">
        <f>Tabla4[[#This Row],[Total Compra]]-Tabla4[[#This Row],[Pagado]]</f>
        <v>4241.5</v>
      </c>
    </row>
    <row r="1606" spans="2:7" x14ac:dyDescent="0.25">
      <c r="B1606" s="32">
        <v>43574</v>
      </c>
      <c r="C1606" s="31" t="s">
        <v>96</v>
      </c>
      <c r="D1606" s="31" t="s">
        <v>216</v>
      </c>
      <c r="E1606" s="33">
        <v>16966</v>
      </c>
      <c r="F1606" s="33">
        <f>Tabla4[[#This Row],[Total Compra]]-E1606*25%</f>
        <v>12724.5</v>
      </c>
      <c r="G1606" s="33">
        <f>Tabla4[[#This Row],[Total Compra]]-Tabla4[[#This Row],[Pagado]]</f>
        <v>4241.5</v>
      </c>
    </row>
    <row r="1607" spans="2:7" x14ac:dyDescent="0.25">
      <c r="B1607" s="32">
        <v>43574</v>
      </c>
      <c r="C1607" s="31" t="s">
        <v>96</v>
      </c>
      <c r="D1607" s="31" t="s">
        <v>216</v>
      </c>
      <c r="E1607" s="33">
        <v>16966</v>
      </c>
      <c r="F1607" s="33">
        <f>Tabla4[[#This Row],[Total Compra]]-E1607*25%</f>
        <v>12724.5</v>
      </c>
      <c r="G1607" s="33">
        <f>Tabla4[[#This Row],[Total Compra]]-Tabla4[[#This Row],[Pagado]]</f>
        <v>4241.5</v>
      </c>
    </row>
    <row r="1608" spans="2:7" x14ac:dyDescent="0.25">
      <c r="B1608" s="32">
        <v>43574</v>
      </c>
      <c r="C1608" s="31" t="s">
        <v>96</v>
      </c>
      <c r="D1608" s="31" t="s">
        <v>216</v>
      </c>
      <c r="E1608" s="33">
        <v>16966</v>
      </c>
      <c r="F1608" s="33">
        <f>Tabla4[[#This Row],[Total Compra]]-E1608*25%</f>
        <v>12724.5</v>
      </c>
      <c r="G1608" s="33">
        <f>Tabla4[[#This Row],[Total Compra]]-Tabla4[[#This Row],[Pagado]]</f>
        <v>4241.5</v>
      </c>
    </row>
    <row r="1609" spans="2:7" x14ac:dyDescent="0.25">
      <c r="B1609" s="32">
        <v>43575</v>
      </c>
      <c r="C1609" s="31" t="s">
        <v>96</v>
      </c>
      <c r="D1609" s="31" t="s">
        <v>217</v>
      </c>
      <c r="E1609" s="33">
        <v>20465</v>
      </c>
      <c r="F1609" s="33">
        <f>Tabla4[[#This Row],[Total Compra]]-E1609*25%</f>
        <v>15348.75</v>
      </c>
      <c r="G1609" s="33">
        <f>Tabla4[[#This Row],[Total Compra]]-Tabla4[[#This Row],[Pagado]]</f>
        <v>5116.25</v>
      </c>
    </row>
    <row r="1610" spans="2:7" x14ac:dyDescent="0.25">
      <c r="B1610" s="32">
        <v>43575</v>
      </c>
      <c r="C1610" s="31" t="s">
        <v>96</v>
      </c>
      <c r="D1610" s="31" t="s">
        <v>217</v>
      </c>
      <c r="E1610" s="33">
        <v>20465</v>
      </c>
      <c r="F1610" s="33">
        <f>Tabla4[[#This Row],[Total Compra]]-E1610*25%</f>
        <v>15348.75</v>
      </c>
      <c r="G1610" s="33">
        <f>Tabla4[[#This Row],[Total Compra]]-Tabla4[[#This Row],[Pagado]]</f>
        <v>5116.25</v>
      </c>
    </row>
    <row r="1611" spans="2:7" x14ac:dyDescent="0.25">
      <c r="B1611" s="32">
        <v>43575</v>
      </c>
      <c r="C1611" s="31" t="s">
        <v>96</v>
      </c>
      <c r="D1611" s="31" t="s">
        <v>217</v>
      </c>
      <c r="E1611" s="33">
        <v>20465</v>
      </c>
      <c r="F1611" s="33">
        <f>Tabla4[[#This Row],[Total Compra]]-E1611*25%</f>
        <v>15348.75</v>
      </c>
      <c r="G1611" s="33">
        <f>Tabla4[[#This Row],[Total Compra]]-Tabla4[[#This Row],[Pagado]]</f>
        <v>5116.25</v>
      </c>
    </row>
    <row r="1612" spans="2:7" x14ac:dyDescent="0.25">
      <c r="B1612" s="32">
        <v>43575</v>
      </c>
      <c r="C1612" s="31" t="s">
        <v>96</v>
      </c>
      <c r="D1612" s="31" t="s">
        <v>217</v>
      </c>
      <c r="E1612" s="33">
        <v>20465</v>
      </c>
      <c r="F1612" s="33">
        <f>Tabla4[[#This Row],[Total Compra]]-E1612*25%</f>
        <v>15348.75</v>
      </c>
      <c r="G1612" s="33">
        <f>Tabla4[[#This Row],[Total Compra]]-Tabla4[[#This Row],[Pagado]]</f>
        <v>5116.25</v>
      </c>
    </row>
    <row r="1613" spans="2:7" x14ac:dyDescent="0.25">
      <c r="B1613" s="32">
        <v>43575</v>
      </c>
      <c r="C1613" s="31" t="s">
        <v>96</v>
      </c>
      <c r="D1613" s="31" t="s">
        <v>217</v>
      </c>
      <c r="E1613" s="33">
        <v>20465</v>
      </c>
      <c r="F1613" s="33">
        <f>Tabla4[[#This Row],[Total Compra]]-E1613*25%</f>
        <v>15348.75</v>
      </c>
      <c r="G1613" s="33">
        <f>Tabla4[[#This Row],[Total Compra]]-Tabla4[[#This Row],[Pagado]]</f>
        <v>5116.25</v>
      </c>
    </row>
    <row r="1614" spans="2:7" x14ac:dyDescent="0.25">
      <c r="B1614" s="32">
        <v>43575</v>
      </c>
      <c r="C1614" s="31" t="s">
        <v>96</v>
      </c>
      <c r="D1614" s="31" t="s">
        <v>217</v>
      </c>
      <c r="E1614" s="33">
        <v>20465</v>
      </c>
      <c r="F1614" s="33">
        <f>Tabla4[[#This Row],[Total Compra]]-E1614*25%</f>
        <v>15348.75</v>
      </c>
      <c r="G1614" s="33">
        <f>Tabla4[[#This Row],[Total Compra]]-Tabla4[[#This Row],[Pagado]]</f>
        <v>5116.25</v>
      </c>
    </row>
    <row r="1615" spans="2:7" x14ac:dyDescent="0.25">
      <c r="B1615" s="32">
        <v>43575</v>
      </c>
      <c r="C1615" s="31" t="s">
        <v>96</v>
      </c>
      <c r="D1615" s="31" t="s">
        <v>217</v>
      </c>
      <c r="E1615" s="33">
        <v>20465</v>
      </c>
      <c r="F1615" s="33">
        <f>Tabla4[[#This Row],[Total Compra]]-E1615*25%</f>
        <v>15348.75</v>
      </c>
      <c r="G1615" s="33">
        <f>Tabla4[[#This Row],[Total Compra]]-Tabla4[[#This Row],[Pagado]]</f>
        <v>5116.25</v>
      </c>
    </row>
    <row r="1616" spans="2:7" x14ac:dyDescent="0.25">
      <c r="B1616" s="32">
        <v>43575</v>
      </c>
      <c r="C1616" s="31" t="s">
        <v>96</v>
      </c>
      <c r="D1616" s="31" t="s">
        <v>217</v>
      </c>
      <c r="E1616" s="33">
        <v>20465</v>
      </c>
      <c r="F1616" s="33">
        <f>Tabla4[[#This Row],[Total Compra]]-E1616*25%</f>
        <v>15348.75</v>
      </c>
      <c r="G1616" s="33">
        <f>Tabla4[[#This Row],[Total Compra]]-Tabla4[[#This Row],[Pagado]]</f>
        <v>5116.25</v>
      </c>
    </row>
    <row r="1617" spans="2:7" x14ac:dyDescent="0.25">
      <c r="B1617" s="32">
        <v>43575</v>
      </c>
      <c r="C1617" s="31" t="s">
        <v>96</v>
      </c>
      <c r="D1617" s="31" t="s">
        <v>217</v>
      </c>
      <c r="E1617" s="33">
        <v>20465</v>
      </c>
      <c r="F1617" s="33">
        <f>Tabla4[[#This Row],[Total Compra]]-E1617*25%</f>
        <v>15348.75</v>
      </c>
      <c r="G1617" s="33">
        <f>Tabla4[[#This Row],[Total Compra]]-Tabla4[[#This Row],[Pagado]]</f>
        <v>5116.25</v>
      </c>
    </row>
    <row r="1618" spans="2:7" x14ac:dyDescent="0.25">
      <c r="B1618" s="32">
        <v>43575</v>
      </c>
      <c r="C1618" s="31" t="s">
        <v>96</v>
      </c>
      <c r="D1618" s="31" t="s">
        <v>217</v>
      </c>
      <c r="E1618" s="33">
        <v>20465</v>
      </c>
      <c r="F1618" s="33">
        <f>Tabla4[[#This Row],[Total Compra]]-E1618*25%</f>
        <v>15348.75</v>
      </c>
      <c r="G1618" s="33">
        <f>Tabla4[[#This Row],[Total Compra]]-Tabla4[[#This Row],[Pagado]]</f>
        <v>5116.25</v>
      </c>
    </row>
    <row r="1619" spans="2:7" x14ac:dyDescent="0.25">
      <c r="B1619" s="32">
        <v>43575</v>
      </c>
      <c r="C1619" s="31" t="s">
        <v>96</v>
      </c>
      <c r="D1619" s="31" t="s">
        <v>217</v>
      </c>
      <c r="E1619" s="33">
        <v>20465</v>
      </c>
      <c r="F1619" s="33">
        <f>Tabla4[[#This Row],[Total Compra]]-E1619*25%</f>
        <v>15348.75</v>
      </c>
      <c r="G1619" s="33">
        <f>Tabla4[[#This Row],[Total Compra]]-Tabla4[[#This Row],[Pagado]]</f>
        <v>5116.25</v>
      </c>
    </row>
    <row r="1620" spans="2:7" x14ac:dyDescent="0.25">
      <c r="B1620" s="32">
        <v>43575</v>
      </c>
      <c r="C1620" s="31" t="s">
        <v>96</v>
      </c>
      <c r="D1620" s="31" t="s">
        <v>217</v>
      </c>
      <c r="E1620" s="33">
        <v>20465</v>
      </c>
      <c r="F1620" s="33">
        <f>Tabla4[[#This Row],[Total Compra]]-E1620*25%</f>
        <v>15348.75</v>
      </c>
      <c r="G1620" s="33">
        <f>Tabla4[[#This Row],[Total Compra]]-Tabla4[[#This Row],[Pagado]]</f>
        <v>5116.25</v>
      </c>
    </row>
    <row r="1621" spans="2:7" x14ac:dyDescent="0.25">
      <c r="B1621" s="32">
        <v>43575</v>
      </c>
      <c r="C1621" s="31" t="s">
        <v>96</v>
      </c>
      <c r="D1621" s="31" t="s">
        <v>217</v>
      </c>
      <c r="E1621" s="33">
        <v>20465</v>
      </c>
      <c r="F1621" s="33">
        <f>Tabla4[[#This Row],[Total Compra]]-E1621*25%</f>
        <v>15348.75</v>
      </c>
      <c r="G1621" s="33">
        <f>Tabla4[[#This Row],[Total Compra]]-Tabla4[[#This Row],[Pagado]]</f>
        <v>5116.25</v>
      </c>
    </row>
    <row r="1622" spans="2:7" x14ac:dyDescent="0.25">
      <c r="B1622" s="32">
        <v>43575</v>
      </c>
      <c r="C1622" s="31" t="s">
        <v>96</v>
      </c>
      <c r="D1622" s="31" t="s">
        <v>217</v>
      </c>
      <c r="E1622" s="33">
        <v>20465</v>
      </c>
      <c r="F1622" s="33">
        <f>Tabla4[[#This Row],[Total Compra]]-E1622*25%</f>
        <v>15348.75</v>
      </c>
      <c r="G1622" s="33">
        <f>Tabla4[[#This Row],[Total Compra]]-Tabla4[[#This Row],[Pagado]]</f>
        <v>5116.25</v>
      </c>
    </row>
    <row r="1623" spans="2:7" x14ac:dyDescent="0.25">
      <c r="B1623" s="32">
        <v>43575</v>
      </c>
      <c r="C1623" s="31" t="s">
        <v>96</v>
      </c>
      <c r="D1623" s="31" t="s">
        <v>217</v>
      </c>
      <c r="E1623" s="33">
        <v>20465</v>
      </c>
      <c r="F1623" s="33">
        <f>Tabla4[[#This Row],[Total Compra]]-E1623*25%</f>
        <v>15348.75</v>
      </c>
      <c r="G1623" s="33">
        <f>Tabla4[[#This Row],[Total Compra]]-Tabla4[[#This Row],[Pagado]]</f>
        <v>5116.25</v>
      </c>
    </row>
    <row r="1624" spans="2:7" x14ac:dyDescent="0.25">
      <c r="B1624" s="32">
        <v>43575</v>
      </c>
      <c r="C1624" s="31" t="s">
        <v>96</v>
      </c>
      <c r="D1624" s="31" t="s">
        <v>217</v>
      </c>
      <c r="E1624" s="33">
        <v>20465</v>
      </c>
      <c r="F1624" s="33">
        <f>Tabla4[[#This Row],[Total Compra]]-E1624*25%</f>
        <v>15348.75</v>
      </c>
      <c r="G1624" s="33">
        <f>Tabla4[[#This Row],[Total Compra]]-Tabla4[[#This Row],[Pagado]]</f>
        <v>5116.25</v>
      </c>
    </row>
    <row r="1625" spans="2:7" x14ac:dyDescent="0.25">
      <c r="B1625" s="32">
        <v>43576</v>
      </c>
      <c r="C1625" s="31" t="s">
        <v>96</v>
      </c>
      <c r="D1625" s="31" t="s">
        <v>218</v>
      </c>
      <c r="E1625" s="33">
        <v>38081</v>
      </c>
      <c r="F1625" s="33">
        <f>Tabla4[[#This Row],[Total Compra]]-E1625*25%</f>
        <v>28560.75</v>
      </c>
      <c r="G1625" s="33">
        <f>Tabla4[[#This Row],[Total Compra]]-Tabla4[[#This Row],[Pagado]]</f>
        <v>9520.25</v>
      </c>
    </row>
    <row r="1626" spans="2:7" x14ac:dyDescent="0.25">
      <c r="B1626" s="32">
        <v>43576</v>
      </c>
      <c r="C1626" s="31" t="s">
        <v>96</v>
      </c>
      <c r="D1626" s="31" t="s">
        <v>218</v>
      </c>
      <c r="E1626" s="33">
        <v>38081</v>
      </c>
      <c r="F1626" s="33">
        <f>Tabla4[[#This Row],[Total Compra]]-E1626*25%</f>
        <v>28560.75</v>
      </c>
      <c r="G1626" s="33">
        <f>Tabla4[[#This Row],[Total Compra]]-Tabla4[[#This Row],[Pagado]]</f>
        <v>9520.25</v>
      </c>
    </row>
    <row r="1627" spans="2:7" x14ac:dyDescent="0.25">
      <c r="B1627" s="32">
        <v>43576</v>
      </c>
      <c r="C1627" s="31" t="s">
        <v>96</v>
      </c>
      <c r="D1627" s="31" t="s">
        <v>218</v>
      </c>
      <c r="E1627" s="33">
        <v>38081</v>
      </c>
      <c r="F1627" s="33">
        <f>Tabla4[[#This Row],[Total Compra]]-E1627*25%</f>
        <v>28560.75</v>
      </c>
      <c r="G1627" s="33">
        <f>Tabla4[[#This Row],[Total Compra]]-Tabla4[[#This Row],[Pagado]]</f>
        <v>9520.25</v>
      </c>
    </row>
    <row r="1628" spans="2:7" x14ac:dyDescent="0.25">
      <c r="B1628" s="32">
        <v>43576</v>
      </c>
      <c r="C1628" s="31" t="s">
        <v>96</v>
      </c>
      <c r="D1628" s="31" t="s">
        <v>218</v>
      </c>
      <c r="E1628" s="33">
        <v>38081</v>
      </c>
      <c r="F1628" s="33">
        <f>Tabla4[[#This Row],[Total Compra]]-E1628*25%</f>
        <v>28560.75</v>
      </c>
      <c r="G1628" s="33">
        <f>Tabla4[[#This Row],[Total Compra]]-Tabla4[[#This Row],[Pagado]]</f>
        <v>9520.25</v>
      </c>
    </row>
    <row r="1629" spans="2:7" x14ac:dyDescent="0.25">
      <c r="B1629" s="32">
        <v>43576</v>
      </c>
      <c r="C1629" s="31" t="s">
        <v>96</v>
      </c>
      <c r="D1629" s="31" t="s">
        <v>218</v>
      </c>
      <c r="E1629" s="33">
        <v>38081</v>
      </c>
      <c r="F1629" s="33">
        <f>Tabla4[[#This Row],[Total Compra]]-E1629*25%</f>
        <v>28560.75</v>
      </c>
      <c r="G1629" s="33">
        <f>Tabla4[[#This Row],[Total Compra]]-Tabla4[[#This Row],[Pagado]]</f>
        <v>9520.25</v>
      </c>
    </row>
    <row r="1630" spans="2:7" x14ac:dyDescent="0.25">
      <c r="B1630" s="32">
        <v>43576</v>
      </c>
      <c r="C1630" s="31" t="s">
        <v>96</v>
      </c>
      <c r="D1630" s="31" t="s">
        <v>218</v>
      </c>
      <c r="E1630" s="33">
        <v>38081</v>
      </c>
      <c r="F1630" s="33">
        <f>Tabla4[[#This Row],[Total Compra]]-E1630*25%</f>
        <v>28560.75</v>
      </c>
      <c r="G1630" s="33">
        <f>Tabla4[[#This Row],[Total Compra]]-Tabla4[[#This Row],[Pagado]]</f>
        <v>9520.25</v>
      </c>
    </row>
    <row r="1631" spans="2:7" x14ac:dyDescent="0.25">
      <c r="B1631" s="32">
        <v>43576</v>
      </c>
      <c r="C1631" s="31" t="s">
        <v>96</v>
      </c>
      <c r="D1631" s="31" t="s">
        <v>218</v>
      </c>
      <c r="E1631" s="33">
        <v>38081</v>
      </c>
      <c r="F1631" s="33">
        <f>Tabla4[[#This Row],[Total Compra]]-E1631*25%</f>
        <v>28560.75</v>
      </c>
      <c r="G1631" s="33">
        <f>Tabla4[[#This Row],[Total Compra]]-Tabla4[[#This Row],[Pagado]]</f>
        <v>9520.25</v>
      </c>
    </row>
    <row r="1632" spans="2:7" x14ac:dyDescent="0.25">
      <c r="B1632" s="32">
        <v>43576</v>
      </c>
      <c r="C1632" s="31" t="s">
        <v>96</v>
      </c>
      <c r="D1632" s="31" t="s">
        <v>218</v>
      </c>
      <c r="E1632" s="33">
        <v>38081</v>
      </c>
      <c r="F1632" s="33">
        <f>Tabla4[[#This Row],[Total Compra]]-E1632*25%</f>
        <v>28560.75</v>
      </c>
      <c r="G1632" s="33">
        <f>Tabla4[[#This Row],[Total Compra]]-Tabla4[[#This Row],[Pagado]]</f>
        <v>9520.25</v>
      </c>
    </row>
    <row r="1633" spans="2:7" x14ac:dyDescent="0.25">
      <c r="B1633" s="32">
        <v>43576</v>
      </c>
      <c r="C1633" s="31" t="s">
        <v>96</v>
      </c>
      <c r="D1633" s="31" t="s">
        <v>218</v>
      </c>
      <c r="E1633" s="33">
        <v>38081</v>
      </c>
      <c r="F1633" s="33">
        <f>Tabla4[[#This Row],[Total Compra]]-E1633*25%</f>
        <v>28560.75</v>
      </c>
      <c r="G1633" s="33">
        <f>Tabla4[[#This Row],[Total Compra]]-Tabla4[[#This Row],[Pagado]]</f>
        <v>9520.25</v>
      </c>
    </row>
    <row r="1634" spans="2:7" x14ac:dyDescent="0.25">
      <c r="B1634" s="32">
        <v>43576</v>
      </c>
      <c r="C1634" s="31" t="s">
        <v>96</v>
      </c>
      <c r="D1634" s="31" t="s">
        <v>218</v>
      </c>
      <c r="E1634" s="33">
        <v>38081</v>
      </c>
      <c r="F1634" s="33">
        <f>Tabla4[[#This Row],[Total Compra]]-E1634*25%</f>
        <v>28560.75</v>
      </c>
      <c r="G1634" s="33">
        <f>Tabla4[[#This Row],[Total Compra]]-Tabla4[[#This Row],[Pagado]]</f>
        <v>9520.25</v>
      </c>
    </row>
    <row r="1635" spans="2:7" x14ac:dyDescent="0.25">
      <c r="B1635" s="32">
        <v>43576</v>
      </c>
      <c r="C1635" s="31" t="s">
        <v>96</v>
      </c>
      <c r="D1635" s="31" t="s">
        <v>218</v>
      </c>
      <c r="E1635" s="33">
        <v>38081</v>
      </c>
      <c r="F1635" s="33">
        <f>Tabla4[[#This Row],[Total Compra]]-E1635*25%</f>
        <v>28560.75</v>
      </c>
      <c r="G1635" s="33">
        <f>Tabla4[[#This Row],[Total Compra]]-Tabla4[[#This Row],[Pagado]]</f>
        <v>9520.25</v>
      </c>
    </row>
    <row r="1636" spans="2:7" x14ac:dyDescent="0.25">
      <c r="B1636" s="32">
        <v>43576</v>
      </c>
      <c r="C1636" s="31" t="s">
        <v>96</v>
      </c>
      <c r="D1636" s="31" t="s">
        <v>218</v>
      </c>
      <c r="E1636" s="33">
        <v>38081</v>
      </c>
      <c r="F1636" s="33">
        <f>Tabla4[[#This Row],[Total Compra]]-E1636*25%</f>
        <v>28560.75</v>
      </c>
      <c r="G1636" s="33">
        <f>Tabla4[[#This Row],[Total Compra]]-Tabla4[[#This Row],[Pagado]]</f>
        <v>9520.25</v>
      </c>
    </row>
    <row r="1637" spans="2:7" x14ac:dyDescent="0.25">
      <c r="B1637" s="32">
        <v>43576</v>
      </c>
      <c r="C1637" s="31" t="s">
        <v>96</v>
      </c>
      <c r="D1637" s="31" t="s">
        <v>218</v>
      </c>
      <c r="E1637" s="33">
        <v>38081</v>
      </c>
      <c r="F1637" s="33">
        <f>Tabla4[[#This Row],[Total Compra]]-E1637*25%</f>
        <v>28560.75</v>
      </c>
      <c r="G1637" s="33">
        <f>Tabla4[[#This Row],[Total Compra]]-Tabla4[[#This Row],[Pagado]]</f>
        <v>9520.25</v>
      </c>
    </row>
    <row r="1638" spans="2:7" x14ac:dyDescent="0.25">
      <c r="B1638" s="32">
        <v>43576</v>
      </c>
      <c r="C1638" s="31" t="s">
        <v>96</v>
      </c>
      <c r="D1638" s="31" t="s">
        <v>218</v>
      </c>
      <c r="E1638" s="33">
        <v>38081</v>
      </c>
      <c r="F1638" s="33">
        <f>Tabla4[[#This Row],[Total Compra]]-E1638*25%</f>
        <v>28560.75</v>
      </c>
      <c r="G1638" s="33">
        <f>Tabla4[[#This Row],[Total Compra]]-Tabla4[[#This Row],[Pagado]]</f>
        <v>9520.25</v>
      </c>
    </row>
    <row r="1639" spans="2:7" x14ac:dyDescent="0.25">
      <c r="B1639" s="32">
        <v>43576</v>
      </c>
      <c r="C1639" s="31" t="s">
        <v>96</v>
      </c>
      <c r="D1639" s="31" t="s">
        <v>218</v>
      </c>
      <c r="E1639" s="33">
        <v>38081</v>
      </c>
      <c r="F1639" s="33">
        <f>Tabla4[[#This Row],[Total Compra]]-E1639*25%</f>
        <v>28560.75</v>
      </c>
      <c r="G1639" s="33">
        <f>Tabla4[[#This Row],[Total Compra]]-Tabla4[[#This Row],[Pagado]]</f>
        <v>9520.25</v>
      </c>
    </row>
    <row r="1640" spans="2:7" x14ac:dyDescent="0.25">
      <c r="B1640" s="32">
        <v>43576</v>
      </c>
      <c r="C1640" s="31" t="s">
        <v>96</v>
      </c>
      <c r="D1640" s="31" t="s">
        <v>218</v>
      </c>
      <c r="E1640" s="33">
        <v>38081</v>
      </c>
      <c r="F1640" s="33">
        <f>Tabla4[[#This Row],[Total Compra]]-E1640*25%</f>
        <v>28560.75</v>
      </c>
      <c r="G1640" s="33">
        <f>Tabla4[[#This Row],[Total Compra]]-Tabla4[[#This Row],[Pagado]]</f>
        <v>9520.25</v>
      </c>
    </row>
    <row r="1641" spans="2:7" x14ac:dyDescent="0.25">
      <c r="B1641" s="32">
        <v>43577</v>
      </c>
      <c r="C1641" s="31" t="s">
        <v>97</v>
      </c>
      <c r="D1641" s="31" t="s">
        <v>219</v>
      </c>
      <c r="E1641" s="33">
        <v>44517</v>
      </c>
      <c r="F1641" s="33">
        <f>Tabla4[[#This Row],[Total Compra]]-E1641*25%</f>
        <v>33387.75</v>
      </c>
      <c r="G1641" s="33">
        <f>Tabla4[[#This Row],[Total Compra]]-Tabla4[[#This Row],[Pagado]]</f>
        <v>11129.25</v>
      </c>
    </row>
    <row r="1642" spans="2:7" x14ac:dyDescent="0.25">
      <c r="B1642" s="32">
        <v>43577</v>
      </c>
      <c r="C1642" s="31" t="s">
        <v>97</v>
      </c>
      <c r="D1642" s="31" t="s">
        <v>219</v>
      </c>
      <c r="E1642" s="33">
        <v>44517</v>
      </c>
      <c r="F1642" s="33">
        <f>Tabla4[[#This Row],[Total Compra]]-E1642*25%</f>
        <v>33387.75</v>
      </c>
      <c r="G1642" s="33">
        <f>Tabla4[[#This Row],[Total Compra]]-Tabla4[[#This Row],[Pagado]]</f>
        <v>11129.25</v>
      </c>
    </row>
    <row r="1643" spans="2:7" x14ac:dyDescent="0.25">
      <c r="B1643" s="32">
        <v>43577</v>
      </c>
      <c r="C1643" s="31" t="s">
        <v>97</v>
      </c>
      <c r="D1643" s="31" t="s">
        <v>219</v>
      </c>
      <c r="E1643" s="33">
        <v>44517</v>
      </c>
      <c r="F1643" s="33">
        <f>Tabla4[[#This Row],[Total Compra]]-E1643*25%</f>
        <v>33387.75</v>
      </c>
      <c r="G1643" s="33">
        <f>Tabla4[[#This Row],[Total Compra]]-Tabla4[[#This Row],[Pagado]]</f>
        <v>11129.25</v>
      </c>
    </row>
    <row r="1644" spans="2:7" x14ac:dyDescent="0.25">
      <c r="B1644" s="32">
        <v>43577</v>
      </c>
      <c r="C1644" s="31" t="s">
        <v>97</v>
      </c>
      <c r="D1644" s="31" t="s">
        <v>219</v>
      </c>
      <c r="E1644" s="33">
        <v>44517</v>
      </c>
      <c r="F1644" s="33">
        <f>Tabla4[[#This Row],[Total Compra]]-E1644*25%</f>
        <v>33387.75</v>
      </c>
      <c r="G1644" s="33">
        <f>Tabla4[[#This Row],[Total Compra]]-Tabla4[[#This Row],[Pagado]]</f>
        <v>11129.25</v>
      </c>
    </row>
    <row r="1645" spans="2:7" x14ac:dyDescent="0.25">
      <c r="B1645" s="32">
        <v>43577</v>
      </c>
      <c r="C1645" s="31" t="s">
        <v>97</v>
      </c>
      <c r="D1645" s="31" t="s">
        <v>219</v>
      </c>
      <c r="E1645" s="33">
        <v>44517</v>
      </c>
      <c r="F1645" s="33">
        <f>Tabla4[[#This Row],[Total Compra]]-E1645*25%</f>
        <v>33387.75</v>
      </c>
      <c r="G1645" s="33">
        <f>Tabla4[[#This Row],[Total Compra]]-Tabla4[[#This Row],[Pagado]]</f>
        <v>11129.25</v>
      </c>
    </row>
    <row r="1646" spans="2:7" x14ac:dyDescent="0.25">
      <c r="B1646" s="32">
        <v>43577</v>
      </c>
      <c r="C1646" s="31" t="s">
        <v>97</v>
      </c>
      <c r="D1646" s="31" t="s">
        <v>219</v>
      </c>
      <c r="E1646" s="33">
        <v>44517</v>
      </c>
      <c r="F1646" s="33">
        <f>Tabla4[[#This Row],[Total Compra]]-E1646*25%</f>
        <v>33387.75</v>
      </c>
      <c r="G1646" s="33">
        <f>Tabla4[[#This Row],[Total Compra]]-Tabla4[[#This Row],[Pagado]]</f>
        <v>11129.25</v>
      </c>
    </row>
    <row r="1647" spans="2:7" x14ac:dyDescent="0.25">
      <c r="B1647" s="32">
        <v>43577</v>
      </c>
      <c r="C1647" s="31" t="s">
        <v>97</v>
      </c>
      <c r="D1647" s="31" t="s">
        <v>219</v>
      </c>
      <c r="E1647" s="33">
        <v>44517</v>
      </c>
      <c r="F1647" s="33">
        <f>Tabla4[[#This Row],[Total Compra]]-E1647*25%</f>
        <v>33387.75</v>
      </c>
      <c r="G1647" s="33">
        <f>Tabla4[[#This Row],[Total Compra]]-Tabla4[[#This Row],[Pagado]]</f>
        <v>11129.25</v>
      </c>
    </row>
    <row r="1648" spans="2:7" x14ac:dyDescent="0.25">
      <c r="B1648" s="32">
        <v>43577</v>
      </c>
      <c r="C1648" s="31" t="s">
        <v>97</v>
      </c>
      <c r="D1648" s="31" t="s">
        <v>219</v>
      </c>
      <c r="E1648" s="33">
        <v>44517</v>
      </c>
      <c r="F1648" s="33">
        <f>Tabla4[[#This Row],[Total Compra]]-E1648*25%</f>
        <v>33387.75</v>
      </c>
      <c r="G1648" s="33">
        <f>Tabla4[[#This Row],[Total Compra]]-Tabla4[[#This Row],[Pagado]]</f>
        <v>11129.25</v>
      </c>
    </row>
    <row r="1649" spans="2:7" x14ac:dyDescent="0.25">
      <c r="B1649" s="32">
        <v>43577</v>
      </c>
      <c r="C1649" s="31" t="s">
        <v>97</v>
      </c>
      <c r="D1649" s="31" t="s">
        <v>219</v>
      </c>
      <c r="E1649" s="33">
        <v>44517</v>
      </c>
      <c r="F1649" s="33">
        <f>Tabla4[[#This Row],[Total Compra]]-E1649*25%</f>
        <v>33387.75</v>
      </c>
      <c r="G1649" s="33">
        <f>Tabla4[[#This Row],[Total Compra]]-Tabla4[[#This Row],[Pagado]]</f>
        <v>11129.25</v>
      </c>
    </row>
    <row r="1650" spans="2:7" x14ac:dyDescent="0.25">
      <c r="B1650" s="32">
        <v>43577</v>
      </c>
      <c r="C1650" s="31" t="s">
        <v>97</v>
      </c>
      <c r="D1650" s="31" t="s">
        <v>219</v>
      </c>
      <c r="E1650" s="33">
        <v>44517</v>
      </c>
      <c r="F1650" s="33">
        <f>Tabla4[[#This Row],[Total Compra]]-E1650*25%</f>
        <v>33387.75</v>
      </c>
      <c r="G1650" s="33">
        <f>Tabla4[[#This Row],[Total Compra]]-Tabla4[[#This Row],[Pagado]]</f>
        <v>11129.25</v>
      </c>
    </row>
    <row r="1651" spans="2:7" x14ac:dyDescent="0.25">
      <c r="B1651" s="32">
        <v>43577</v>
      </c>
      <c r="C1651" s="31" t="s">
        <v>97</v>
      </c>
      <c r="D1651" s="31" t="s">
        <v>219</v>
      </c>
      <c r="E1651" s="33">
        <v>44517</v>
      </c>
      <c r="F1651" s="33">
        <f>Tabla4[[#This Row],[Total Compra]]-E1651*25%</f>
        <v>33387.75</v>
      </c>
      <c r="G1651" s="33">
        <f>Tabla4[[#This Row],[Total Compra]]-Tabla4[[#This Row],[Pagado]]</f>
        <v>11129.25</v>
      </c>
    </row>
    <row r="1652" spans="2:7" x14ac:dyDescent="0.25">
      <c r="B1652" s="32">
        <v>43577</v>
      </c>
      <c r="C1652" s="31" t="s">
        <v>97</v>
      </c>
      <c r="D1652" s="31" t="s">
        <v>219</v>
      </c>
      <c r="E1652" s="33">
        <v>44517</v>
      </c>
      <c r="F1652" s="33">
        <f>Tabla4[[#This Row],[Total Compra]]-E1652*25%</f>
        <v>33387.75</v>
      </c>
      <c r="G1652" s="33">
        <f>Tabla4[[#This Row],[Total Compra]]-Tabla4[[#This Row],[Pagado]]</f>
        <v>11129.25</v>
      </c>
    </row>
    <row r="1653" spans="2:7" x14ac:dyDescent="0.25">
      <c r="B1653" s="32">
        <v>43577</v>
      </c>
      <c r="C1653" s="31" t="s">
        <v>97</v>
      </c>
      <c r="D1653" s="31" t="s">
        <v>219</v>
      </c>
      <c r="E1653" s="33">
        <v>44517</v>
      </c>
      <c r="F1653" s="33">
        <f>Tabla4[[#This Row],[Total Compra]]-E1653*25%</f>
        <v>33387.75</v>
      </c>
      <c r="G1653" s="33">
        <f>Tabla4[[#This Row],[Total Compra]]-Tabla4[[#This Row],[Pagado]]</f>
        <v>11129.25</v>
      </c>
    </row>
    <row r="1654" spans="2:7" x14ac:dyDescent="0.25">
      <c r="B1654" s="32">
        <v>43577</v>
      </c>
      <c r="C1654" s="31" t="s">
        <v>97</v>
      </c>
      <c r="D1654" s="31" t="s">
        <v>219</v>
      </c>
      <c r="E1654" s="33">
        <v>44517</v>
      </c>
      <c r="F1654" s="33">
        <f>Tabla4[[#This Row],[Total Compra]]-E1654*25%</f>
        <v>33387.75</v>
      </c>
      <c r="G1654" s="33">
        <f>Tabla4[[#This Row],[Total Compra]]-Tabla4[[#This Row],[Pagado]]</f>
        <v>11129.25</v>
      </c>
    </row>
    <row r="1655" spans="2:7" x14ac:dyDescent="0.25">
      <c r="B1655" s="32">
        <v>43577</v>
      </c>
      <c r="C1655" s="31" t="s">
        <v>97</v>
      </c>
      <c r="D1655" s="31" t="s">
        <v>219</v>
      </c>
      <c r="E1655" s="33">
        <v>44517</v>
      </c>
      <c r="F1655" s="33">
        <f>Tabla4[[#This Row],[Total Compra]]-E1655*25%</f>
        <v>33387.75</v>
      </c>
      <c r="G1655" s="33">
        <f>Tabla4[[#This Row],[Total Compra]]-Tabla4[[#This Row],[Pagado]]</f>
        <v>11129.25</v>
      </c>
    </row>
    <row r="1656" spans="2:7" x14ac:dyDescent="0.25">
      <c r="B1656" s="32">
        <v>43577</v>
      </c>
      <c r="C1656" s="31" t="s">
        <v>97</v>
      </c>
      <c r="D1656" s="31" t="s">
        <v>219</v>
      </c>
      <c r="E1656" s="33">
        <v>44517</v>
      </c>
      <c r="F1656" s="33">
        <f>Tabla4[[#This Row],[Total Compra]]-E1656*25%</f>
        <v>33387.75</v>
      </c>
      <c r="G1656" s="33">
        <f>Tabla4[[#This Row],[Total Compra]]-Tabla4[[#This Row],[Pagado]]</f>
        <v>11129.25</v>
      </c>
    </row>
    <row r="1657" spans="2:7" x14ac:dyDescent="0.25">
      <c r="B1657" s="32">
        <v>43578</v>
      </c>
      <c r="C1657" s="31" t="s">
        <v>98</v>
      </c>
      <c r="D1657" s="31" t="s">
        <v>220</v>
      </c>
      <c r="E1657" s="33">
        <v>83179</v>
      </c>
      <c r="F1657" s="33">
        <f>Tabla4[[#This Row],[Total Compra]]-E1657*25%</f>
        <v>62384.25</v>
      </c>
      <c r="G1657" s="33">
        <f>Tabla4[[#This Row],[Total Compra]]-Tabla4[[#This Row],[Pagado]]</f>
        <v>20794.75</v>
      </c>
    </row>
    <row r="1658" spans="2:7" x14ac:dyDescent="0.25">
      <c r="B1658" s="32">
        <v>43578</v>
      </c>
      <c r="C1658" s="31" t="s">
        <v>98</v>
      </c>
      <c r="D1658" s="31" t="s">
        <v>220</v>
      </c>
      <c r="E1658" s="33">
        <v>83179</v>
      </c>
      <c r="F1658" s="33">
        <f>Tabla4[[#This Row],[Total Compra]]-E1658*25%</f>
        <v>62384.25</v>
      </c>
      <c r="G1658" s="33">
        <f>Tabla4[[#This Row],[Total Compra]]-Tabla4[[#This Row],[Pagado]]</f>
        <v>20794.75</v>
      </c>
    </row>
    <row r="1659" spans="2:7" x14ac:dyDescent="0.25">
      <c r="B1659" s="32">
        <v>43578</v>
      </c>
      <c r="C1659" s="31" t="s">
        <v>98</v>
      </c>
      <c r="D1659" s="31" t="s">
        <v>220</v>
      </c>
      <c r="E1659" s="33">
        <v>83179</v>
      </c>
      <c r="F1659" s="33">
        <f>Tabla4[[#This Row],[Total Compra]]-E1659*25%</f>
        <v>62384.25</v>
      </c>
      <c r="G1659" s="33">
        <f>Tabla4[[#This Row],[Total Compra]]-Tabla4[[#This Row],[Pagado]]</f>
        <v>20794.75</v>
      </c>
    </row>
    <row r="1660" spans="2:7" x14ac:dyDescent="0.25">
      <c r="B1660" s="32">
        <v>43578</v>
      </c>
      <c r="C1660" s="31" t="s">
        <v>98</v>
      </c>
      <c r="D1660" s="31" t="s">
        <v>220</v>
      </c>
      <c r="E1660" s="33">
        <v>83179</v>
      </c>
      <c r="F1660" s="33">
        <f>Tabla4[[#This Row],[Total Compra]]-E1660*25%</f>
        <v>62384.25</v>
      </c>
      <c r="G1660" s="33">
        <f>Tabla4[[#This Row],[Total Compra]]-Tabla4[[#This Row],[Pagado]]</f>
        <v>20794.75</v>
      </c>
    </row>
    <row r="1661" spans="2:7" x14ac:dyDescent="0.25">
      <c r="B1661" s="32">
        <v>43578</v>
      </c>
      <c r="C1661" s="31" t="s">
        <v>98</v>
      </c>
      <c r="D1661" s="31" t="s">
        <v>220</v>
      </c>
      <c r="E1661" s="33">
        <v>83179</v>
      </c>
      <c r="F1661" s="33">
        <f>Tabla4[[#This Row],[Total Compra]]-E1661*25%</f>
        <v>62384.25</v>
      </c>
      <c r="G1661" s="33">
        <f>Tabla4[[#This Row],[Total Compra]]-Tabla4[[#This Row],[Pagado]]</f>
        <v>20794.75</v>
      </c>
    </row>
    <row r="1662" spans="2:7" x14ac:dyDescent="0.25">
      <c r="B1662" s="32">
        <v>43578</v>
      </c>
      <c r="C1662" s="31" t="s">
        <v>98</v>
      </c>
      <c r="D1662" s="31" t="s">
        <v>220</v>
      </c>
      <c r="E1662" s="33">
        <v>83179</v>
      </c>
      <c r="F1662" s="33">
        <f>Tabla4[[#This Row],[Total Compra]]-E1662*25%</f>
        <v>62384.25</v>
      </c>
      <c r="G1662" s="33">
        <f>Tabla4[[#This Row],[Total Compra]]-Tabla4[[#This Row],[Pagado]]</f>
        <v>20794.75</v>
      </c>
    </row>
    <row r="1663" spans="2:7" x14ac:dyDescent="0.25">
      <c r="B1663" s="32">
        <v>43578</v>
      </c>
      <c r="C1663" s="31" t="s">
        <v>98</v>
      </c>
      <c r="D1663" s="31" t="s">
        <v>220</v>
      </c>
      <c r="E1663" s="33">
        <v>83179</v>
      </c>
      <c r="F1663" s="33">
        <f>Tabla4[[#This Row],[Total Compra]]-E1663*25%</f>
        <v>62384.25</v>
      </c>
      <c r="G1663" s="33">
        <f>Tabla4[[#This Row],[Total Compra]]-Tabla4[[#This Row],[Pagado]]</f>
        <v>20794.75</v>
      </c>
    </row>
    <row r="1664" spans="2:7" x14ac:dyDescent="0.25">
      <c r="B1664" s="32">
        <v>43578</v>
      </c>
      <c r="C1664" s="31" t="s">
        <v>98</v>
      </c>
      <c r="D1664" s="31" t="s">
        <v>220</v>
      </c>
      <c r="E1664" s="33">
        <v>83179</v>
      </c>
      <c r="F1664" s="33">
        <f>Tabla4[[#This Row],[Total Compra]]-E1664*25%</f>
        <v>62384.25</v>
      </c>
      <c r="G1664" s="33">
        <f>Tabla4[[#This Row],[Total Compra]]-Tabla4[[#This Row],[Pagado]]</f>
        <v>20794.75</v>
      </c>
    </row>
    <row r="1665" spans="2:7" x14ac:dyDescent="0.25">
      <c r="B1665" s="32">
        <v>43578</v>
      </c>
      <c r="C1665" s="31" t="s">
        <v>98</v>
      </c>
      <c r="D1665" s="31" t="s">
        <v>220</v>
      </c>
      <c r="E1665" s="33">
        <v>83179</v>
      </c>
      <c r="F1665" s="33">
        <f>Tabla4[[#This Row],[Total Compra]]-E1665*25%</f>
        <v>62384.25</v>
      </c>
      <c r="G1665" s="33">
        <f>Tabla4[[#This Row],[Total Compra]]-Tabla4[[#This Row],[Pagado]]</f>
        <v>20794.75</v>
      </c>
    </row>
    <row r="1666" spans="2:7" x14ac:dyDescent="0.25">
      <c r="B1666" s="32">
        <v>43578</v>
      </c>
      <c r="C1666" s="31" t="s">
        <v>98</v>
      </c>
      <c r="D1666" s="31" t="s">
        <v>220</v>
      </c>
      <c r="E1666" s="33">
        <v>83179</v>
      </c>
      <c r="F1666" s="33">
        <f>Tabla4[[#This Row],[Total Compra]]-E1666*25%</f>
        <v>62384.25</v>
      </c>
      <c r="G1666" s="33">
        <f>Tabla4[[#This Row],[Total Compra]]-Tabla4[[#This Row],[Pagado]]</f>
        <v>20794.75</v>
      </c>
    </row>
    <row r="1667" spans="2:7" x14ac:dyDescent="0.25">
      <c r="B1667" s="32">
        <v>43578</v>
      </c>
      <c r="C1667" s="31" t="s">
        <v>98</v>
      </c>
      <c r="D1667" s="31" t="s">
        <v>220</v>
      </c>
      <c r="E1667" s="33">
        <v>83179</v>
      </c>
      <c r="F1667" s="33">
        <f>Tabla4[[#This Row],[Total Compra]]-E1667*25%</f>
        <v>62384.25</v>
      </c>
      <c r="G1667" s="33">
        <f>Tabla4[[#This Row],[Total Compra]]-Tabla4[[#This Row],[Pagado]]</f>
        <v>20794.75</v>
      </c>
    </row>
    <row r="1668" spans="2:7" x14ac:dyDescent="0.25">
      <c r="B1668" s="32">
        <v>43578</v>
      </c>
      <c r="C1668" s="31" t="s">
        <v>98</v>
      </c>
      <c r="D1668" s="31" t="s">
        <v>220</v>
      </c>
      <c r="E1668" s="33">
        <v>83179</v>
      </c>
      <c r="F1668" s="33">
        <f>Tabla4[[#This Row],[Total Compra]]-E1668*25%</f>
        <v>62384.25</v>
      </c>
      <c r="G1668" s="33">
        <f>Tabla4[[#This Row],[Total Compra]]-Tabla4[[#This Row],[Pagado]]</f>
        <v>20794.75</v>
      </c>
    </row>
    <row r="1669" spans="2:7" x14ac:dyDescent="0.25">
      <c r="B1669" s="32">
        <v>43578</v>
      </c>
      <c r="C1669" s="31" t="s">
        <v>98</v>
      </c>
      <c r="D1669" s="31" t="s">
        <v>220</v>
      </c>
      <c r="E1669" s="33">
        <v>83179</v>
      </c>
      <c r="F1669" s="33">
        <f>Tabla4[[#This Row],[Total Compra]]-E1669*25%</f>
        <v>62384.25</v>
      </c>
      <c r="G1669" s="33">
        <f>Tabla4[[#This Row],[Total Compra]]-Tabla4[[#This Row],[Pagado]]</f>
        <v>20794.75</v>
      </c>
    </row>
    <row r="1670" spans="2:7" x14ac:dyDescent="0.25">
      <c r="B1670" s="32">
        <v>43578</v>
      </c>
      <c r="C1670" s="31" t="s">
        <v>98</v>
      </c>
      <c r="D1670" s="31" t="s">
        <v>220</v>
      </c>
      <c r="E1670" s="33">
        <v>83179</v>
      </c>
      <c r="F1670" s="33">
        <f>Tabla4[[#This Row],[Total Compra]]-E1670*25%</f>
        <v>62384.25</v>
      </c>
      <c r="G1670" s="33">
        <f>Tabla4[[#This Row],[Total Compra]]-Tabla4[[#This Row],[Pagado]]</f>
        <v>20794.75</v>
      </c>
    </row>
    <row r="1671" spans="2:7" x14ac:dyDescent="0.25">
      <c r="B1671" s="32">
        <v>43578</v>
      </c>
      <c r="C1671" s="31" t="s">
        <v>98</v>
      </c>
      <c r="D1671" s="31" t="s">
        <v>220</v>
      </c>
      <c r="E1671" s="33">
        <v>83179</v>
      </c>
      <c r="F1671" s="33">
        <f>Tabla4[[#This Row],[Total Compra]]-E1671*25%</f>
        <v>62384.25</v>
      </c>
      <c r="G1671" s="33">
        <f>Tabla4[[#This Row],[Total Compra]]-Tabla4[[#This Row],[Pagado]]</f>
        <v>20794.75</v>
      </c>
    </row>
    <row r="1672" spans="2:7" x14ac:dyDescent="0.25">
      <c r="B1672" s="32">
        <v>43578</v>
      </c>
      <c r="C1672" s="31" t="s">
        <v>98</v>
      </c>
      <c r="D1672" s="31" t="s">
        <v>220</v>
      </c>
      <c r="E1672" s="33">
        <v>83179</v>
      </c>
      <c r="F1672" s="33">
        <f>Tabla4[[#This Row],[Total Compra]]-E1672*25%</f>
        <v>62384.25</v>
      </c>
      <c r="G1672" s="33">
        <f>Tabla4[[#This Row],[Total Compra]]-Tabla4[[#This Row],[Pagado]]</f>
        <v>20794.75</v>
      </c>
    </row>
    <row r="1673" spans="2:7" x14ac:dyDescent="0.25">
      <c r="B1673" s="32">
        <v>43579</v>
      </c>
      <c r="C1673" s="31" t="s">
        <v>98</v>
      </c>
      <c r="D1673" s="31" t="s">
        <v>221</v>
      </c>
      <c r="E1673" s="33">
        <v>86885</v>
      </c>
      <c r="F1673" s="33">
        <f>Tabla4[[#This Row],[Total Compra]]-E1673*25%</f>
        <v>65163.75</v>
      </c>
      <c r="G1673" s="33">
        <f>Tabla4[[#This Row],[Total Compra]]-Tabla4[[#This Row],[Pagado]]</f>
        <v>21721.25</v>
      </c>
    </row>
    <row r="1674" spans="2:7" x14ac:dyDescent="0.25">
      <c r="B1674" s="32">
        <v>43579</v>
      </c>
      <c r="C1674" s="31" t="s">
        <v>98</v>
      </c>
      <c r="D1674" s="31" t="s">
        <v>221</v>
      </c>
      <c r="E1674" s="33">
        <v>86885</v>
      </c>
      <c r="F1674" s="33">
        <f>Tabla4[[#This Row],[Total Compra]]-E1674*25%</f>
        <v>65163.75</v>
      </c>
      <c r="G1674" s="33">
        <f>Tabla4[[#This Row],[Total Compra]]-Tabla4[[#This Row],[Pagado]]</f>
        <v>21721.25</v>
      </c>
    </row>
    <row r="1675" spans="2:7" x14ac:dyDescent="0.25">
      <c r="B1675" s="32">
        <v>43579</v>
      </c>
      <c r="C1675" s="31" t="s">
        <v>98</v>
      </c>
      <c r="D1675" s="31" t="s">
        <v>221</v>
      </c>
      <c r="E1675" s="33">
        <v>86885</v>
      </c>
      <c r="F1675" s="33">
        <f>Tabla4[[#This Row],[Total Compra]]-E1675*25%</f>
        <v>65163.75</v>
      </c>
      <c r="G1675" s="33">
        <f>Tabla4[[#This Row],[Total Compra]]-Tabla4[[#This Row],[Pagado]]</f>
        <v>21721.25</v>
      </c>
    </row>
    <row r="1676" spans="2:7" x14ac:dyDescent="0.25">
      <c r="B1676" s="32">
        <v>43579</v>
      </c>
      <c r="C1676" s="31" t="s">
        <v>98</v>
      </c>
      <c r="D1676" s="31" t="s">
        <v>221</v>
      </c>
      <c r="E1676" s="33">
        <v>86885</v>
      </c>
      <c r="F1676" s="33">
        <f>Tabla4[[#This Row],[Total Compra]]-E1676*25%</f>
        <v>65163.75</v>
      </c>
      <c r="G1676" s="33">
        <f>Tabla4[[#This Row],[Total Compra]]-Tabla4[[#This Row],[Pagado]]</f>
        <v>21721.25</v>
      </c>
    </row>
    <row r="1677" spans="2:7" x14ac:dyDescent="0.25">
      <c r="B1677" s="32">
        <v>43579</v>
      </c>
      <c r="C1677" s="31" t="s">
        <v>98</v>
      </c>
      <c r="D1677" s="31" t="s">
        <v>221</v>
      </c>
      <c r="E1677" s="33">
        <v>86885</v>
      </c>
      <c r="F1677" s="33">
        <f>Tabla4[[#This Row],[Total Compra]]-E1677*25%</f>
        <v>65163.75</v>
      </c>
      <c r="G1677" s="33">
        <f>Tabla4[[#This Row],[Total Compra]]-Tabla4[[#This Row],[Pagado]]</f>
        <v>21721.25</v>
      </c>
    </row>
    <row r="1678" spans="2:7" x14ac:dyDescent="0.25">
      <c r="B1678" s="32">
        <v>43579</v>
      </c>
      <c r="C1678" s="31" t="s">
        <v>98</v>
      </c>
      <c r="D1678" s="31" t="s">
        <v>221</v>
      </c>
      <c r="E1678" s="33">
        <v>86885</v>
      </c>
      <c r="F1678" s="33">
        <f>Tabla4[[#This Row],[Total Compra]]-E1678*25%</f>
        <v>65163.75</v>
      </c>
      <c r="G1678" s="33">
        <f>Tabla4[[#This Row],[Total Compra]]-Tabla4[[#This Row],[Pagado]]</f>
        <v>21721.25</v>
      </c>
    </row>
    <row r="1679" spans="2:7" x14ac:dyDescent="0.25">
      <c r="B1679" s="32">
        <v>43579</v>
      </c>
      <c r="C1679" s="31" t="s">
        <v>98</v>
      </c>
      <c r="D1679" s="31" t="s">
        <v>221</v>
      </c>
      <c r="E1679" s="33">
        <v>86885</v>
      </c>
      <c r="F1679" s="33">
        <f>Tabla4[[#This Row],[Total Compra]]-E1679*25%</f>
        <v>65163.75</v>
      </c>
      <c r="G1679" s="33">
        <f>Tabla4[[#This Row],[Total Compra]]-Tabla4[[#This Row],[Pagado]]</f>
        <v>21721.25</v>
      </c>
    </row>
    <row r="1680" spans="2:7" x14ac:dyDescent="0.25">
      <c r="B1680" s="32">
        <v>43579</v>
      </c>
      <c r="C1680" s="31" t="s">
        <v>98</v>
      </c>
      <c r="D1680" s="31" t="s">
        <v>221</v>
      </c>
      <c r="E1680" s="33">
        <v>86885</v>
      </c>
      <c r="F1680" s="33">
        <f>Tabla4[[#This Row],[Total Compra]]-E1680*25%</f>
        <v>65163.75</v>
      </c>
      <c r="G1680" s="33">
        <f>Tabla4[[#This Row],[Total Compra]]-Tabla4[[#This Row],[Pagado]]</f>
        <v>21721.25</v>
      </c>
    </row>
    <row r="1681" spans="2:7" x14ac:dyDescent="0.25">
      <c r="B1681" s="32">
        <v>43579</v>
      </c>
      <c r="C1681" s="31" t="s">
        <v>98</v>
      </c>
      <c r="D1681" s="31" t="s">
        <v>221</v>
      </c>
      <c r="E1681" s="33">
        <v>86885</v>
      </c>
      <c r="F1681" s="33">
        <f>Tabla4[[#This Row],[Total Compra]]-E1681*25%</f>
        <v>65163.75</v>
      </c>
      <c r="G1681" s="33">
        <f>Tabla4[[#This Row],[Total Compra]]-Tabla4[[#This Row],[Pagado]]</f>
        <v>21721.25</v>
      </c>
    </row>
    <row r="1682" spans="2:7" x14ac:dyDescent="0.25">
      <c r="B1682" s="32">
        <v>43579</v>
      </c>
      <c r="C1682" s="31" t="s">
        <v>98</v>
      </c>
      <c r="D1682" s="31" t="s">
        <v>221</v>
      </c>
      <c r="E1682" s="33">
        <v>86885</v>
      </c>
      <c r="F1682" s="33">
        <f>Tabla4[[#This Row],[Total Compra]]-E1682*25%</f>
        <v>65163.75</v>
      </c>
      <c r="G1682" s="33">
        <f>Tabla4[[#This Row],[Total Compra]]-Tabla4[[#This Row],[Pagado]]</f>
        <v>21721.25</v>
      </c>
    </row>
    <row r="1683" spans="2:7" x14ac:dyDescent="0.25">
      <c r="B1683" s="32">
        <v>43579</v>
      </c>
      <c r="C1683" s="31" t="s">
        <v>98</v>
      </c>
      <c r="D1683" s="31" t="s">
        <v>221</v>
      </c>
      <c r="E1683" s="33">
        <v>86885</v>
      </c>
      <c r="F1683" s="33">
        <f>Tabla4[[#This Row],[Total Compra]]-E1683*25%</f>
        <v>65163.75</v>
      </c>
      <c r="G1683" s="33">
        <f>Tabla4[[#This Row],[Total Compra]]-Tabla4[[#This Row],[Pagado]]</f>
        <v>21721.25</v>
      </c>
    </row>
    <row r="1684" spans="2:7" x14ac:dyDescent="0.25">
      <c r="B1684" s="32">
        <v>43579</v>
      </c>
      <c r="C1684" s="31" t="s">
        <v>98</v>
      </c>
      <c r="D1684" s="31" t="s">
        <v>221</v>
      </c>
      <c r="E1684" s="33">
        <v>86885</v>
      </c>
      <c r="F1684" s="33">
        <f>Tabla4[[#This Row],[Total Compra]]-E1684*25%</f>
        <v>65163.75</v>
      </c>
      <c r="G1684" s="33">
        <f>Tabla4[[#This Row],[Total Compra]]-Tabla4[[#This Row],[Pagado]]</f>
        <v>21721.25</v>
      </c>
    </row>
    <row r="1685" spans="2:7" x14ac:dyDescent="0.25">
      <c r="B1685" s="32">
        <v>43579</v>
      </c>
      <c r="C1685" s="31" t="s">
        <v>98</v>
      </c>
      <c r="D1685" s="31" t="s">
        <v>221</v>
      </c>
      <c r="E1685" s="33">
        <v>86885</v>
      </c>
      <c r="F1685" s="33">
        <f>Tabla4[[#This Row],[Total Compra]]-E1685*25%</f>
        <v>65163.75</v>
      </c>
      <c r="G1685" s="33">
        <f>Tabla4[[#This Row],[Total Compra]]-Tabla4[[#This Row],[Pagado]]</f>
        <v>21721.25</v>
      </c>
    </row>
    <row r="1686" spans="2:7" x14ac:dyDescent="0.25">
      <c r="B1686" s="32">
        <v>43579</v>
      </c>
      <c r="C1686" s="31" t="s">
        <v>98</v>
      </c>
      <c r="D1686" s="31" t="s">
        <v>221</v>
      </c>
      <c r="E1686" s="33">
        <v>86885</v>
      </c>
      <c r="F1686" s="33">
        <f>Tabla4[[#This Row],[Total Compra]]-E1686*25%</f>
        <v>65163.75</v>
      </c>
      <c r="G1686" s="33">
        <f>Tabla4[[#This Row],[Total Compra]]-Tabla4[[#This Row],[Pagado]]</f>
        <v>21721.25</v>
      </c>
    </row>
    <row r="1687" spans="2:7" x14ac:dyDescent="0.25">
      <c r="B1687" s="32">
        <v>43579</v>
      </c>
      <c r="C1687" s="31" t="s">
        <v>98</v>
      </c>
      <c r="D1687" s="31" t="s">
        <v>221</v>
      </c>
      <c r="E1687" s="33">
        <v>86885</v>
      </c>
      <c r="F1687" s="33">
        <f>Tabla4[[#This Row],[Total Compra]]-E1687*25%</f>
        <v>65163.75</v>
      </c>
      <c r="G1687" s="33">
        <f>Tabla4[[#This Row],[Total Compra]]-Tabla4[[#This Row],[Pagado]]</f>
        <v>21721.25</v>
      </c>
    </row>
    <row r="1688" spans="2:7" x14ac:dyDescent="0.25">
      <c r="B1688" s="32">
        <v>43579</v>
      </c>
      <c r="C1688" s="31" t="s">
        <v>98</v>
      </c>
      <c r="D1688" s="31" t="s">
        <v>221</v>
      </c>
      <c r="E1688" s="33">
        <v>86885</v>
      </c>
      <c r="F1688" s="33">
        <f>Tabla4[[#This Row],[Total Compra]]-E1688*25%</f>
        <v>65163.75</v>
      </c>
      <c r="G1688" s="33">
        <f>Tabla4[[#This Row],[Total Compra]]-Tabla4[[#This Row],[Pagado]]</f>
        <v>21721.25</v>
      </c>
    </row>
    <row r="1689" spans="2:7" x14ac:dyDescent="0.25">
      <c r="B1689" s="32">
        <v>43580</v>
      </c>
      <c r="C1689" s="31" t="s">
        <v>99</v>
      </c>
      <c r="D1689" s="31" t="s">
        <v>222</v>
      </c>
      <c r="E1689" s="33">
        <v>40172</v>
      </c>
      <c r="F1689" s="33">
        <f>Tabla4[[#This Row],[Total Compra]]-E1689*25%</f>
        <v>30129</v>
      </c>
      <c r="G1689" s="33">
        <f>Tabla4[[#This Row],[Total Compra]]-Tabla4[[#This Row],[Pagado]]</f>
        <v>10043</v>
      </c>
    </row>
    <row r="1690" spans="2:7" x14ac:dyDescent="0.25">
      <c r="B1690" s="32">
        <v>43580</v>
      </c>
      <c r="C1690" s="31" t="s">
        <v>99</v>
      </c>
      <c r="D1690" s="31" t="s">
        <v>222</v>
      </c>
      <c r="E1690" s="33">
        <v>40172</v>
      </c>
      <c r="F1690" s="33">
        <f>Tabla4[[#This Row],[Total Compra]]-E1690*25%</f>
        <v>30129</v>
      </c>
      <c r="G1690" s="33">
        <f>Tabla4[[#This Row],[Total Compra]]-Tabla4[[#This Row],[Pagado]]</f>
        <v>10043</v>
      </c>
    </row>
    <row r="1691" spans="2:7" x14ac:dyDescent="0.25">
      <c r="B1691" s="32">
        <v>43580</v>
      </c>
      <c r="C1691" s="31" t="s">
        <v>99</v>
      </c>
      <c r="D1691" s="31" t="s">
        <v>222</v>
      </c>
      <c r="E1691" s="33">
        <v>40172</v>
      </c>
      <c r="F1691" s="33">
        <f>Tabla4[[#This Row],[Total Compra]]-E1691*25%</f>
        <v>30129</v>
      </c>
      <c r="G1691" s="33">
        <f>Tabla4[[#This Row],[Total Compra]]-Tabla4[[#This Row],[Pagado]]</f>
        <v>10043</v>
      </c>
    </row>
    <row r="1692" spans="2:7" x14ac:dyDescent="0.25">
      <c r="B1692" s="32">
        <v>43580</v>
      </c>
      <c r="C1692" s="31" t="s">
        <v>99</v>
      </c>
      <c r="D1692" s="31" t="s">
        <v>222</v>
      </c>
      <c r="E1692" s="33">
        <v>40172</v>
      </c>
      <c r="F1692" s="33">
        <f>Tabla4[[#This Row],[Total Compra]]-E1692*25%</f>
        <v>30129</v>
      </c>
      <c r="G1692" s="33">
        <f>Tabla4[[#This Row],[Total Compra]]-Tabla4[[#This Row],[Pagado]]</f>
        <v>10043</v>
      </c>
    </row>
    <row r="1693" spans="2:7" x14ac:dyDescent="0.25">
      <c r="B1693" s="32">
        <v>43580</v>
      </c>
      <c r="C1693" s="31" t="s">
        <v>99</v>
      </c>
      <c r="D1693" s="31" t="s">
        <v>222</v>
      </c>
      <c r="E1693" s="33">
        <v>40172</v>
      </c>
      <c r="F1693" s="33">
        <f>Tabla4[[#This Row],[Total Compra]]-E1693*25%</f>
        <v>30129</v>
      </c>
      <c r="G1693" s="33">
        <f>Tabla4[[#This Row],[Total Compra]]-Tabla4[[#This Row],[Pagado]]</f>
        <v>10043</v>
      </c>
    </row>
    <row r="1694" spans="2:7" x14ac:dyDescent="0.25">
      <c r="B1694" s="32">
        <v>43580</v>
      </c>
      <c r="C1694" s="31" t="s">
        <v>99</v>
      </c>
      <c r="D1694" s="31" t="s">
        <v>222</v>
      </c>
      <c r="E1694" s="33">
        <v>40172</v>
      </c>
      <c r="F1694" s="33">
        <f>Tabla4[[#This Row],[Total Compra]]-E1694*25%</f>
        <v>30129</v>
      </c>
      <c r="G1694" s="33">
        <f>Tabla4[[#This Row],[Total Compra]]-Tabla4[[#This Row],[Pagado]]</f>
        <v>10043</v>
      </c>
    </row>
    <row r="1695" spans="2:7" x14ac:dyDescent="0.25">
      <c r="B1695" s="32">
        <v>43580</v>
      </c>
      <c r="C1695" s="31" t="s">
        <v>99</v>
      </c>
      <c r="D1695" s="31" t="s">
        <v>222</v>
      </c>
      <c r="E1695" s="33">
        <v>40172</v>
      </c>
      <c r="F1695" s="33">
        <f>Tabla4[[#This Row],[Total Compra]]-E1695*25%</f>
        <v>30129</v>
      </c>
      <c r="G1695" s="33">
        <f>Tabla4[[#This Row],[Total Compra]]-Tabla4[[#This Row],[Pagado]]</f>
        <v>10043</v>
      </c>
    </row>
    <row r="1696" spans="2:7" x14ac:dyDescent="0.25">
      <c r="B1696" s="32">
        <v>43580</v>
      </c>
      <c r="C1696" s="31" t="s">
        <v>99</v>
      </c>
      <c r="D1696" s="31" t="s">
        <v>222</v>
      </c>
      <c r="E1696" s="33">
        <v>40172</v>
      </c>
      <c r="F1696" s="33">
        <f>Tabla4[[#This Row],[Total Compra]]-E1696*25%</f>
        <v>30129</v>
      </c>
      <c r="G1696" s="33">
        <f>Tabla4[[#This Row],[Total Compra]]-Tabla4[[#This Row],[Pagado]]</f>
        <v>10043</v>
      </c>
    </row>
    <row r="1697" spans="2:7" x14ac:dyDescent="0.25">
      <c r="B1697" s="32">
        <v>43580</v>
      </c>
      <c r="C1697" s="31" t="s">
        <v>99</v>
      </c>
      <c r="D1697" s="31" t="s">
        <v>222</v>
      </c>
      <c r="E1697" s="33">
        <v>40172</v>
      </c>
      <c r="F1697" s="33">
        <f>Tabla4[[#This Row],[Total Compra]]-E1697*25%</f>
        <v>30129</v>
      </c>
      <c r="G1697" s="33">
        <f>Tabla4[[#This Row],[Total Compra]]-Tabla4[[#This Row],[Pagado]]</f>
        <v>10043</v>
      </c>
    </row>
    <row r="1698" spans="2:7" x14ac:dyDescent="0.25">
      <c r="B1698" s="32">
        <v>43580</v>
      </c>
      <c r="C1698" s="31" t="s">
        <v>99</v>
      </c>
      <c r="D1698" s="31" t="s">
        <v>222</v>
      </c>
      <c r="E1698" s="33">
        <v>40172</v>
      </c>
      <c r="F1698" s="33">
        <f>Tabla4[[#This Row],[Total Compra]]-E1698*25%</f>
        <v>30129</v>
      </c>
      <c r="G1698" s="33">
        <f>Tabla4[[#This Row],[Total Compra]]-Tabla4[[#This Row],[Pagado]]</f>
        <v>10043</v>
      </c>
    </row>
    <row r="1699" spans="2:7" x14ac:dyDescent="0.25">
      <c r="B1699" s="32">
        <v>43580</v>
      </c>
      <c r="C1699" s="31" t="s">
        <v>99</v>
      </c>
      <c r="D1699" s="31" t="s">
        <v>222</v>
      </c>
      <c r="E1699" s="33">
        <v>40172</v>
      </c>
      <c r="F1699" s="33">
        <f>Tabla4[[#This Row],[Total Compra]]-E1699*25%</f>
        <v>30129</v>
      </c>
      <c r="G1699" s="33">
        <f>Tabla4[[#This Row],[Total Compra]]-Tabla4[[#This Row],[Pagado]]</f>
        <v>10043</v>
      </c>
    </row>
    <row r="1700" spans="2:7" x14ac:dyDescent="0.25">
      <c r="B1700" s="32">
        <v>43580</v>
      </c>
      <c r="C1700" s="31" t="s">
        <v>99</v>
      </c>
      <c r="D1700" s="31" t="s">
        <v>222</v>
      </c>
      <c r="E1700" s="33">
        <v>40172</v>
      </c>
      <c r="F1700" s="33">
        <f>Tabla4[[#This Row],[Total Compra]]-E1700*25%</f>
        <v>30129</v>
      </c>
      <c r="G1700" s="33">
        <f>Tabla4[[#This Row],[Total Compra]]-Tabla4[[#This Row],[Pagado]]</f>
        <v>10043</v>
      </c>
    </row>
    <row r="1701" spans="2:7" x14ac:dyDescent="0.25">
      <c r="B1701" s="32">
        <v>43580</v>
      </c>
      <c r="C1701" s="31" t="s">
        <v>99</v>
      </c>
      <c r="D1701" s="31" t="s">
        <v>222</v>
      </c>
      <c r="E1701" s="33">
        <v>40172</v>
      </c>
      <c r="F1701" s="33">
        <f>Tabla4[[#This Row],[Total Compra]]-E1701*25%</f>
        <v>30129</v>
      </c>
      <c r="G1701" s="33">
        <f>Tabla4[[#This Row],[Total Compra]]-Tabla4[[#This Row],[Pagado]]</f>
        <v>10043</v>
      </c>
    </row>
    <row r="1702" spans="2:7" x14ac:dyDescent="0.25">
      <c r="B1702" s="32">
        <v>43580</v>
      </c>
      <c r="C1702" s="31" t="s">
        <v>99</v>
      </c>
      <c r="D1702" s="31" t="s">
        <v>222</v>
      </c>
      <c r="E1702" s="33">
        <v>40172</v>
      </c>
      <c r="F1702" s="33">
        <f>Tabla4[[#This Row],[Total Compra]]-E1702*25%</f>
        <v>30129</v>
      </c>
      <c r="G1702" s="33">
        <f>Tabla4[[#This Row],[Total Compra]]-Tabla4[[#This Row],[Pagado]]</f>
        <v>10043</v>
      </c>
    </row>
    <row r="1703" spans="2:7" x14ac:dyDescent="0.25">
      <c r="B1703" s="32">
        <v>43580</v>
      </c>
      <c r="C1703" s="31" t="s">
        <v>99</v>
      </c>
      <c r="D1703" s="31" t="s">
        <v>222</v>
      </c>
      <c r="E1703" s="33">
        <v>40172</v>
      </c>
      <c r="F1703" s="33">
        <f>Tabla4[[#This Row],[Total Compra]]-E1703*25%</f>
        <v>30129</v>
      </c>
      <c r="G1703" s="33">
        <f>Tabla4[[#This Row],[Total Compra]]-Tabla4[[#This Row],[Pagado]]</f>
        <v>10043</v>
      </c>
    </row>
    <row r="1704" spans="2:7" x14ac:dyDescent="0.25">
      <c r="B1704" s="32">
        <v>43580</v>
      </c>
      <c r="C1704" s="31" t="s">
        <v>99</v>
      </c>
      <c r="D1704" s="31" t="s">
        <v>222</v>
      </c>
      <c r="E1704" s="33">
        <v>40172</v>
      </c>
      <c r="F1704" s="33">
        <f>Tabla4[[#This Row],[Total Compra]]-E1704*25%</f>
        <v>30129</v>
      </c>
      <c r="G1704" s="33">
        <f>Tabla4[[#This Row],[Total Compra]]-Tabla4[[#This Row],[Pagado]]</f>
        <v>10043</v>
      </c>
    </row>
    <row r="1705" spans="2:7" x14ac:dyDescent="0.25">
      <c r="B1705" s="32">
        <v>43581</v>
      </c>
      <c r="C1705" s="31" t="s">
        <v>92</v>
      </c>
      <c r="D1705" s="31" t="s">
        <v>223</v>
      </c>
      <c r="E1705" s="33">
        <v>78892</v>
      </c>
      <c r="F1705" s="33">
        <f>Tabla4[[#This Row],[Total Compra]]-E1705*25%</f>
        <v>59169</v>
      </c>
      <c r="G1705" s="33">
        <f>Tabla4[[#This Row],[Total Compra]]-Tabla4[[#This Row],[Pagado]]</f>
        <v>19723</v>
      </c>
    </row>
    <row r="1706" spans="2:7" x14ac:dyDescent="0.25">
      <c r="B1706" s="32">
        <v>43581</v>
      </c>
      <c r="C1706" s="31" t="s">
        <v>92</v>
      </c>
      <c r="D1706" s="31" t="s">
        <v>223</v>
      </c>
      <c r="E1706" s="33">
        <v>78892</v>
      </c>
      <c r="F1706" s="33">
        <f>Tabla4[[#This Row],[Total Compra]]-E1706*25%</f>
        <v>59169</v>
      </c>
      <c r="G1706" s="33">
        <f>Tabla4[[#This Row],[Total Compra]]-Tabla4[[#This Row],[Pagado]]</f>
        <v>19723</v>
      </c>
    </row>
    <row r="1707" spans="2:7" x14ac:dyDescent="0.25">
      <c r="B1707" s="32">
        <v>43581</v>
      </c>
      <c r="C1707" s="31" t="s">
        <v>92</v>
      </c>
      <c r="D1707" s="31" t="s">
        <v>223</v>
      </c>
      <c r="E1707" s="33">
        <v>78892</v>
      </c>
      <c r="F1707" s="33">
        <f>Tabla4[[#This Row],[Total Compra]]-E1707*25%</f>
        <v>59169</v>
      </c>
      <c r="G1707" s="33">
        <f>Tabla4[[#This Row],[Total Compra]]-Tabla4[[#This Row],[Pagado]]</f>
        <v>19723</v>
      </c>
    </row>
    <row r="1708" spans="2:7" x14ac:dyDescent="0.25">
      <c r="B1708" s="32">
        <v>43581</v>
      </c>
      <c r="C1708" s="31" t="s">
        <v>92</v>
      </c>
      <c r="D1708" s="31" t="s">
        <v>223</v>
      </c>
      <c r="E1708" s="33">
        <v>78892</v>
      </c>
      <c r="F1708" s="33">
        <f>Tabla4[[#This Row],[Total Compra]]-E1708*25%</f>
        <v>59169</v>
      </c>
      <c r="G1708" s="33">
        <f>Tabla4[[#This Row],[Total Compra]]-Tabla4[[#This Row],[Pagado]]</f>
        <v>19723</v>
      </c>
    </row>
    <row r="1709" spans="2:7" x14ac:dyDescent="0.25">
      <c r="B1709" s="32">
        <v>43581</v>
      </c>
      <c r="C1709" s="31" t="s">
        <v>92</v>
      </c>
      <c r="D1709" s="31" t="s">
        <v>223</v>
      </c>
      <c r="E1709" s="33">
        <v>78892</v>
      </c>
      <c r="F1709" s="33">
        <f>Tabla4[[#This Row],[Total Compra]]-E1709*25%</f>
        <v>59169</v>
      </c>
      <c r="G1709" s="33">
        <f>Tabla4[[#This Row],[Total Compra]]-Tabla4[[#This Row],[Pagado]]</f>
        <v>19723</v>
      </c>
    </row>
    <row r="1710" spans="2:7" x14ac:dyDescent="0.25">
      <c r="B1710" s="32">
        <v>43581</v>
      </c>
      <c r="C1710" s="31" t="s">
        <v>92</v>
      </c>
      <c r="D1710" s="31" t="s">
        <v>223</v>
      </c>
      <c r="E1710" s="33">
        <v>78892</v>
      </c>
      <c r="F1710" s="33">
        <f>Tabla4[[#This Row],[Total Compra]]-E1710*25%</f>
        <v>59169</v>
      </c>
      <c r="G1710" s="33">
        <f>Tabla4[[#This Row],[Total Compra]]-Tabla4[[#This Row],[Pagado]]</f>
        <v>19723</v>
      </c>
    </row>
    <row r="1711" spans="2:7" x14ac:dyDescent="0.25">
      <c r="B1711" s="32">
        <v>43581</v>
      </c>
      <c r="C1711" s="31" t="s">
        <v>92</v>
      </c>
      <c r="D1711" s="31" t="s">
        <v>223</v>
      </c>
      <c r="E1711" s="33">
        <v>78892</v>
      </c>
      <c r="F1711" s="33">
        <f>Tabla4[[#This Row],[Total Compra]]-E1711*25%</f>
        <v>59169</v>
      </c>
      <c r="G1711" s="33">
        <f>Tabla4[[#This Row],[Total Compra]]-Tabla4[[#This Row],[Pagado]]</f>
        <v>19723</v>
      </c>
    </row>
    <row r="1712" spans="2:7" x14ac:dyDescent="0.25">
      <c r="B1712" s="32">
        <v>43581</v>
      </c>
      <c r="C1712" s="31" t="s">
        <v>92</v>
      </c>
      <c r="D1712" s="31" t="s">
        <v>223</v>
      </c>
      <c r="E1712" s="33">
        <v>78892</v>
      </c>
      <c r="F1712" s="33">
        <f>Tabla4[[#This Row],[Total Compra]]-E1712*25%</f>
        <v>59169</v>
      </c>
      <c r="G1712" s="33">
        <f>Tabla4[[#This Row],[Total Compra]]-Tabla4[[#This Row],[Pagado]]</f>
        <v>19723</v>
      </c>
    </row>
    <row r="1713" spans="2:7" x14ac:dyDescent="0.25">
      <c r="B1713" s="32">
        <v>43581</v>
      </c>
      <c r="C1713" s="31" t="s">
        <v>92</v>
      </c>
      <c r="D1713" s="31" t="s">
        <v>223</v>
      </c>
      <c r="E1713" s="33">
        <v>78892</v>
      </c>
      <c r="F1713" s="33">
        <f>Tabla4[[#This Row],[Total Compra]]-E1713*25%</f>
        <v>59169</v>
      </c>
      <c r="G1713" s="33">
        <f>Tabla4[[#This Row],[Total Compra]]-Tabla4[[#This Row],[Pagado]]</f>
        <v>19723</v>
      </c>
    </row>
    <row r="1714" spans="2:7" x14ac:dyDescent="0.25">
      <c r="B1714" s="32">
        <v>43581</v>
      </c>
      <c r="C1714" s="31" t="s">
        <v>92</v>
      </c>
      <c r="D1714" s="31" t="s">
        <v>223</v>
      </c>
      <c r="E1714" s="33">
        <v>78892</v>
      </c>
      <c r="F1714" s="33">
        <f>Tabla4[[#This Row],[Total Compra]]-E1714*25%</f>
        <v>59169</v>
      </c>
      <c r="G1714" s="33">
        <f>Tabla4[[#This Row],[Total Compra]]-Tabla4[[#This Row],[Pagado]]</f>
        <v>19723</v>
      </c>
    </row>
    <row r="1715" spans="2:7" x14ac:dyDescent="0.25">
      <c r="B1715" s="32">
        <v>43581</v>
      </c>
      <c r="C1715" s="31" t="s">
        <v>92</v>
      </c>
      <c r="D1715" s="31" t="s">
        <v>223</v>
      </c>
      <c r="E1715" s="33">
        <v>78892</v>
      </c>
      <c r="F1715" s="33">
        <f>Tabla4[[#This Row],[Total Compra]]-E1715*25%</f>
        <v>59169</v>
      </c>
      <c r="G1715" s="33">
        <f>Tabla4[[#This Row],[Total Compra]]-Tabla4[[#This Row],[Pagado]]</f>
        <v>19723</v>
      </c>
    </row>
    <row r="1716" spans="2:7" x14ac:dyDescent="0.25">
      <c r="B1716" s="32">
        <v>43581</v>
      </c>
      <c r="C1716" s="31" t="s">
        <v>92</v>
      </c>
      <c r="D1716" s="31" t="s">
        <v>223</v>
      </c>
      <c r="E1716" s="33">
        <v>78892</v>
      </c>
      <c r="F1716" s="33">
        <f>Tabla4[[#This Row],[Total Compra]]-E1716*25%</f>
        <v>59169</v>
      </c>
      <c r="G1716" s="33">
        <f>Tabla4[[#This Row],[Total Compra]]-Tabla4[[#This Row],[Pagado]]</f>
        <v>19723</v>
      </c>
    </row>
    <row r="1717" spans="2:7" x14ac:dyDescent="0.25">
      <c r="B1717" s="32">
        <v>43581</v>
      </c>
      <c r="C1717" s="31" t="s">
        <v>92</v>
      </c>
      <c r="D1717" s="31" t="s">
        <v>223</v>
      </c>
      <c r="E1717" s="33">
        <v>78892</v>
      </c>
      <c r="F1717" s="33">
        <f>Tabla4[[#This Row],[Total Compra]]-E1717*25%</f>
        <v>59169</v>
      </c>
      <c r="G1717" s="33">
        <f>Tabla4[[#This Row],[Total Compra]]-Tabla4[[#This Row],[Pagado]]</f>
        <v>19723</v>
      </c>
    </row>
    <row r="1718" spans="2:7" x14ac:dyDescent="0.25">
      <c r="B1718" s="32">
        <v>43581</v>
      </c>
      <c r="C1718" s="31" t="s">
        <v>92</v>
      </c>
      <c r="D1718" s="31" t="s">
        <v>223</v>
      </c>
      <c r="E1718" s="33">
        <v>78892</v>
      </c>
      <c r="F1718" s="33">
        <f>Tabla4[[#This Row],[Total Compra]]-E1718*25%</f>
        <v>59169</v>
      </c>
      <c r="G1718" s="33">
        <f>Tabla4[[#This Row],[Total Compra]]-Tabla4[[#This Row],[Pagado]]</f>
        <v>19723</v>
      </c>
    </row>
    <row r="1719" spans="2:7" x14ac:dyDescent="0.25">
      <c r="B1719" s="32">
        <v>43581</v>
      </c>
      <c r="C1719" s="31" t="s">
        <v>92</v>
      </c>
      <c r="D1719" s="31" t="s">
        <v>223</v>
      </c>
      <c r="E1719" s="33">
        <v>78892</v>
      </c>
      <c r="F1719" s="33">
        <f>Tabla4[[#This Row],[Total Compra]]-E1719*25%</f>
        <v>59169</v>
      </c>
      <c r="G1719" s="33">
        <f>Tabla4[[#This Row],[Total Compra]]-Tabla4[[#This Row],[Pagado]]</f>
        <v>19723</v>
      </c>
    </row>
    <row r="1720" spans="2:7" x14ac:dyDescent="0.25">
      <c r="B1720" s="32">
        <v>43581</v>
      </c>
      <c r="C1720" s="31" t="s">
        <v>92</v>
      </c>
      <c r="D1720" s="31" t="s">
        <v>223</v>
      </c>
      <c r="E1720" s="33">
        <v>78892</v>
      </c>
      <c r="F1720" s="33">
        <f>Tabla4[[#This Row],[Total Compra]]-E1720*25%</f>
        <v>59169</v>
      </c>
      <c r="G1720" s="33">
        <f>Tabla4[[#This Row],[Total Compra]]-Tabla4[[#This Row],[Pagado]]</f>
        <v>19723</v>
      </c>
    </row>
    <row r="1721" spans="2:7" x14ac:dyDescent="0.25">
      <c r="B1721" s="32">
        <v>43582</v>
      </c>
      <c r="C1721" s="31" t="s">
        <v>92</v>
      </c>
      <c r="D1721" s="31" t="s">
        <v>224</v>
      </c>
      <c r="E1721" s="33">
        <v>32577</v>
      </c>
      <c r="F1721" s="33">
        <f>Tabla4[[#This Row],[Total Compra]]-E1721*25%</f>
        <v>24432.75</v>
      </c>
      <c r="G1721" s="33">
        <f>Tabla4[[#This Row],[Total Compra]]-Tabla4[[#This Row],[Pagado]]</f>
        <v>8144.25</v>
      </c>
    </row>
    <row r="1722" spans="2:7" x14ac:dyDescent="0.25">
      <c r="B1722" s="32">
        <v>43582</v>
      </c>
      <c r="C1722" s="31" t="s">
        <v>92</v>
      </c>
      <c r="D1722" s="31" t="s">
        <v>224</v>
      </c>
      <c r="E1722" s="33">
        <v>32577</v>
      </c>
      <c r="F1722" s="33">
        <f>Tabla4[[#This Row],[Total Compra]]-E1722*25%</f>
        <v>24432.75</v>
      </c>
      <c r="G1722" s="33">
        <f>Tabla4[[#This Row],[Total Compra]]-Tabla4[[#This Row],[Pagado]]</f>
        <v>8144.25</v>
      </c>
    </row>
    <row r="1723" spans="2:7" x14ac:dyDescent="0.25">
      <c r="B1723" s="32">
        <v>43582</v>
      </c>
      <c r="C1723" s="31" t="s">
        <v>92</v>
      </c>
      <c r="D1723" s="31" t="s">
        <v>224</v>
      </c>
      <c r="E1723" s="33">
        <v>32577</v>
      </c>
      <c r="F1723" s="33">
        <f>Tabla4[[#This Row],[Total Compra]]-E1723*25%</f>
        <v>24432.75</v>
      </c>
      <c r="G1723" s="33">
        <f>Tabla4[[#This Row],[Total Compra]]-Tabla4[[#This Row],[Pagado]]</f>
        <v>8144.25</v>
      </c>
    </row>
    <row r="1724" spans="2:7" x14ac:dyDescent="0.25">
      <c r="B1724" s="32">
        <v>43582</v>
      </c>
      <c r="C1724" s="31" t="s">
        <v>92</v>
      </c>
      <c r="D1724" s="31" t="s">
        <v>224</v>
      </c>
      <c r="E1724" s="33">
        <v>32577</v>
      </c>
      <c r="F1724" s="33">
        <f>Tabla4[[#This Row],[Total Compra]]-E1724*25%</f>
        <v>24432.75</v>
      </c>
      <c r="G1724" s="33">
        <f>Tabla4[[#This Row],[Total Compra]]-Tabla4[[#This Row],[Pagado]]</f>
        <v>8144.25</v>
      </c>
    </row>
    <row r="1725" spans="2:7" x14ac:dyDescent="0.25">
      <c r="B1725" s="32">
        <v>43582</v>
      </c>
      <c r="C1725" s="31" t="s">
        <v>92</v>
      </c>
      <c r="D1725" s="31" t="s">
        <v>224</v>
      </c>
      <c r="E1725" s="33">
        <v>32577</v>
      </c>
      <c r="F1725" s="33">
        <f>Tabla4[[#This Row],[Total Compra]]-E1725*25%</f>
        <v>24432.75</v>
      </c>
      <c r="G1725" s="33">
        <f>Tabla4[[#This Row],[Total Compra]]-Tabla4[[#This Row],[Pagado]]</f>
        <v>8144.25</v>
      </c>
    </row>
    <row r="1726" spans="2:7" x14ac:dyDescent="0.25">
      <c r="B1726" s="32">
        <v>43582</v>
      </c>
      <c r="C1726" s="31" t="s">
        <v>92</v>
      </c>
      <c r="D1726" s="31" t="s">
        <v>224</v>
      </c>
      <c r="E1726" s="33">
        <v>32577</v>
      </c>
      <c r="F1726" s="33">
        <f>Tabla4[[#This Row],[Total Compra]]-E1726*25%</f>
        <v>24432.75</v>
      </c>
      <c r="G1726" s="33">
        <f>Tabla4[[#This Row],[Total Compra]]-Tabla4[[#This Row],[Pagado]]</f>
        <v>8144.25</v>
      </c>
    </row>
    <row r="1727" spans="2:7" x14ac:dyDescent="0.25">
      <c r="B1727" s="32">
        <v>43582</v>
      </c>
      <c r="C1727" s="31" t="s">
        <v>92</v>
      </c>
      <c r="D1727" s="31" t="s">
        <v>224</v>
      </c>
      <c r="E1727" s="33">
        <v>32577</v>
      </c>
      <c r="F1727" s="33">
        <f>Tabla4[[#This Row],[Total Compra]]-E1727*25%</f>
        <v>24432.75</v>
      </c>
      <c r="G1727" s="33">
        <f>Tabla4[[#This Row],[Total Compra]]-Tabla4[[#This Row],[Pagado]]</f>
        <v>8144.25</v>
      </c>
    </row>
    <row r="1728" spans="2:7" x14ac:dyDescent="0.25">
      <c r="B1728" s="32">
        <v>43582</v>
      </c>
      <c r="C1728" s="31" t="s">
        <v>92</v>
      </c>
      <c r="D1728" s="31" t="s">
        <v>224</v>
      </c>
      <c r="E1728" s="33">
        <v>32577</v>
      </c>
      <c r="F1728" s="33">
        <f>Tabla4[[#This Row],[Total Compra]]-E1728*25%</f>
        <v>24432.75</v>
      </c>
      <c r="G1728" s="33">
        <f>Tabla4[[#This Row],[Total Compra]]-Tabla4[[#This Row],[Pagado]]</f>
        <v>8144.25</v>
      </c>
    </row>
    <row r="1729" spans="2:7" x14ac:dyDescent="0.25">
      <c r="B1729" s="32">
        <v>43582</v>
      </c>
      <c r="C1729" s="31" t="s">
        <v>92</v>
      </c>
      <c r="D1729" s="31" t="s">
        <v>224</v>
      </c>
      <c r="E1729" s="33">
        <v>32577</v>
      </c>
      <c r="F1729" s="33">
        <f>Tabla4[[#This Row],[Total Compra]]-E1729*25%</f>
        <v>24432.75</v>
      </c>
      <c r="G1729" s="33">
        <f>Tabla4[[#This Row],[Total Compra]]-Tabla4[[#This Row],[Pagado]]</f>
        <v>8144.25</v>
      </c>
    </row>
    <row r="1730" spans="2:7" x14ac:dyDescent="0.25">
      <c r="B1730" s="32">
        <v>43582</v>
      </c>
      <c r="C1730" s="31" t="s">
        <v>92</v>
      </c>
      <c r="D1730" s="31" t="s">
        <v>224</v>
      </c>
      <c r="E1730" s="33">
        <v>32577</v>
      </c>
      <c r="F1730" s="33">
        <f>Tabla4[[#This Row],[Total Compra]]-E1730*25%</f>
        <v>24432.75</v>
      </c>
      <c r="G1730" s="33">
        <f>Tabla4[[#This Row],[Total Compra]]-Tabla4[[#This Row],[Pagado]]</f>
        <v>8144.25</v>
      </c>
    </row>
    <row r="1731" spans="2:7" x14ac:dyDescent="0.25">
      <c r="B1731" s="32">
        <v>43582</v>
      </c>
      <c r="C1731" s="31" t="s">
        <v>92</v>
      </c>
      <c r="D1731" s="31" t="s">
        <v>224</v>
      </c>
      <c r="E1731" s="33">
        <v>32577</v>
      </c>
      <c r="F1731" s="33">
        <f>Tabla4[[#This Row],[Total Compra]]-E1731*25%</f>
        <v>24432.75</v>
      </c>
      <c r="G1731" s="33">
        <f>Tabla4[[#This Row],[Total Compra]]-Tabla4[[#This Row],[Pagado]]</f>
        <v>8144.25</v>
      </c>
    </row>
    <row r="1732" spans="2:7" x14ac:dyDescent="0.25">
      <c r="B1732" s="32">
        <v>43582</v>
      </c>
      <c r="C1732" s="31" t="s">
        <v>92</v>
      </c>
      <c r="D1732" s="31" t="s">
        <v>224</v>
      </c>
      <c r="E1732" s="33">
        <v>32577</v>
      </c>
      <c r="F1732" s="33">
        <f>Tabla4[[#This Row],[Total Compra]]-E1732*25%</f>
        <v>24432.75</v>
      </c>
      <c r="G1732" s="33">
        <f>Tabla4[[#This Row],[Total Compra]]-Tabla4[[#This Row],[Pagado]]</f>
        <v>8144.25</v>
      </c>
    </row>
    <row r="1733" spans="2:7" x14ac:dyDescent="0.25">
      <c r="B1733" s="32">
        <v>43582</v>
      </c>
      <c r="C1733" s="31" t="s">
        <v>92</v>
      </c>
      <c r="D1733" s="31" t="s">
        <v>224</v>
      </c>
      <c r="E1733" s="33">
        <v>32577</v>
      </c>
      <c r="F1733" s="33">
        <f>Tabla4[[#This Row],[Total Compra]]-E1733*25%</f>
        <v>24432.75</v>
      </c>
      <c r="G1733" s="33">
        <f>Tabla4[[#This Row],[Total Compra]]-Tabla4[[#This Row],[Pagado]]</f>
        <v>8144.25</v>
      </c>
    </row>
    <row r="1734" spans="2:7" x14ac:dyDescent="0.25">
      <c r="B1734" s="32">
        <v>43582</v>
      </c>
      <c r="C1734" s="31" t="s">
        <v>92</v>
      </c>
      <c r="D1734" s="31" t="s">
        <v>224</v>
      </c>
      <c r="E1734" s="33">
        <v>32577</v>
      </c>
      <c r="F1734" s="33">
        <f>Tabla4[[#This Row],[Total Compra]]-E1734*25%</f>
        <v>24432.75</v>
      </c>
      <c r="G1734" s="33">
        <f>Tabla4[[#This Row],[Total Compra]]-Tabla4[[#This Row],[Pagado]]</f>
        <v>8144.25</v>
      </c>
    </row>
    <row r="1735" spans="2:7" x14ac:dyDescent="0.25">
      <c r="B1735" s="32">
        <v>43582</v>
      </c>
      <c r="C1735" s="31" t="s">
        <v>92</v>
      </c>
      <c r="D1735" s="31" t="s">
        <v>224</v>
      </c>
      <c r="E1735" s="33">
        <v>32577</v>
      </c>
      <c r="F1735" s="33">
        <f>Tabla4[[#This Row],[Total Compra]]-E1735*25%</f>
        <v>24432.75</v>
      </c>
      <c r="G1735" s="33">
        <f>Tabla4[[#This Row],[Total Compra]]-Tabla4[[#This Row],[Pagado]]</f>
        <v>8144.25</v>
      </c>
    </row>
    <row r="1736" spans="2:7" x14ac:dyDescent="0.25">
      <c r="B1736" s="32">
        <v>43582</v>
      </c>
      <c r="C1736" s="31" t="s">
        <v>92</v>
      </c>
      <c r="D1736" s="31" t="s">
        <v>224</v>
      </c>
      <c r="E1736" s="33">
        <v>32577</v>
      </c>
      <c r="F1736" s="33">
        <f>Tabla4[[#This Row],[Total Compra]]-E1736*25%</f>
        <v>24432.75</v>
      </c>
      <c r="G1736" s="33">
        <f>Tabla4[[#This Row],[Total Compra]]-Tabla4[[#This Row],[Pagado]]</f>
        <v>8144.25</v>
      </c>
    </row>
    <row r="1737" spans="2:7" x14ac:dyDescent="0.25">
      <c r="B1737" s="32">
        <v>43583</v>
      </c>
      <c r="C1737" s="31" t="s">
        <v>93</v>
      </c>
      <c r="D1737" s="31" t="s">
        <v>225</v>
      </c>
      <c r="E1737" s="33">
        <v>85945</v>
      </c>
      <c r="F1737" s="33">
        <f>Tabla4[[#This Row],[Total Compra]]-E1737*25%</f>
        <v>64458.75</v>
      </c>
      <c r="G1737" s="33">
        <f>Tabla4[[#This Row],[Total Compra]]-Tabla4[[#This Row],[Pagado]]</f>
        <v>21486.25</v>
      </c>
    </row>
    <row r="1738" spans="2:7" x14ac:dyDescent="0.25">
      <c r="B1738" s="32">
        <v>43583</v>
      </c>
      <c r="C1738" s="31" t="s">
        <v>93</v>
      </c>
      <c r="D1738" s="31" t="s">
        <v>225</v>
      </c>
      <c r="E1738" s="33">
        <v>85945</v>
      </c>
      <c r="F1738" s="33">
        <f>Tabla4[[#This Row],[Total Compra]]-E1738*25%</f>
        <v>64458.75</v>
      </c>
      <c r="G1738" s="33">
        <f>Tabla4[[#This Row],[Total Compra]]-Tabla4[[#This Row],[Pagado]]</f>
        <v>21486.25</v>
      </c>
    </row>
    <row r="1739" spans="2:7" x14ac:dyDescent="0.25">
      <c r="B1739" s="32">
        <v>43583</v>
      </c>
      <c r="C1739" s="31" t="s">
        <v>93</v>
      </c>
      <c r="D1739" s="31" t="s">
        <v>225</v>
      </c>
      <c r="E1739" s="33">
        <v>85945</v>
      </c>
      <c r="F1739" s="33">
        <f>Tabla4[[#This Row],[Total Compra]]-E1739*25%</f>
        <v>64458.75</v>
      </c>
      <c r="G1739" s="33">
        <f>Tabla4[[#This Row],[Total Compra]]-Tabla4[[#This Row],[Pagado]]</f>
        <v>21486.25</v>
      </c>
    </row>
    <row r="1740" spans="2:7" x14ac:dyDescent="0.25">
      <c r="B1740" s="32">
        <v>43583</v>
      </c>
      <c r="C1740" s="31" t="s">
        <v>93</v>
      </c>
      <c r="D1740" s="31" t="s">
        <v>225</v>
      </c>
      <c r="E1740" s="33">
        <v>85945</v>
      </c>
      <c r="F1740" s="33">
        <f>Tabla4[[#This Row],[Total Compra]]-E1740*25%</f>
        <v>64458.75</v>
      </c>
      <c r="G1740" s="33">
        <f>Tabla4[[#This Row],[Total Compra]]-Tabla4[[#This Row],[Pagado]]</f>
        <v>21486.25</v>
      </c>
    </row>
    <row r="1741" spans="2:7" x14ac:dyDescent="0.25">
      <c r="B1741" s="32">
        <v>43583</v>
      </c>
      <c r="C1741" s="31" t="s">
        <v>93</v>
      </c>
      <c r="D1741" s="31" t="s">
        <v>225</v>
      </c>
      <c r="E1741" s="33">
        <v>85945</v>
      </c>
      <c r="F1741" s="33">
        <f>Tabla4[[#This Row],[Total Compra]]-E1741*25%</f>
        <v>64458.75</v>
      </c>
      <c r="G1741" s="33">
        <f>Tabla4[[#This Row],[Total Compra]]-Tabla4[[#This Row],[Pagado]]</f>
        <v>21486.25</v>
      </c>
    </row>
    <row r="1742" spans="2:7" x14ac:dyDescent="0.25">
      <c r="B1742" s="32">
        <v>43583</v>
      </c>
      <c r="C1742" s="31" t="s">
        <v>93</v>
      </c>
      <c r="D1742" s="31" t="s">
        <v>225</v>
      </c>
      <c r="E1742" s="33">
        <v>85945</v>
      </c>
      <c r="F1742" s="33">
        <f>Tabla4[[#This Row],[Total Compra]]-E1742*25%</f>
        <v>64458.75</v>
      </c>
      <c r="G1742" s="33">
        <f>Tabla4[[#This Row],[Total Compra]]-Tabla4[[#This Row],[Pagado]]</f>
        <v>21486.25</v>
      </c>
    </row>
    <row r="1743" spans="2:7" x14ac:dyDescent="0.25">
      <c r="B1743" s="32">
        <v>43583</v>
      </c>
      <c r="C1743" s="31" t="s">
        <v>93</v>
      </c>
      <c r="D1743" s="31" t="s">
        <v>225</v>
      </c>
      <c r="E1743" s="33">
        <v>85945</v>
      </c>
      <c r="F1743" s="33">
        <f>Tabla4[[#This Row],[Total Compra]]-E1743*25%</f>
        <v>64458.75</v>
      </c>
      <c r="G1743" s="33">
        <f>Tabla4[[#This Row],[Total Compra]]-Tabla4[[#This Row],[Pagado]]</f>
        <v>21486.25</v>
      </c>
    </row>
    <row r="1744" spans="2:7" x14ac:dyDescent="0.25">
      <c r="B1744" s="32">
        <v>43583</v>
      </c>
      <c r="C1744" s="31" t="s">
        <v>93</v>
      </c>
      <c r="D1744" s="31" t="s">
        <v>225</v>
      </c>
      <c r="E1744" s="33">
        <v>85945</v>
      </c>
      <c r="F1744" s="33">
        <f>Tabla4[[#This Row],[Total Compra]]-E1744*25%</f>
        <v>64458.75</v>
      </c>
      <c r="G1744" s="33">
        <f>Tabla4[[#This Row],[Total Compra]]-Tabla4[[#This Row],[Pagado]]</f>
        <v>21486.25</v>
      </c>
    </row>
    <row r="1745" spans="2:7" x14ac:dyDescent="0.25">
      <c r="B1745" s="32">
        <v>43583</v>
      </c>
      <c r="C1745" s="31" t="s">
        <v>93</v>
      </c>
      <c r="D1745" s="31" t="s">
        <v>225</v>
      </c>
      <c r="E1745" s="33">
        <v>85945</v>
      </c>
      <c r="F1745" s="33">
        <f>Tabla4[[#This Row],[Total Compra]]-E1745*25%</f>
        <v>64458.75</v>
      </c>
      <c r="G1745" s="33">
        <f>Tabla4[[#This Row],[Total Compra]]-Tabla4[[#This Row],[Pagado]]</f>
        <v>21486.25</v>
      </c>
    </row>
    <row r="1746" spans="2:7" x14ac:dyDescent="0.25">
      <c r="B1746" s="32">
        <v>43583</v>
      </c>
      <c r="C1746" s="31" t="s">
        <v>93</v>
      </c>
      <c r="D1746" s="31" t="s">
        <v>225</v>
      </c>
      <c r="E1746" s="33">
        <v>85945</v>
      </c>
      <c r="F1746" s="33">
        <f>Tabla4[[#This Row],[Total Compra]]-E1746*25%</f>
        <v>64458.75</v>
      </c>
      <c r="G1746" s="33">
        <f>Tabla4[[#This Row],[Total Compra]]-Tabla4[[#This Row],[Pagado]]</f>
        <v>21486.25</v>
      </c>
    </row>
    <row r="1747" spans="2:7" x14ac:dyDescent="0.25">
      <c r="B1747" s="32">
        <v>43583</v>
      </c>
      <c r="C1747" s="31" t="s">
        <v>93</v>
      </c>
      <c r="D1747" s="31" t="s">
        <v>225</v>
      </c>
      <c r="E1747" s="33">
        <v>85945</v>
      </c>
      <c r="F1747" s="33">
        <f>Tabla4[[#This Row],[Total Compra]]-E1747*25%</f>
        <v>64458.75</v>
      </c>
      <c r="G1747" s="33">
        <f>Tabla4[[#This Row],[Total Compra]]-Tabla4[[#This Row],[Pagado]]</f>
        <v>21486.25</v>
      </c>
    </row>
    <row r="1748" spans="2:7" x14ac:dyDescent="0.25">
      <c r="B1748" s="32">
        <v>43583</v>
      </c>
      <c r="C1748" s="31" t="s">
        <v>93</v>
      </c>
      <c r="D1748" s="31" t="s">
        <v>225</v>
      </c>
      <c r="E1748" s="33">
        <v>85945</v>
      </c>
      <c r="F1748" s="33">
        <f>Tabla4[[#This Row],[Total Compra]]-E1748*25%</f>
        <v>64458.75</v>
      </c>
      <c r="G1748" s="33">
        <f>Tabla4[[#This Row],[Total Compra]]-Tabla4[[#This Row],[Pagado]]</f>
        <v>21486.25</v>
      </c>
    </row>
    <row r="1749" spans="2:7" x14ac:dyDescent="0.25">
      <c r="B1749" s="32">
        <v>43583</v>
      </c>
      <c r="C1749" s="31" t="s">
        <v>93</v>
      </c>
      <c r="D1749" s="31" t="s">
        <v>225</v>
      </c>
      <c r="E1749" s="33">
        <v>85945</v>
      </c>
      <c r="F1749" s="33">
        <f>Tabla4[[#This Row],[Total Compra]]-E1749*25%</f>
        <v>64458.75</v>
      </c>
      <c r="G1749" s="33">
        <f>Tabla4[[#This Row],[Total Compra]]-Tabla4[[#This Row],[Pagado]]</f>
        <v>21486.25</v>
      </c>
    </row>
    <row r="1750" spans="2:7" x14ac:dyDescent="0.25">
      <c r="B1750" s="32">
        <v>43583</v>
      </c>
      <c r="C1750" s="31" t="s">
        <v>93</v>
      </c>
      <c r="D1750" s="31" t="s">
        <v>225</v>
      </c>
      <c r="E1750" s="33">
        <v>85945</v>
      </c>
      <c r="F1750" s="33">
        <f>Tabla4[[#This Row],[Total Compra]]-E1750*25%</f>
        <v>64458.75</v>
      </c>
      <c r="G1750" s="33">
        <f>Tabla4[[#This Row],[Total Compra]]-Tabla4[[#This Row],[Pagado]]</f>
        <v>21486.25</v>
      </c>
    </row>
    <row r="1751" spans="2:7" x14ac:dyDescent="0.25">
      <c r="B1751" s="32">
        <v>43583</v>
      </c>
      <c r="C1751" s="31" t="s">
        <v>93</v>
      </c>
      <c r="D1751" s="31" t="s">
        <v>225</v>
      </c>
      <c r="E1751" s="33">
        <v>85945</v>
      </c>
      <c r="F1751" s="33">
        <f>Tabla4[[#This Row],[Total Compra]]-E1751*25%</f>
        <v>64458.75</v>
      </c>
      <c r="G1751" s="33">
        <f>Tabla4[[#This Row],[Total Compra]]-Tabla4[[#This Row],[Pagado]]</f>
        <v>21486.25</v>
      </c>
    </row>
    <row r="1752" spans="2:7" x14ac:dyDescent="0.25">
      <c r="B1752" s="32">
        <v>43583</v>
      </c>
      <c r="C1752" s="31" t="s">
        <v>93</v>
      </c>
      <c r="D1752" s="31" t="s">
        <v>225</v>
      </c>
      <c r="E1752" s="33">
        <v>85945</v>
      </c>
      <c r="F1752" s="33">
        <f>Tabla4[[#This Row],[Total Compra]]-E1752*25%</f>
        <v>64458.75</v>
      </c>
      <c r="G1752" s="33">
        <f>Tabla4[[#This Row],[Total Compra]]-Tabla4[[#This Row],[Pagado]]</f>
        <v>21486.25</v>
      </c>
    </row>
    <row r="1753" spans="2:7" x14ac:dyDescent="0.25">
      <c r="B1753" s="32">
        <v>43584</v>
      </c>
      <c r="C1753" s="31" t="s">
        <v>93</v>
      </c>
      <c r="D1753" s="31" t="s">
        <v>226</v>
      </c>
      <c r="E1753" s="33">
        <v>68510</v>
      </c>
      <c r="F1753" s="33">
        <f>Tabla4[[#This Row],[Total Compra]]-E1753*25%</f>
        <v>51382.5</v>
      </c>
      <c r="G1753" s="33">
        <f>Tabla4[[#This Row],[Total Compra]]-Tabla4[[#This Row],[Pagado]]</f>
        <v>17127.5</v>
      </c>
    </row>
    <row r="1754" spans="2:7" x14ac:dyDescent="0.25">
      <c r="B1754" s="32">
        <v>43584</v>
      </c>
      <c r="C1754" s="31" t="s">
        <v>93</v>
      </c>
      <c r="D1754" s="31" t="s">
        <v>226</v>
      </c>
      <c r="E1754" s="33">
        <v>68510</v>
      </c>
      <c r="F1754" s="33">
        <f>Tabla4[[#This Row],[Total Compra]]-E1754*25%</f>
        <v>51382.5</v>
      </c>
      <c r="G1754" s="33">
        <f>Tabla4[[#This Row],[Total Compra]]-Tabla4[[#This Row],[Pagado]]</f>
        <v>17127.5</v>
      </c>
    </row>
    <row r="1755" spans="2:7" x14ac:dyDescent="0.25">
      <c r="B1755" s="32">
        <v>43584</v>
      </c>
      <c r="C1755" s="31" t="s">
        <v>93</v>
      </c>
      <c r="D1755" s="31" t="s">
        <v>226</v>
      </c>
      <c r="E1755" s="33">
        <v>68510</v>
      </c>
      <c r="F1755" s="33">
        <f>Tabla4[[#This Row],[Total Compra]]-E1755*25%</f>
        <v>51382.5</v>
      </c>
      <c r="G1755" s="33">
        <f>Tabla4[[#This Row],[Total Compra]]-Tabla4[[#This Row],[Pagado]]</f>
        <v>17127.5</v>
      </c>
    </row>
    <row r="1756" spans="2:7" x14ac:dyDescent="0.25">
      <c r="B1756" s="32">
        <v>43584</v>
      </c>
      <c r="C1756" s="31" t="s">
        <v>93</v>
      </c>
      <c r="D1756" s="31" t="s">
        <v>226</v>
      </c>
      <c r="E1756" s="33">
        <v>68510</v>
      </c>
      <c r="F1756" s="33">
        <f>Tabla4[[#This Row],[Total Compra]]-E1756*25%</f>
        <v>51382.5</v>
      </c>
      <c r="G1756" s="33">
        <f>Tabla4[[#This Row],[Total Compra]]-Tabla4[[#This Row],[Pagado]]</f>
        <v>17127.5</v>
      </c>
    </row>
    <row r="1757" spans="2:7" x14ac:dyDescent="0.25">
      <c r="B1757" s="32">
        <v>43584</v>
      </c>
      <c r="C1757" s="31" t="s">
        <v>93</v>
      </c>
      <c r="D1757" s="31" t="s">
        <v>226</v>
      </c>
      <c r="E1757" s="33">
        <v>68510</v>
      </c>
      <c r="F1757" s="33">
        <f>Tabla4[[#This Row],[Total Compra]]-E1757*25%</f>
        <v>51382.5</v>
      </c>
      <c r="G1757" s="33">
        <f>Tabla4[[#This Row],[Total Compra]]-Tabla4[[#This Row],[Pagado]]</f>
        <v>17127.5</v>
      </c>
    </row>
    <row r="1758" spans="2:7" x14ac:dyDescent="0.25">
      <c r="B1758" s="32">
        <v>43584</v>
      </c>
      <c r="C1758" s="31" t="s">
        <v>93</v>
      </c>
      <c r="D1758" s="31" t="s">
        <v>226</v>
      </c>
      <c r="E1758" s="33">
        <v>68510</v>
      </c>
      <c r="F1758" s="33">
        <f>Tabla4[[#This Row],[Total Compra]]-E1758*25%</f>
        <v>51382.5</v>
      </c>
      <c r="G1758" s="33">
        <f>Tabla4[[#This Row],[Total Compra]]-Tabla4[[#This Row],[Pagado]]</f>
        <v>17127.5</v>
      </c>
    </row>
    <row r="1759" spans="2:7" x14ac:dyDescent="0.25">
      <c r="B1759" s="32">
        <v>43584</v>
      </c>
      <c r="C1759" s="31" t="s">
        <v>93</v>
      </c>
      <c r="D1759" s="31" t="s">
        <v>226</v>
      </c>
      <c r="E1759" s="33">
        <v>68510</v>
      </c>
      <c r="F1759" s="33">
        <f>Tabla4[[#This Row],[Total Compra]]-E1759*25%</f>
        <v>51382.5</v>
      </c>
      <c r="G1759" s="33">
        <f>Tabla4[[#This Row],[Total Compra]]-Tabla4[[#This Row],[Pagado]]</f>
        <v>17127.5</v>
      </c>
    </row>
    <row r="1760" spans="2:7" x14ac:dyDescent="0.25">
      <c r="B1760" s="32">
        <v>43584</v>
      </c>
      <c r="C1760" s="31" t="s">
        <v>93</v>
      </c>
      <c r="D1760" s="31" t="s">
        <v>226</v>
      </c>
      <c r="E1760" s="33">
        <v>68510</v>
      </c>
      <c r="F1760" s="33">
        <f>Tabla4[[#This Row],[Total Compra]]-E1760*25%</f>
        <v>51382.5</v>
      </c>
      <c r="G1760" s="33">
        <f>Tabla4[[#This Row],[Total Compra]]-Tabla4[[#This Row],[Pagado]]</f>
        <v>17127.5</v>
      </c>
    </row>
    <row r="1761" spans="2:7" x14ac:dyDescent="0.25">
      <c r="B1761" s="32">
        <v>43584</v>
      </c>
      <c r="C1761" s="31" t="s">
        <v>93</v>
      </c>
      <c r="D1761" s="31" t="s">
        <v>226</v>
      </c>
      <c r="E1761" s="33">
        <v>68510</v>
      </c>
      <c r="F1761" s="33">
        <f>Tabla4[[#This Row],[Total Compra]]-E1761*25%</f>
        <v>51382.5</v>
      </c>
      <c r="G1761" s="33">
        <f>Tabla4[[#This Row],[Total Compra]]-Tabla4[[#This Row],[Pagado]]</f>
        <v>17127.5</v>
      </c>
    </row>
    <row r="1762" spans="2:7" x14ac:dyDescent="0.25">
      <c r="B1762" s="32">
        <v>43584</v>
      </c>
      <c r="C1762" s="31" t="s">
        <v>93</v>
      </c>
      <c r="D1762" s="31" t="s">
        <v>226</v>
      </c>
      <c r="E1762" s="33">
        <v>68510</v>
      </c>
      <c r="F1762" s="33">
        <f>Tabla4[[#This Row],[Total Compra]]-E1762*25%</f>
        <v>51382.5</v>
      </c>
      <c r="G1762" s="33">
        <f>Tabla4[[#This Row],[Total Compra]]-Tabla4[[#This Row],[Pagado]]</f>
        <v>17127.5</v>
      </c>
    </row>
    <row r="1763" spans="2:7" x14ac:dyDescent="0.25">
      <c r="B1763" s="32">
        <v>43584</v>
      </c>
      <c r="C1763" s="31" t="s">
        <v>93</v>
      </c>
      <c r="D1763" s="31" t="s">
        <v>226</v>
      </c>
      <c r="E1763" s="33">
        <v>68510</v>
      </c>
      <c r="F1763" s="33">
        <f>Tabla4[[#This Row],[Total Compra]]-E1763*25%</f>
        <v>51382.5</v>
      </c>
      <c r="G1763" s="33">
        <f>Tabla4[[#This Row],[Total Compra]]-Tabla4[[#This Row],[Pagado]]</f>
        <v>17127.5</v>
      </c>
    </row>
    <row r="1764" spans="2:7" x14ac:dyDescent="0.25">
      <c r="B1764" s="32">
        <v>43584</v>
      </c>
      <c r="C1764" s="31" t="s">
        <v>93</v>
      </c>
      <c r="D1764" s="31" t="s">
        <v>226</v>
      </c>
      <c r="E1764" s="33">
        <v>68510</v>
      </c>
      <c r="F1764" s="33">
        <f>Tabla4[[#This Row],[Total Compra]]-E1764*25%</f>
        <v>51382.5</v>
      </c>
      <c r="G1764" s="33">
        <f>Tabla4[[#This Row],[Total Compra]]-Tabla4[[#This Row],[Pagado]]</f>
        <v>17127.5</v>
      </c>
    </row>
    <row r="1765" spans="2:7" x14ac:dyDescent="0.25">
      <c r="B1765" s="32">
        <v>43584</v>
      </c>
      <c r="C1765" s="31" t="s">
        <v>93</v>
      </c>
      <c r="D1765" s="31" t="s">
        <v>226</v>
      </c>
      <c r="E1765" s="33">
        <v>68510</v>
      </c>
      <c r="F1765" s="33">
        <f>Tabla4[[#This Row],[Total Compra]]-E1765*25%</f>
        <v>51382.5</v>
      </c>
      <c r="G1765" s="33">
        <f>Tabla4[[#This Row],[Total Compra]]-Tabla4[[#This Row],[Pagado]]</f>
        <v>17127.5</v>
      </c>
    </row>
    <row r="1766" spans="2:7" x14ac:dyDescent="0.25">
      <c r="B1766" s="32">
        <v>43584</v>
      </c>
      <c r="C1766" s="31" t="s">
        <v>93</v>
      </c>
      <c r="D1766" s="31" t="s">
        <v>226</v>
      </c>
      <c r="E1766" s="33">
        <v>68510</v>
      </c>
      <c r="F1766" s="33">
        <f>Tabla4[[#This Row],[Total Compra]]-E1766*25%</f>
        <v>51382.5</v>
      </c>
      <c r="G1766" s="33">
        <f>Tabla4[[#This Row],[Total Compra]]-Tabla4[[#This Row],[Pagado]]</f>
        <v>17127.5</v>
      </c>
    </row>
    <row r="1767" spans="2:7" x14ac:dyDescent="0.25">
      <c r="B1767" s="32">
        <v>43584</v>
      </c>
      <c r="C1767" s="31" t="s">
        <v>93</v>
      </c>
      <c r="D1767" s="31" t="s">
        <v>226</v>
      </c>
      <c r="E1767" s="33">
        <v>68510</v>
      </c>
      <c r="F1767" s="33">
        <f>Tabla4[[#This Row],[Total Compra]]-E1767*25%</f>
        <v>51382.5</v>
      </c>
      <c r="G1767" s="33">
        <f>Tabla4[[#This Row],[Total Compra]]-Tabla4[[#This Row],[Pagado]]</f>
        <v>17127.5</v>
      </c>
    </row>
    <row r="1768" spans="2:7" x14ac:dyDescent="0.25">
      <c r="B1768" s="32">
        <v>43584</v>
      </c>
      <c r="C1768" s="31" t="s">
        <v>93</v>
      </c>
      <c r="D1768" s="31" t="s">
        <v>226</v>
      </c>
      <c r="E1768" s="33">
        <v>68510</v>
      </c>
      <c r="F1768" s="33">
        <f>Tabla4[[#This Row],[Total Compra]]-E1768*25%</f>
        <v>51382.5</v>
      </c>
      <c r="G1768" s="33">
        <f>Tabla4[[#This Row],[Total Compra]]-Tabla4[[#This Row],[Pagado]]</f>
        <v>17127.5</v>
      </c>
    </row>
    <row r="1769" spans="2:7" x14ac:dyDescent="0.25">
      <c r="B1769" s="32">
        <v>43585</v>
      </c>
      <c r="C1769" s="31" t="s">
        <v>94</v>
      </c>
      <c r="D1769" s="31" t="s">
        <v>227</v>
      </c>
      <c r="E1769" s="33">
        <v>39871</v>
      </c>
      <c r="F1769" s="33">
        <f>Tabla4[[#This Row],[Total Compra]]-E1769*25%</f>
        <v>29903.25</v>
      </c>
      <c r="G1769" s="33">
        <f>Tabla4[[#This Row],[Total Compra]]-Tabla4[[#This Row],[Pagado]]</f>
        <v>9967.75</v>
      </c>
    </row>
    <row r="1770" spans="2:7" x14ac:dyDescent="0.25">
      <c r="B1770" s="32">
        <v>43585</v>
      </c>
      <c r="C1770" s="31" t="s">
        <v>94</v>
      </c>
      <c r="D1770" s="31" t="s">
        <v>227</v>
      </c>
      <c r="E1770" s="33">
        <v>39871</v>
      </c>
      <c r="F1770" s="33">
        <f>Tabla4[[#This Row],[Total Compra]]-E1770*25%</f>
        <v>29903.25</v>
      </c>
      <c r="G1770" s="33">
        <f>Tabla4[[#This Row],[Total Compra]]-Tabla4[[#This Row],[Pagado]]</f>
        <v>9967.75</v>
      </c>
    </row>
    <row r="1771" spans="2:7" x14ac:dyDescent="0.25">
      <c r="B1771" s="32">
        <v>43585</v>
      </c>
      <c r="C1771" s="31" t="s">
        <v>94</v>
      </c>
      <c r="D1771" s="31" t="s">
        <v>227</v>
      </c>
      <c r="E1771" s="33">
        <v>39871</v>
      </c>
      <c r="F1771" s="33">
        <f>Tabla4[[#This Row],[Total Compra]]-E1771*25%</f>
        <v>29903.25</v>
      </c>
      <c r="G1771" s="33">
        <f>Tabla4[[#This Row],[Total Compra]]-Tabla4[[#This Row],[Pagado]]</f>
        <v>9967.75</v>
      </c>
    </row>
    <row r="1772" spans="2:7" x14ac:dyDescent="0.25">
      <c r="B1772" s="32">
        <v>43585</v>
      </c>
      <c r="C1772" s="31" t="s">
        <v>94</v>
      </c>
      <c r="D1772" s="31" t="s">
        <v>227</v>
      </c>
      <c r="E1772" s="33">
        <v>39871</v>
      </c>
      <c r="F1772" s="33">
        <f>Tabla4[[#This Row],[Total Compra]]-E1772*25%</f>
        <v>29903.25</v>
      </c>
      <c r="G1772" s="33">
        <f>Tabla4[[#This Row],[Total Compra]]-Tabla4[[#This Row],[Pagado]]</f>
        <v>9967.75</v>
      </c>
    </row>
    <row r="1773" spans="2:7" x14ac:dyDescent="0.25">
      <c r="B1773" s="32">
        <v>43585</v>
      </c>
      <c r="C1773" s="31" t="s">
        <v>94</v>
      </c>
      <c r="D1773" s="31" t="s">
        <v>227</v>
      </c>
      <c r="E1773" s="33">
        <v>39871</v>
      </c>
      <c r="F1773" s="33">
        <f>Tabla4[[#This Row],[Total Compra]]-E1773*25%</f>
        <v>29903.25</v>
      </c>
      <c r="G1773" s="33">
        <f>Tabla4[[#This Row],[Total Compra]]-Tabla4[[#This Row],[Pagado]]</f>
        <v>9967.75</v>
      </c>
    </row>
    <row r="1774" spans="2:7" x14ac:dyDescent="0.25">
      <c r="B1774" s="32">
        <v>43585</v>
      </c>
      <c r="C1774" s="31" t="s">
        <v>94</v>
      </c>
      <c r="D1774" s="31" t="s">
        <v>227</v>
      </c>
      <c r="E1774" s="33">
        <v>39871</v>
      </c>
      <c r="F1774" s="33">
        <f>Tabla4[[#This Row],[Total Compra]]-E1774*25%</f>
        <v>29903.25</v>
      </c>
      <c r="G1774" s="33">
        <f>Tabla4[[#This Row],[Total Compra]]-Tabla4[[#This Row],[Pagado]]</f>
        <v>9967.75</v>
      </c>
    </row>
    <row r="1775" spans="2:7" x14ac:dyDescent="0.25">
      <c r="B1775" s="32">
        <v>43585</v>
      </c>
      <c r="C1775" s="31" t="s">
        <v>94</v>
      </c>
      <c r="D1775" s="31" t="s">
        <v>227</v>
      </c>
      <c r="E1775" s="33">
        <v>39871</v>
      </c>
      <c r="F1775" s="33">
        <f>Tabla4[[#This Row],[Total Compra]]-E1775*25%</f>
        <v>29903.25</v>
      </c>
      <c r="G1775" s="33">
        <f>Tabla4[[#This Row],[Total Compra]]-Tabla4[[#This Row],[Pagado]]</f>
        <v>9967.75</v>
      </c>
    </row>
    <row r="1776" spans="2:7" x14ac:dyDescent="0.25">
      <c r="B1776" s="32">
        <v>43585</v>
      </c>
      <c r="C1776" s="31" t="s">
        <v>94</v>
      </c>
      <c r="D1776" s="31" t="s">
        <v>227</v>
      </c>
      <c r="E1776" s="33">
        <v>39871</v>
      </c>
      <c r="F1776" s="33">
        <f>Tabla4[[#This Row],[Total Compra]]-E1776*25%</f>
        <v>29903.25</v>
      </c>
      <c r="G1776" s="33">
        <f>Tabla4[[#This Row],[Total Compra]]-Tabla4[[#This Row],[Pagado]]</f>
        <v>9967.75</v>
      </c>
    </row>
    <row r="1777" spans="2:7" x14ac:dyDescent="0.25">
      <c r="B1777" s="32">
        <v>43585</v>
      </c>
      <c r="C1777" s="31" t="s">
        <v>94</v>
      </c>
      <c r="D1777" s="31" t="s">
        <v>227</v>
      </c>
      <c r="E1777" s="33">
        <v>39871</v>
      </c>
      <c r="F1777" s="33">
        <f>Tabla4[[#This Row],[Total Compra]]-E1777*25%</f>
        <v>29903.25</v>
      </c>
      <c r="G1777" s="33">
        <f>Tabla4[[#This Row],[Total Compra]]-Tabla4[[#This Row],[Pagado]]</f>
        <v>9967.75</v>
      </c>
    </row>
    <row r="1778" spans="2:7" x14ac:dyDescent="0.25">
      <c r="B1778" s="32">
        <v>43585</v>
      </c>
      <c r="C1778" s="31" t="s">
        <v>94</v>
      </c>
      <c r="D1778" s="31" t="s">
        <v>227</v>
      </c>
      <c r="E1778" s="33">
        <v>39871</v>
      </c>
      <c r="F1778" s="33">
        <f>Tabla4[[#This Row],[Total Compra]]-E1778*25%</f>
        <v>29903.25</v>
      </c>
      <c r="G1778" s="33">
        <f>Tabla4[[#This Row],[Total Compra]]-Tabla4[[#This Row],[Pagado]]</f>
        <v>9967.75</v>
      </c>
    </row>
    <row r="1779" spans="2:7" x14ac:dyDescent="0.25">
      <c r="B1779" s="32">
        <v>43585</v>
      </c>
      <c r="C1779" s="31" t="s">
        <v>94</v>
      </c>
      <c r="D1779" s="31" t="s">
        <v>227</v>
      </c>
      <c r="E1779" s="33">
        <v>39871</v>
      </c>
      <c r="F1779" s="33">
        <f>Tabla4[[#This Row],[Total Compra]]-E1779*25%</f>
        <v>29903.25</v>
      </c>
      <c r="G1779" s="33">
        <f>Tabla4[[#This Row],[Total Compra]]-Tabla4[[#This Row],[Pagado]]</f>
        <v>9967.75</v>
      </c>
    </row>
    <row r="1780" spans="2:7" x14ac:dyDescent="0.25">
      <c r="B1780" s="32">
        <v>43585</v>
      </c>
      <c r="C1780" s="31" t="s">
        <v>94</v>
      </c>
      <c r="D1780" s="31" t="s">
        <v>227</v>
      </c>
      <c r="E1780" s="33">
        <v>39871</v>
      </c>
      <c r="F1780" s="33">
        <f>Tabla4[[#This Row],[Total Compra]]-E1780*25%</f>
        <v>29903.25</v>
      </c>
      <c r="G1780" s="33">
        <f>Tabla4[[#This Row],[Total Compra]]-Tabla4[[#This Row],[Pagado]]</f>
        <v>9967.75</v>
      </c>
    </row>
    <row r="1781" spans="2:7" x14ac:dyDescent="0.25">
      <c r="B1781" s="32">
        <v>43585</v>
      </c>
      <c r="C1781" s="31" t="s">
        <v>94</v>
      </c>
      <c r="D1781" s="31" t="s">
        <v>227</v>
      </c>
      <c r="E1781" s="33">
        <v>39871</v>
      </c>
      <c r="F1781" s="33">
        <f>Tabla4[[#This Row],[Total Compra]]-E1781*25%</f>
        <v>29903.25</v>
      </c>
      <c r="G1781" s="33">
        <f>Tabla4[[#This Row],[Total Compra]]-Tabla4[[#This Row],[Pagado]]</f>
        <v>9967.75</v>
      </c>
    </row>
    <row r="1782" spans="2:7" x14ac:dyDescent="0.25">
      <c r="B1782" s="32">
        <v>43585</v>
      </c>
      <c r="C1782" s="31" t="s">
        <v>94</v>
      </c>
      <c r="D1782" s="31" t="s">
        <v>227</v>
      </c>
      <c r="E1782" s="33">
        <v>39871</v>
      </c>
      <c r="F1782" s="33">
        <f>Tabla4[[#This Row],[Total Compra]]-E1782*25%</f>
        <v>29903.25</v>
      </c>
      <c r="G1782" s="33">
        <f>Tabla4[[#This Row],[Total Compra]]-Tabla4[[#This Row],[Pagado]]</f>
        <v>9967.75</v>
      </c>
    </row>
    <row r="1783" spans="2:7" x14ac:dyDescent="0.25">
      <c r="B1783" s="32">
        <v>43585</v>
      </c>
      <c r="C1783" s="31" t="s">
        <v>94</v>
      </c>
      <c r="D1783" s="31" t="s">
        <v>227</v>
      </c>
      <c r="E1783" s="33">
        <v>39871</v>
      </c>
      <c r="F1783" s="33">
        <f>Tabla4[[#This Row],[Total Compra]]-E1783*25%</f>
        <v>29903.25</v>
      </c>
      <c r="G1783" s="33">
        <f>Tabla4[[#This Row],[Total Compra]]-Tabla4[[#This Row],[Pagado]]</f>
        <v>9967.75</v>
      </c>
    </row>
    <row r="1784" spans="2:7" x14ac:dyDescent="0.25">
      <c r="B1784" s="32">
        <v>43585</v>
      </c>
      <c r="C1784" s="31" t="s">
        <v>94</v>
      </c>
      <c r="D1784" s="31" t="s">
        <v>227</v>
      </c>
      <c r="E1784" s="33">
        <v>39871</v>
      </c>
      <c r="F1784" s="33">
        <f>Tabla4[[#This Row],[Total Compra]]-E1784*25%</f>
        <v>29903.25</v>
      </c>
      <c r="G1784" s="33">
        <f>Tabla4[[#This Row],[Total Compra]]-Tabla4[[#This Row],[Pagado]]</f>
        <v>9967.75</v>
      </c>
    </row>
    <row r="1785" spans="2:7" x14ac:dyDescent="0.25">
      <c r="B1785" s="32">
        <v>43586</v>
      </c>
      <c r="C1785" s="31" t="s">
        <v>95</v>
      </c>
      <c r="D1785" s="31" t="s">
        <v>228</v>
      </c>
      <c r="E1785" s="33">
        <v>61854</v>
      </c>
      <c r="F1785" s="33">
        <f>Tabla4[[#This Row],[Total Compra]]-E1785*25%</f>
        <v>46390.5</v>
      </c>
      <c r="G1785" s="33">
        <f>Tabla4[[#This Row],[Total Compra]]-Tabla4[[#This Row],[Pagado]]</f>
        <v>15463.5</v>
      </c>
    </row>
    <row r="1786" spans="2:7" x14ac:dyDescent="0.25">
      <c r="B1786" s="32">
        <v>43586</v>
      </c>
      <c r="C1786" s="31" t="s">
        <v>95</v>
      </c>
      <c r="D1786" s="31" t="s">
        <v>228</v>
      </c>
      <c r="E1786" s="33">
        <v>61854</v>
      </c>
      <c r="F1786" s="33">
        <f>Tabla4[[#This Row],[Total Compra]]-E1786*25%</f>
        <v>46390.5</v>
      </c>
      <c r="G1786" s="33">
        <f>Tabla4[[#This Row],[Total Compra]]-Tabla4[[#This Row],[Pagado]]</f>
        <v>15463.5</v>
      </c>
    </row>
    <row r="1787" spans="2:7" x14ac:dyDescent="0.25">
      <c r="B1787" s="32">
        <v>43586</v>
      </c>
      <c r="C1787" s="31" t="s">
        <v>95</v>
      </c>
      <c r="D1787" s="31" t="s">
        <v>228</v>
      </c>
      <c r="E1787" s="33">
        <v>61854</v>
      </c>
      <c r="F1787" s="33">
        <f>Tabla4[[#This Row],[Total Compra]]-E1787*25%</f>
        <v>46390.5</v>
      </c>
      <c r="G1787" s="33">
        <f>Tabla4[[#This Row],[Total Compra]]-Tabla4[[#This Row],[Pagado]]</f>
        <v>15463.5</v>
      </c>
    </row>
    <row r="1788" spans="2:7" x14ac:dyDescent="0.25">
      <c r="B1788" s="32">
        <v>43586</v>
      </c>
      <c r="C1788" s="31" t="s">
        <v>95</v>
      </c>
      <c r="D1788" s="31" t="s">
        <v>228</v>
      </c>
      <c r="E1788" s="33">
        <v>61854</v>
      </c>
      <c r="F1788" s="33">
        <f>Tabla4[[#This Row],[Total Compra]]-E1788*25%</f>
        <v>46390.5</v>
      </c>
      <c r="G1788" s="33">
        <f>Tabla4[[#This Row],[Total Compra]]-Tabla4[[#This Row],[Pagado]]</f>
        <v>15463.5</v>
      </c>
    </row>
    <row r="1789" spans="2:7" x14ac:dyDescent="0.25">
      <c r="B1789" s="32">
        <v>43586</v>
      </c>
      <c r="C1789" s="31" t="s">
        <v>95</v>
      </c>
      <c r="D1789" s="31" t="s">
        <v>228</v>
      </c>
      <c r="E1789" s="33">
        <v>61854</v>
      </c>
      <c r="F1789" s="33">
        <f>Tabla4[[#This Row],[Total Compra]]-E1789*25%</f>
        <v>46390.5</v>
      </c>
      <c r="G1789" s="33">
        <f>Tabla4[[#This Row],[Total Compra]]-Tabla4[[#This Row],[Pagado]]</f>
        <v>15463.5</v>
      </c>
    </row>
    <row r="1790" spans="2:7" x14ac:dyDescent="0.25">
      <c r="B1790" s="32">
        <v>43586</v>
      </c>
      <c r="C1790" s="31" t="s">
        <v>95</v>
      </c>
      <c r="D1790" s="31" t="s">
        <v>228</v>
      </c>
      <c r="E1790" s="33">
        <v>61854</v>
      </c>
      <c r="F1790" s="33">
        <f>Tabla4[[#This Row],[Total Compra]]-E1790*25%</f>
        <v>46390.5</v>
      </c>
      <c r="G1790" s="33">
        <f>Tabla4[[#This Row],[Total Compra]]-Tabla4[[#This Row],[Pagado]]</f>
        <v>15463.5</v>
      </c>
    </row>
    <row r="1791" spans="2:7" x14ac:dyDescent="0.25">
      <c r="B1791" s="32">
        <v>43586</v>
      </c>
      <c r="C1791" s="31" t="s">
        <v>95</v>
      </c>
      <c r="D1791" s="31" t="s">
        <v>228</v>
      </c>
      <c r="E1791" s="33">
        <v>61854</v>
      </c>
      <c r="F1791" s="33">
        <f>Tabla4[[#This Row],[Total Compra]]-E1791*25%</f>
        <v>46390.5</v>
      </c>
      <c r="G1791" s="33">
        <f>Tabla4[[#This Row],[Total Compra]]-Tabla4[[#This Row],[Pagado]]</f>
        <v>15463.5</v>
      </c>
    </row>
    <row r="1792" spans="2:7" x14ac:dyDescent="0.25">
      <c r="B1792" s="32">
        <v>43586</v>
      </c>
      <c r="C1792" s="31" t="s">
        <v>95</v>
      </c>
      <c r="D1792" s="31" t="s">
        <v>228</v>
      </c>
      <c r="E1792" s="33">
        <v>61854</v>
      </c>
      <c r="F1792" s="33">
        <f>Tabla4[[#This Row],[Total Compra]]-E1792*25%</f>
        <v>46390.5</v>
      </c>
      <c r="G1792" s="33">
        <f>Tabla4[[#This Row],[Total Compra]]-Tabla4[[#This Row],[Pagado]]</f>
        <v>15463.5</v>
      </c>
    </row>
    <row r="1793" spans="2:7" x14ac:dyDescent="0.25">
      <c r="B1793" s="32">
        <v>43586</v>
      </c>
      <c r="C1793" s="31" t="s">
        <v>95</v>
      </c>
      <c r="D1793" s="31" t="s">
        <v>228</v>
      </c>
      <c r="E1793" s="33">
        <v>61854</v>
      </c>
      <c r="F1793" s="33">
        <f>Tabla4[[#This Row],[Total Compra]]-E1793*25%</f>
        <v>46390.5</v>
      </c>
      <c r="G1793" s="33">
        <f>Tabla4[[#This Row],[Total Compra]]-Tabla4[[#This Row],[Pagado]]</f>
        <v>15463.5</v>
      </c>
    </row>
    <row r="1794" spans="2:7" x14ac:dyDescent="0.25">
      <c r="B1794" s="32">
        <v>43586</v>
      </c>
      <c r="C1794" s="31" t="s">
        <v>95</v>
      </c>
      <c r="D1794" s="31" t="s">
        <v>228</v>
      </c>
      <c r="E1794" s="33">
        <v>61854</v>
      </c>
      <c r="F1794" s="33">
        <f>Tabla4[[#This Row],[Total Compra]]-E1794*25%</f>
        <v>46390.5</v>
      </c>
      <c r="G1794" s="33">
        <f>Tabla4[[#This Row],[Total Compra]]-Tabla4[[#This Row],[Pagado]]</f>
        <v>15463.5</v>
      </c>
    </row>
    <row r="1795" spans="2:7" x14ac:dyDescent="0.25">
      <c r="B1795" s="32">
        <v>43586</v>
      </c>
      <c r="C1795" s="31" t="s">
        <v>95</v>
      </c>
      <c r="D1795" s="31" t="s">
        <v>228</v>
      </c>
      <c r="E1795" s="33">
        <v>61854</v>
      </c>
      <c r="F1795" s="33">
        <f>Tabla4[[#This Row],[Total Compra]]-E1795*25%</f>
        <v>46390.5</v>
      </c>
      <c r="G1795" s="33">
        <f>Tabla4[[#This Row],[Total Compra]]-Tabla4[[#This Row],[Pagado]]</f>
        <v>15463.5</v>
      </c>
    </row>
    <row r="1796" spans="2:7" x14ac:dyDescent="0.25">
      <c r="B1796" s="32">
        <v>43586</v>
      </c>
      <c r="C1796" s="31" t="s">
        <v>95</v>
      </c>
      <c r="D1796" s="31" t="s">
        <v>228</v>
      </c>
      <c r="E1796" s="33">
        <v>61854</v>
      </c>
      <c r="F1796" s="33">
        <f>Tabla4[[#This Row],[Total Compra]]-E1796*25%</f>
        <v>46390.5</v>
      </c>
      <c r="G1796" s="33">
        <f>Tabla4[[#This Row],[Total Compra]]-Tabla4[[#This Row],[Pagado]]</f>
        <v>15463.5</v>
      </c>
    </row>
    <row r="1797" spans="2:7" x14ac:dyDescent="0.25">
      <c r="B1797" s="32">
        <v>43586</v>
      </c>
      <c r="C1797" s="31" t="s">
        <v>95</v>
      </c>
      <c r="D1797" s="31" t="s">
        <v>228</v>
      </c>
      <c r="E1797" s="33">
        <v>61854</v>
      </c>
      <c r="F1797" s="33">
        <f>Tabla4[[#This Row],[Total Compra]]-E1797*25%</f>
        <v>46390.5</v>
      </c>
      <c r="G1797" s="33">
        <f>Tabla4[[#This Row],[Total Compra]]-Tabla4[[#This Row],[Pagado]]</f>
        <v>15463.5</v>
      </c>
    </row>
    <row r="1798" spans="2:7" x14ac:dyDescent="0.25">
      <c r="B1798" s="32">
        <v>43586</v>
      </c>
      <c r="C1798" s="31" t="s">
        <v>95</v>
      </c>
      <c r="D1798" s="31" t="s">
        <v>228</v>
      </c>
      <c r="E1798" s="33">
        <v>61854</v>
      </c>
      <c r="F1798" s="33">
        <f>Tabla4[[#This Row],[Total Compra]]-E1798*25%</f>
        <v>46390.5</v>
      </c>
      <c r="G1798" s="33">
        <f>Tabla4[[#This Row],[Total Compra]]-Tabla4[[#This Row],[Pagado]]</f>
        <v>15463.5</v>
      </c>
    </row>
    <row r="1799" spans="2:7" x14ac:dyDescent="0.25">
      <c r="B1799" s="32">
        <v>43586</v>
      </c>
      <c r="C1799" s="31" t="s">
        <v>95</v>
      </c>
      <c r="D1799" s="31" t="s">
        <v>228</v>
      </c>
      <c r="E1799" s="33">
        <v>61854</v>
      </c>
      <c r="F1799" s="33">
        <f>Tabla4[[#This Row],[Total Compra]]-E1799*25%</f>
        <v>46390.5</v>
      </c>
      <c r="G1799" s="33">
        <f>Tabla4[[#This Row],[Total Compra]]-Tabla4[[#This Row],[Pagado]]</f>
        <v>15463.5</v>
      </c>
    </row>
    <row r="1800" spans="2:7" x14ac:dyDescent="0.25">
      <c r="B1800" s="32">
        <v>43586</v>
      </c>
      <c r="C1800" s="31" t="s">
        <v>95</v>
      </c>
      <c r="D1800" s="31" t="s">
        <v>228</v>
      </c>
      <c r="E1800" s="33">
        <v>61854</v>
      </c>
      <c r="F1800" s="33">
        <f>Tabla4[[#This Row],[Total Compra]]-E1800*25%</f>
        <v>46390.5</v>
      </c>
      <c r="G1800" s="33">
        <f>Tabla4[[#This Row],[Total Compra]]-Tabla4[[#This Row],[Pagado]]</f>
        <v>15463.5</v>
      </c>
    </row>
    <row r="1801" spans="2:7" x14ac:dyDescent="0.25">
      <c r="B1801" s="32">
        <v>43587</v>
      </c>
      <c r="C1801" s="31" t="s">
        <v>96</v>
      </c>
      <c r="D1801" s="31" t="s">
        <v>229</v>
      </c>
      <c r="E1801" s="33">
        <v>62232</v>
      </c>
      <c r="F1801" s="33">
        <f>Tabla4[[#This Row],[Total Compra]]-E1801*25%</f>
        <v>46674</v>
      </c>
      <c r="G1801" s="33">
        <f>Tabla4[[#This Row],[Total Compra]]-Tabla4[[#This Row],[Pagado]]</f>
        <v>15558</v>
      </c>
    </row>
    <row r="1802" spans="2:7" x14ac:dyDescent="0.25">
      <c r="B1802" s="32">
        <v>43587</v>
      </c>
      <c r="C1802" s="31" t="s">
        <v>96</v>
      </c>
      <c r="D1802" s="31" t="s">
        <v>229</v>
      </c>
      <c r="E1802" s="33">
        <v>62232</v>
      </c>
      <c r="F1802" s="33">
        <f>Tabla4[[#This Row],[Total Compra]]-E1802*25%</f>
        <v>46674</v>
      </c>
      <c r="G1802" s="33">
        <f>Tabla4[[#This Row],[Total Compra]]-Tabla4[[#This Row],[Pagado]]</f>
        <v>15558</v>
      </c>
    </row>
    <row r="1803" spans="2:7" x14ac:dyDescent="0.25">
      <c r="B1803" s="32">
        <v>43587</v>
      </c>
      <c r="C1803" s="31" t="s">
        <v>96</v>
      </c>
      <c r="D1803" s="31" t="s">
        <v>229</v>
      </c>
      <c r="E1803" s="33">
        <v>62232</v>
      </c>
      <c r="F1803" s="33">
        <f>Tabla4[[#This Row],[Total Compra]]-E1803*25%</f>
        <v>46674</v>
      </c>
      <c r="G1803" s="33">
        <f>Tabla4[[#This Row],[Total Compra]]-Tabla4[[#This Row],[Pagado]]</f>
        <v>15558</v>
      </c>
    </row>
    <row r="1804" spans="2:7" x14ac:dyDescent="0.25">
      <c r="B1804" s="32">
        <v>43587</v>
      </c>
      <c r="C1804" s="31" t="s">
        <v>96</v>
      </c>
      <c r="D1804" s="31" t="s">
        <v>229</v>
      </c>
      <c r="E1804" s="33">
        <v>62232</v>
      </c>
      <c r="F1804" s="33">
        <f>Tabla4[[#This Row],[Total Compra]]-E1804*25%</f>
        <v>46674</v>
      </c>
      <c r="G1804" s="33">
        <f>Tabla4[[#This Row],[Total Compra]]-Tabla4[[#This Row],[Pagado]]</f>
        <v>15558</v>
      </c>
    </row>
    <row r="1805" spans="2:7" x14ac:dyDescent="0.25">
      <c r="B1805" s="32">
        <v>43587</v>
      </c>
      <c r="C1805" s="31" t="s">
        <v>96</v>
      </c>
      <c r="D1805" s="31" t="s">
        <v>229</v>
      </c>
      <c r="E1805" s="33">
        <v>62232</v>
      </c>
      <c r="F1805" s="33">
        <f>Tabla4[[#This Row],[Total Compra]]-E1805*25%</f>
        <v>46674</v>
      </c>
      <c r="G1805" s="33">
        <f>Tabla4[[#This Row],[Total Compra]]-Tabla4[[#This Row],[Pagado]]</f>
        <v>15558</v>
      </c>
    </row>
    <row r="1806" spans="2:7" x14ac:dyDescent="0.25">
      <c r="B1806" s="32">
        <v>43587</v>
      </c>
      <c r="C1806" s="31" t="s">
        <v>96</v>
      </c>
      <c r="D1806" s="31" t="s">
        <v>229</v>
      </c>
      <c r="E1806" s="33">
        <v>62232</v>
      </c>
      <c r="F1806" s="33">
        <f>Tabla4[[#This Row],[Total Compra]]-E1806*25%</f>
        <v>46674</v>
      </c>
      <c r="G1806" s="33">
        <f>Tabla4[[#This Row],[Total Compra]]-Tabla4[[#This Row],[Pagado]]</f>
        <v>15558</v>
      </c>
    </row>
    <row r="1807" spans="2:7" x14ac:dyDescent="0.25">
      <c r="B1807" s="32">
        <v>43587</v>
      </c>
      <c r="C1807" s="31" t="s">
        <v>96</v>
      </c>
      <c r="D1807" s="31" t="s">
        <v>229</v>
      </c>
      <c r="E1807" s="33">
        <v>62232</v>
      </c>
      <c r="F1807" s="33">
        <f>Tabla4[[#This Row],[Total Compra]]-E1807*25%</f>
        <v>46674</v>
      </c>
      <c r="G1807" s="33">
        <f>Tabla4[[#This Row],[Total Compra]]-Tabla4[[#This Row],[Pagado]]</f>
        <v>15558</v>
      </c>
    </row>
    <row r="1808" spans="2:7" x14ac:dyDescent="0.25">
      <c r="B1808" s="32">
        <v>43587</v>
      </c>
      <c r="C1808" s="31" t="s">
        <v>96</v>
      </c>
      <c r="D1808" s="31" t="s">
        <v>229</v>
      </c>
      <c r="E1808" s="33">
        <v>62232</v>
      </c>
      <c r="F1808" s="33">
        <f>Tabla4[[#This Row],[Total Compra]]-E1808*25%</f>
        <v>46674</v>
      </c>
      <c r="G1808" s="33">
        <f>Tabla4[[#This Row],[Total Compra]]-Tabla4[[#This Row],[Pagado]]</f>
        <v>15558</v>
      </c>
    </row>
    <row r="1809" spans="2:7" x14ac:dyDescent="0.25">
      <c r="B1809" s="32">
        <v>43587</v>
      </c>
      <c r="C1809" s="31" t="s">
        <v>96</v>
      </c>
      <c r="D1809" s="31" t="s">
        <v>229</v>
      </c>
      <c r="E1809" s="33">
        <v>62232</v>
      </c>
      <c r="F1809" s="33">
        <f>Tabla4[[#This Row],[Total Compra]]-E1809*25%</f>
        <v>46674</v>
      </c>
      <c r="G1809" s="33">
        <f>Tabla4[[#This Row],[Total Compra]]-Tabla4[[#This Row],[Pagado]]</f>
        <v>15558</v>
      </c>
    </row>
    <row r="1810" spans="2:7" x14ac:dyDescent="0.25">
      <c r="B1810" s="32">
        <v>43587</v>
      </c>
      <c r="C1810" s="31" t="s">
        <v>96</v>
      </c>
      <c r="D1810" s="31" t="s">
        <v>229</v>
      </c>
      <c r="E1810" s="33">
        <v>62232</v>
      </c>
      <c r="F1810" s="33">
        <f>Tabla4[[#This Row],[Total Compra]]-E1810*25%</f>
        <v>46674</v>
      </c>
      <c r="G1810" s="33">
        <f>Tabla4[[#This Row],[Total Compra]]-Tabla4[[#This Row],[Pagado]]</f>
        <v>15558</v>
      </c>
    </row>
    <row r="1811" spans="2:7" x14ac:dyDescent="0.25">
      <c r="B1811" s="32">
        <v>43587</v>
      </c>
      <c r="C1811" s="31" t="s">
        <v>96</v>
      </c>
      <c r="D1811" s="31" t="s">
        <v>229</v>
      </c>
      <c r="E1811" s="33">
        <v>62232</v>
      </c>
      <c r="F1811" s="33">
        <f>Tabla4[[#This Row],[Total Compra]]-E1811*25%</f>
        <v>46674</v>
      </c>
      <c r="G1811" s="33">
        <f>Tabla4[[#This Row],[Total Compra]]-Tabla4[[#This Row],[Pagado]]</f>
        <v>15558</v>
      </c>
    </row>
    <row r="1812" spans="2:7" x14ac:dyDescent="0.25">
      <c r="B1812" s="32">
        <v>43587</v>
      </c>
      <c r="C1812" s="31" t="s">
        <v>96</v>
      </c>
      <c r="D1812" s="31" t="s">
        <v>229</v>
      </c>
      <c r="E1812" s="33">
        <v>62232</v>
      </c>
      <c r="F1812" s="33">
        <f>Tabla4[[#This Row],[Total Compra]]-E1812*25%</f>
        <v>46674</v>
      </c>
      <c r="G1812" s="33">
        <f>Tabla4[[#This Row],[Total Compra]]-Tabla4[[#This Row],[Pagado]]</f>
        <v>15558</v>
      </c>
    </row>
    <row r="1813" spans="2:7" x14ac:dyDescent="0.25">
      <c r="B1813" s="32">
        <v>43587</v>
      </c>
      <c r="C1813" s="31" t="s">
        <v>96</v>
      </c>
      <c r="D1813" s="31" t="s">
        <v>229</v>
      </c>
      <c r="E1813" s="33">
        <v>62232</v>
      </c>
      <c r="F1813" s="33">
        <f>Tabla4[[#This Row],[Total Compra]]-E1813*25%</f>
        <v>46674</v>
      </c>
      <c r="G1813" s="33">
        <f>Tabla4[[#This Row],[Total Compra]]-Tabla4[[#This Row],[Pagado]]</f>
        <v>15558</v>
      </c>
    </row>
    <row r="1814" spans="2:7" x14ac:dyDescent="0.25">
      <c r="B1814" s="32">
        <v>43587</v>
      </c>
      <c r="C1814" s="31" t="s">
        <v>96</v>
      </c>
      <c r="D1814" s="31" t="s">
        <v>229</v>
      </c>
      <c r="E1814" s="33">
        <v>62232</v>
      </c>
      <c r="F1814" s="33">
        <f>Tabla4[[#This Row],[Total Compra]]-E1814*25%</f>
        <v>46674</v>
      </c>
      <c r="G1814" s="33">
        <f>Tabla4[[#This Row],[Total Compra]]-Tabla4[[#This Row],[Pagado]]</f>
        <v>15558</v>
      </c>
    </row>
    <row r="1815" spans="2:7" x14ac:dyDescent="0.25">
      <c r="B1815" s="32">
        <v>43587</v>
      </c>
      <c r="C1815" s="31" t="s">
        <v>96</v>
      </c>
      <c r="D1815" s="31" t="s">
        <v>229</v>
      </c>
      <c r="E1815" s="33">
        <v>62232</v>
      </c>
      <c r="F1815" s="33">
        <f>Tabla4[[#This Row],[Total Compra]]-E1815*25%</f>
        <v>46674</v>
      </c>
      <c r="G1815" s="33">
        <f>Tabla4[[#This Row],[Total Compra]]-Tabla4[[#This Row],[Pagado]]</f>
        <v>15558</v>
      </c>
    </row>
    <row r="1816" spans="2:7" x14ac:dyDescent="0.25">
      <c r="B1816" s="32">
        <v>43587</v>
      </c>
      <c r="C1816" s="31" t="s">
        <v>96</v>
      </c>
      <c r="D1816" s="31" t="s">
        <v>229</v>
      </c>
      <c r="E1816" s="33">
        <v>62232</v>
      </c>
      <c r="F1816" s="33">
        <f>Tabla4[[#This Row],[Total Compra]]-E1816*25%</f>
        <v>46674</v>
      </c>
      <c r="G1816" s="33">
        <f>Tabla4[[#This Row],[Total Compra]]-Tabla4[[#This Row],[Pagado]]</f>
        <v>15558</v>
      </c>
    </row>
    <row r="1817" spans="2:7" x14ac:dyDescent="0.25">
      <c r="B1817" s="32">
        <v>43588</v>
      </c>
      <c r="C1817" s="31" t="s">
        <v>96</v>
      </c>
      <c r="D1817" s="31" t="s">
        <v>230</v>
      </c>
      <c r="E1817" s="33">
        <v>96763</v>
      </c>
      <c r="F1817" s="33">
        <f>Tabla4[[#This Row],[Total Compra]]-E1817*25%</f>
        <v>72572.25</v>
      </c>
      <c r="G1817" s="33">
        <f>Tabla4[[#This Row],[Total Compra]]-Tabla4[[#This Row],[Pagado]]</f>
        <v>24190.75</v>
      </c>
    </row>
    <row r="1818" spans="2:7" x14ac:dyDescent="0.25">
      <c r="B1818" s="32">
        <v>43588</v>
      </c>
      <c r="C1818" s="31" t="s">
        <v>96</v>
      </c>
      <c r="D1818" s="31" t="s">
        <v>230</v>
      </c>
      <c r="E1818" s="33">
        <v>96763</v>
      </c>
      <c r="F1818" s="33">
        <f>Tabla4[[#This Row],[Total Compra]]-E1818*25%</f>
        <v>72572.25</v>
      </c>
      <c r="G1818" s="33">
        <f>Tabla4[[#This Row],[Total Compra]]-Tabla4[[#This Row],[Pagado]]</f>
        <v>24190.75</v>
      </c>
    </row>
    <row r="1819" spans="2:7" x14ac:dyDescent="0.25">
      <c r="B1819" s="32">
        <v>43588</v>
      </c>
      <c r="C1819" s="31" t="s">
        <v>96</v>
      </c>
      <c r="D1819" s="31" t="s">
        <v>230</v>
      </c>
      <c r="E1819" s="33">
        <v>96763</v>
      </c>
      <c r="F1819" s="33">
        <f>Tabla4[[#This Row],[Total Compra]]-E1819*25%</f>
        <v>72572.25</v>
      </c>
      <c r="G1819" s="33">
        <f>Tabla4[[#This Row],[Total Compra]]-Tabla4[[#This Row],[Pagado]]</f>
        <v>24190.75</v>
      </c>
    </row>
    <row r="1820" spans="2:7" x14ac:dyDescent="0.25">
      <c r="B1820" s="32">
        <v>43588</v>
      </c>
      <c r="C1820" s="31" t="s">
        <v>96</v>
      </c>
      <c r="D1820" s="31" t="s">
        <v>230</v>
      </c>
      <c r="E1820" s="33">
        <v>96763</v>
      </c>
      <c r="F1820" s="33">
        <f>Tabla4[[#This Row],[Total Compra]]-E1820*25%</f>
        <v>72572.25</v>
      </c>
      <c r="G1820" s="33">
        <f>Tabla4[[#This Row],[Total Compra]]-Tabla4[[#This Row],[Pagado]]</f>
        <v>24190.75</v>
      </c>
    </row>
    <row r="1821" spans="2:7" x14ac:dyDescent="0.25">
      <c r="B1821" s="32">
        <v>43588</v>
      </c>
      <c r="C1821" s="31" t="s">
        <v>96</v>
      </c>
      <c r="D1821" s="31" t="s">
        <v>230</v>
      </c>
      <c r="E1821" s="33">
        <v>96763</v>
      </c>
      <c r="F1821" s="33">
        <f>Tabla4[[#This Row],[Total Compra]]-E1821*25%</f>
        <v>72572.25</v>
      </c>
      <c r="G1821" s="33">
        <f>Tabla4[[#This Row],[Total Compra]]-Tabla4[[#This Row],[Pagado]]</f>
        <v>24190.75</v>
      </c>
    </row>
    <row r="1822" spans="2:7" x14ac:dyDescent="0.25">
      <c r="B1822" s="32">
        <v>43588</v>
      </c>
      <c r="C1822" s="31" t="s">
        <v>96</v>
      </c>
      <c r="D1822" s="31" t="s">
        <v>230</v>
      </c>
      <c r="E1822" s="33">
        <v>96763</v>
      </c>
      <c r="F1822" s="33">
        <f>Tabla4[[#This Row],[Total Compra]]-E1822*25%</f>
        <v>72572.25</v>
      </c>
      <c r="G1822" s="33">
        <f>Tabla4[[#This Row],[Total Compra]]-Tabla4[[#This Row],[Pagado]]</f>
        <v>24190.75</v>
      </c>
    </row>
    <row r="1823" spans="2:7" x14ac:dyDescent="0.25">
      <c r="B1823" s="32">
        <v>43588</v>
      </c>
      <c r="C1823" s="31" t="s">
        <v>96</v>
      </c>
      <c r="D1823" s="31" t="s">
        <v>230</v>
      </c>
      <c r="E1823" s="33">
        <v>96763</v>
      </c>
      <c r="F1823" s="33">
        <f>Tabla4[[#This Row],[Total Compra]]-E1823*25%</f>
        <v>72572.25</v>
      </c>
      <c r="G1823" s="33">
        <f>Tabla4[[#This Row],[Total Compra]]-Tabla4[[#This Row],[Pagado]]</f>
        <v>24190.75</v>
      </c>
    </row>
    <row r="1824" spans="2:7" x14ac:dyDescent="0.25">
      <c r="B1824" s="32">
        <v>43588</v>
      </c>
      <c r="C1824" s="31" t="s">
        <v>96</v>
      </c>
      <c r="D1824" s="31" t="s">
        <v>230</v>
      </c>
      <c r="E1824" s="33">
        <v>96763</v>
      </c>
      <c r="F1824" s="33">
        <f>Tabla4[[#This Row],[Total Compra]]-E1824*25%</f>
        <v>72572.25</v>
      </c>
      <c r="G1824" s="33">
        <f>Tabla4[[#This Row],[Total Compra]]-Tabla4[[#This Row],[Pagado]]</f>
        <v>24190.75</v>
      </c>
    </row>
    <row r="1825" spans="2:7" x14ac:dyDescent="0.25">
      <c r="B1825" s="32">
        <v>43588</v>
      </c>
      <c r="C1825" s="31" t="s">
        <v>96</v>
      </c>
      <c r="D1825" s="31" t="s">
        <v>230</v>
      </c>
      <c r="E1825" s="33">
        <v>96763</v>
      </c>
      <c r="F1825" s="33">
        <f>Tabla4[[#This Row],[Total Compra]]-E1825*25%</f>
        <v>72572.25</v>
      </c>
      <c r="G1825" s="33">
        <f>Tabla4[[#This Row],[Total Compra]]-Tabla4[[#This Row],[Pagado]]</f>
        <v>24190.75</v>
      </c>
    </row>
    <row r="1826" spans="2:7" x14ac:dyDescent="0.25">
      <c r="B1826" s="32">
        <v>43588</v>
      </c>
      <c r="C1826" s="31" t="s">
        <v>96</v>
      </c>
      <c r="D1826" s="31" t="s">
        <v>230</v>
      </c>
      <c r="E1826" s="33">
        <v>96763</v>
      </c>
      <c r="F1826" s="33">
        <f>Tabla4[[#This Row],[Total Compra]]-E1826*25%</f>
        <v>72572.25</v>
      </c>
      <c r="G1826" s="33">
        <f>Tabla4[[#This Row],[Total Compra]]-Tabla4[[#This Row],[Pagado]]</f>
        <v>24190.75</v>
      </c>
    </row>
    <row r="1827" spans="2:7" x14ac:dyDescent="0.25">
      <c r="B1827" s="32">
        <v>43588</v>
      </c>
      <c r="C1827" s="31" t="s">
        <v>96</v>
      </c>
      <c r="D1827" s="31" t="s">
        <v>230</v>
      </c>
      <c r="E1827" s="33">
        <v>96763</v>
      </c>
      <c r="F1827" s="33">
        <f>Tabla4[[#This Row],[Total Compra]]-E1827*25%</f>
        <v>72572.25</v>
      </c>
      <c r="G1827" s="33">
        <f>Tabla4[[#This Row],[Total Compra]]-Tabla4[[#This Row],[Pagado]]</f>
        <v>24190.75</v>
      </c>
    </row>
    <row r="1828" spans="2:7" x14ac:dyDescent="0.25">
      <c r="B1828" s="32">
        <v>43588</v>
      </c>
      <c r="C1828" s="31" t="s">
        <v>96</v>
      </c>
      <c r="D1828" s="31" t="s">
        <v>230</v>
      </c>
      <c r="E1828" s="33">
        <v>96763</v>
      </c>
      <c r="F1828" s="33">
        <f>Tabla4[[#This Row],[Total Compra]]-E1828*25%</f>
        <v>72572.25</v>
      </c>
      <c r="G1828" s="33">
        <f>Tabla4[[#This Row],[Total Compra]]-Tabla4[[#This Row],[Pagado]]</f>
        <v>24190.75</v>
      </c>
    </row>
    <row r="1829" spans="2:7" x14ac:dyDescent="0.25">
      <c r="B1829" s="32">
        <v>43588</v>
      </c>
      <c r="C1829" s="31" t="s">
        <v>96</v>
      </c>
      <c r="D1829" s="31" t="s">
        <v>230</v>
      </c>
      <c r="E1829" s="33">
        <v>96763</v>
      </c>
      <c r="F1829" s="33">
        <f>Tabla4[[#This Row],[Total Compra]]-E1829*25%</f>
        <v>72572.25</v>
      </c>
      <c r="G1829" s="33">
        <f>Tabla4[[#This Row],[Total Compra]]-Tabla4[[#This Row],[Pagado]]</f>
        <v>24190.75</v>
      </c>
    </row>
    <row r="1830" spans="2:7" x14ac:dyDescent="0.25">
      <c r="B1830" s="32">
        <v>43588</v>
      </c>
      <c r="C1830" s="31" t="s">
        <v>96</v>
      </c>
      <c r="D1830" s="31" t="s">
        <v>230</v>
      </c>
      <c r="E1830" s="33">
        <v>96763</v>
      </c>
      <c r="F1830" s="33">
        <f>Tabla4[[#This Row],[Total Compra]]-E1830*25%</f>
        <v>72572.25</v>
      </c>
      <c r="G1830" s="33">
        <f>Tabla4[[#This Row],[Total Compra]]-Tabla4[[#This Row],[Pagado]]</f>
        <v>24190.75</v>
      </c>
    </row>
    <row r="1831" spans="2:7" x14ac:dyDescent="0.25">
      <c r="B1831" s="32">
        <v>43588</v>
      </c>
      <c r="C1831" s="31" t="s">
        <v>96</v>
      </c>
      <c r="D1831" s="31" t="s">
        <v>230</v>
      </c>
      <c r="E1831" s="33">
        <v>96763</v>
      </c>
      <c r="F1831" s="33">
        <f>Tabla4[[#This Row],[Total Compra]]-E1831*25%</f>
        <v>72572.25</v>
      </c>
      <c r="G1831" s="33">
        <f>Tabla4[[#This Row],[Total Compra]]-Tabla4[[#This Row],[Pagado]]</f>
        <v>24190.75</v>
      </c>
    </row>
    <row r="1832" spans="2:7" x14ac:dyDescent="0.25">
      <c r="B1832" s="32">
        <v>43588</v>
      </c>
      <c r="C1832" s="31" t="s">
        <v>96</v>
      </c>
      <c r="D1832" s="31" t="s">
        <v>230</v>
      </c>
      <c r="E1832" s="33">
        <v>96763</v>
      </c>
      <c r="F1832" s="33">
        <f>Tabla4[[#This Row],[Total Compra]]-E1832*25%</f>
        <v>72572.25</v>
      </c>
      <c r="G1832" s="33">
        <f>Tabla4[[#This Row],[Total Compra]]-Tabla4[[#This Row],[Pagado]]</f>
        <v>24190.75</v>
      </c>
    </row>
    <row r="1833" spans="2:7" x14ac:dyDescent="0.25">
      <c r="B1833" s="32">
        <v>43589</v>
      </c>
      <c r="C1833" s="31" t="s">
        <v>98</v>
      </c>
      <c r="D1833" s="31" t="s">
        <v>231</v>
      </c>
      <c r="E1833" s="33">
        <v>62014</v>
      </c>
      <c r="F1833" s="33">
        <f>Tabla4[[#This Row],[Total Compra]]-E1833*25%</f>
        <v>46510.5</v>
      </c>
      <c r="G1833" s="33">
        <f>Tabla4[[#This Row],[Total Compra]]-Tabla4[[#This Row],[Pagado]]</f>
        <v>15503.5</v>
      </c>
    </row>
    <row r="1834" spans="2:7" x14ac:dyDescent="0.25">
      <c r="B1834" s="32">
        <v>43589</v>
      </c>
      <c r="C1834" s="31" t="s">
        <v>98</v>
      </c>
      <c r="D1834" s="31" t="s">
        <v>231</v>
      </c>
      <c r="E1834" s="33">
        <v>62014</v>
      </c>
      <c r="F1834" s="33">
        <f>Tabla4[[#This Row],[Total Compra]]-E1834*25%</f>
        <v>46510.5</v>
      </c>
      <c r="G1834" s="33">
        <f>Tabla4[[#This Row],[Total Compra]]-Tabla4[[#This Row],[Pagado]]</f>
        <v>15503.5</v>
      </c>
    </row>
    <row r="1835" spans="2:7" x14ac:dyDescent="0.25">
      <c r="B1835" s="32">
        <v>43589</v>
      </c>
      <c r="C1835" s="31" t="s">
        <v>98</v>
      </c>
      <c r="D1835" s="31" t="s">
        <v>231</v>
      </c>
      <c r="E1835" s="33">
        <v>62014</v>
      </c>
      <c r="F1835" s="33">
        <f>Tabla4[[#This Row],[Total Compra]]-E1835*25%</f>
        <v>46510.5</v>
      </c>
      <c r="G1835" s="33">
        <f>Tabla4[[#This Row],[Total Compra]]-Tabla4[[#This Row],[Pagado]]</f>
        <v>15503.5</v>
      </c>
    </row>
    <row r="1836" spans="2:7" x14ac:dyDescent="0.25">
      <c r="B1836" s="32">
        <v>43589</v>
      </c>
      <c r="C1836" s="31" t="s">
        <v>98</v>
      </c>
      <c r="D1836" s="31" t="s">
        <v>231</v>
      </c>
      <c r="E1836" s="33">
        <v>62014</v>
      </c>
      <c r="F1836" s="33">
        <f>Tabla4[[#This Row],[Total Compra]]-E1836*25%</f>
        <v>46510.5</v>
      </c>
      <c r="G1836" s="33">
        <f>Tabla4[[#This Row],[Total Compra]]-Tabla4[[#This Row],[Pagado]]</f>
        <v>15503.5</v>
      </c>
    </row>
    <row r="1837" spans="2:7" x14ac:dyDescent="0.25">
      <c r="B1837" s="32">
        <v>43589</v>
      </c>
      <c r="C1837" s="31" t="s">
        <v>98</v>
      </c>
      <c r="D1837" s="31" t="s">
        <v>231</v>
      </c>
      <c r="E1837" s="33">
        <v>62014</v>
      </c>
      <c r="F1837" s="33">
        <f>Tabla4[[#This Row],[Total Compra]]-E1837*25%</f>
        <v>46510.5</v>
      </c>
      <c r="G1837" s="33">
        <f>Tabla4[[#This Row],[Total Compra]]-Tabla4[[#This Row],[Pagado]]</f>
        <v>15503.5</v>
      </c>
    </row>
    <row r="1838" spans="2:7" x14ac:dyDescent="0.25">
      <c r="B1838" s="32">
        <v>43589</v>
      </c>
      <c r="C1838" s="31" t="s">
        <v>98</v>
      </c>
      <c r="D1838" s="31" t="s">
        <v>231</v>
      </c>
      <c r="E1838" s="33">
        <v>62014</v>
      </c>
      <c r="F1838" s="33">
        <f>Tabla4[[#This Row],[Total Compra]]-E1838*25%</f>
        <v>46510.5</v>
      </c>
      <c r="G1838" s="33">
        <f>Tabla4[[#This Row],[Total Compra]]-Tabla4[[#This Row],[Pagado]]</f>
        <v>15503.5</v>
      </c>
    </row>
    <row r="1839" spans="2:7" x14ac:dyDescent="0.25">
      <c r="B1839" s="32">
        <v>43589</v>
      </c>
      <c r="C1839" s="31" t="s">
        <v>98</v>
      </c>
      <c r="D1839" s="31" t="s">
        <v>231</v>
      </c>
      <c r="E1839" s="33">
        <v>62014</v>
      </c>
      <c r="F1839" s="33">
        <f>Tabla4[[#This Row],[Total Compra]]-E1839*25%</f>
        <v>46510.5</v>
      </c>
      <c r="G1839" s="33">
        <f>Tabla4[[#This Row],[Total Compra]]-Tabla4[[#This Row],[Pagado]]</f>
        <v>15503.5</v>
      </c>
    </row>
    <row r="1840" spans="2:7" x14ac:dyDescent="0.25">
      <c r="B1840" s="32">
        <v>43589</v>
      </c>
      <c r="C1840" s="31" t="s">
        <v>98</v>
      </c>
      <c r="D1840" s="31" t="s">
        <v>231</v>
      </c>
      <c r="E1840" s="33">
        <v>62014</v>
      </c>
      <c r="F1840" s="33">
        <f>Tabla4[[#This Row],[Total Compra]]-E1840*25%</f>
        <v>46510.5</v>
      </c>
      <c r="G1840" s="33">
        <f>Tabla4[[#This Row],[Total Compra]]-Tabla4[[#This Row],[Pagado]]</f>
        <v>15503.5</v>
      </c>
    </row>
    <row r="1841" spans="2:7" x14ac:dyDescent="0.25">
      <c r="B1841" s="32">
        <v>43589</v>
      </c>
      <c r="C1841" s="31" t="s">
        <v>98</v>
      </c>
      <c r="D1841" s="31" t="s">
        <v>231</v>
      </c>
      <c r="E1841" s="33">
        <v>62014</v>
      </c>
      <c r="F1841" s="33">
        <f>Tabla4[[#This Row],[Total Compra]]-E1841*25%</f>
        <v>46510.5</v>
      </c>
      <c r="G1841" s="33">
        <f>Tabla4[[#This Row],[Total Compra]]-Tabla4[[#This Row],[Pagado]]</f>
        <v>15503.5</v>
      </c>
    </row>
    <row r="1842" spans="2:7" x14ac:dyDescent="0.25">
      <c r="B1842" s="32">
        <v>43589</v>
      </c>
      <c r="C1842" s="31" t="s">
        <v>98</v>
      </c>
      <c r="D1842" s="31" t="s">
        <v>231</v>
      </c>
      <c r="E1842" s="33">
        <v>62014</v>
      </c>
      <c r="F1842" s="33">
        <f>Tabla4[[#This Row],[Total Compra]]-E1842*25%</f>
        <v>46510.5</v>
      </c>
      <c r="G1842" s="33">
        <f>Tabla4[[#This Row],[Total Compra]]-Tabla4[[#This Row],[Pagado]]</f>
        <v>15503.5</v>
      </c>
    </row>
    <row r="1843" spans="2:7" x14ac:dyDescent="0.25">
      <c r="B1843" s="32">
        <v>43589</v>
      </c>
      <c r="C1843" s="31" t="s">
        <v>98</v>
      </c>
      <c r="D1843" s="31" t="s">
        <v>231</v>
      </c>
      <c r="E1843" s="33">
        <v>62014</v>
      </c>
      <c r="F1843" s="33">
        <f>Tabla4[[#This Row],[Total Compra]]-E1843*25%</f>
        <v>46510.5</v>
      </c>
      <c r="G1843" s="33">
        <f>Tabla4[[#This Row],[Total Compra]]-Tabla4[[#This Row],[Pagado]]</f>
        <v>15503.5</v>
      </c>
    </row>
    <row r="1844" spans="2:7" x14ac:dyDescent="0.25">
      <c r="B1844" s="32">
        <v>43589</v>
      </c>
      <c r="C1844" s="31" t="s">
        <v>98</v>
      </c>
      <c r="D1844" s="31" t="s">
        <v>231</v>
      </c>
      <c r="E1844" s="33">
        <v>62014</v>
      </c>
      <c r="F1844" s="33">
        <f>Tabla4[[#This Row],[Total Compra]]-E1844*25%</f>
        <v>46510.5</v>
      </c>
      <c r="G1844" s="33">
        <f>Tabla4[[#This Row],[Total Compra]]-Tabla4[[#This Row],[Pagado]]</f>
        <v>15503.5</v>
      </c>
    </row>
    <row r="1845" spans="2:7" x14ac:dyDescent="0.25">
      <c r="B1845" s="32">
        <v>43589</v>
      </c>
      <c r="C1845" s="31" t="s">
        <v>98</v>
      </c>
      <c r="D1845" s="31" t="s">
        <v>231</v>
      </c>
      <c r="E1845" s="33">
        <v>62014</v>
      </c>
      <c r="F1845" s="33">
        <f>Tabla4[[#This Row],[Total Compra]]-E1845*25%</f>
        <v>46510.5</v>
      </c>
      <c r="G1845" s="33">
        <f>Tabla4[[#This Row],[Total Compra]]-Tabla4[[#This Row],[Pagado]]</f>
        <v>15503.5</v>
      </c>
    </row>
    <row r="1846" spans="2:7" x14ac:dyDescent="0.25">
      <c r="B1846" s="32">
        <v>43589</v>
      </c>
      <c r="C1846" s="31" t="s">
        <v>98</v>
      </c>
      <c r="D1846" s="31" t="s">
        <v>231</v>
      </c>
      <c r="E1846" s="33">
        <v>62014</v>
      </c>
      <c r="F1846" s="33">
        <f>Tabla4[[#This Row],[Total Compra]]-E1846*25%</f>
        <v>46510.5</v>
      </c>
      <c r="G1846" s="33">
        <f>Tabla4[[#This Row],[Total Compra]]-Tabla4[[#This Row],[Pagado]]</f>
        <v>15503.5</v>
      </c>
    </row>
    <row r="1847" spans="2:7" x14ac:dyDescent="0.25">
      <c r="B1847" s="32">
        <v>43589</v>
      </c>
      <c r="C1847" s="31" t="s">
        <v>98</v>
      </c>
      <c r="D1847" s="31" t="s">
        <v>231</v>
      </c>
      <c r="E1847" s="33">
        <v>62014</v>
      </c>
      <c r="F1847" s="33">
        <f>Tabla4[[#This Row],[Total Compra]]-E1847*25%</f>
        <v>46510.5</v>
      </c>
      <c r="G1847" s="33">
        <f>Tabla4[[#This Row],[Total Compra]]-Tabla4[[#This Row],[Pagado]]</f>
        <v>15503.5</v>
      </c>
    </row>
    <row r="1848" spans="2:7" x14ac:dyDescent="0.25">
      <c r="B1848" s="32">
        <v>43589</v>
      </c>
      <c r="C1848" s="31" t="s">
        <v>98</v>
      </c>
      <c r="D1848" s="31" t="s">
        <v>231</v>
      </c>
      <c r="E1848" s="33">
        <v>62014</v>
      </c>
      <c r="F1848" s="33">
        <f>Tabla4[[#This Row],[Total Compra]]-E1848*25%</f>
        <v>46510.5</v>
      </c>
      <c r="G1848" s="33">
        <f>Tabla4[[#This Row],[Total Compra]]-Tabla4[[#This Row],[Pagado]]</f>
        <v>15503.5</v>
      </c>
    </row>
    <row r="1849" spans="2:7" x14ac:dyDescent="0.25">
      <c r="B1849" s="32">
        <v>43590</v>
      </c>
      <c r="C1849" s="31" t="s">
        <v>98</v>
      </c>
      <c r="D1849" s="31" t="s">
        <v>232</v>
      </c>
      <c r="E1849" s="33">
        <v>28057</v>
      </c>
      <c r="F1849" s="33">
        <f>Tabla4[[#This Row],[Total Compra]]-E1849*25%</f>
        <v>21042.75</v>
      </c>
      <c r="G1849" s="33">
        <f>Tabla4[[#This Row],[Total Compra]]-Tabla4[[#This Row],[Pagado]]</f>
        <v>7014.25</v>
      </c>
    </row>
    <row r="1850" spans="2:7" x14ac:dyDescent="0.25">
      <c r="B1850" s="32">
        <v>43590</v>
      </c>
      <c r="C1850" s="31" t="s">
        <v>98</v>
      </c>
      <c r="D1850" s="31" t="s">
        <v>232</v>
      </c>
      <c r="E1850" s="33">
        <v>28057</v>
      </c>
      <c r="F1850" s="33">
        <f>Tabla4[[#This Row],[Total Compra]]-E1850*25%</f>
        <v>21042.75</v>
      </c>
      <c r="G1850" s="33">
        <f>Tabla4[[#This Row],[Total Compra]]-Tabla4[[#This Row],[Pagado]]</f>
        <v>7014.25</v>
      </c>
    </row>
    <row r="1851" spans="2:7" x14ac:dyDescent="0.25">
      <c r="B1851" s="32">
        <v>43590</v>
      </c>
      <c r="C1851" s="31" t="s">
        <v>98</v>
      </c>
      <c r="D1851" s="31" t="s">
        <v>232</v>
      </c>
      <c r="E1851" s="33">
        <v>28057</v>
      </c>
      <c r="F1851" s="33">
        <f>Tabla4[[#This Row],[Total Compra]]-E1851*25%</f>
        <v>21042.75</v>
      </c>
      <c r="G1851" s="33">
        <f>Tabla4[[#This Row],[Total Compra]]-Tabla4[[#This Row],[Pagado]]</f>
        <v>7014.25</v>
      </c>
    </row>
    <row r="1852" spans="2:7" x14ac:dyDescent="0.25">
      <c r="B1852" s="32">
        <v>43590</v>
      </c>
      <c r="C1852" s="31" t="s">
        <v>98</v>
      </c>
      <c r="D1852" s="31" t="s">
        <v>232</v>
      </c>
      <c r="E1852" s="33">
        <v>28057</v>
      </c>
      <c r="F1852" s="33">
        <f>Tabla4[[#This Row],[Total Compra]]-E1852*25%</f>
        <v>21042.75</v>
      </c>
      <c r="G1852" s="33">
        <f>Tabla4[[#This Row],[Total Compra]]-Tabla4[[#This Row],[Pagado]]</f>
        <v>7014.25</v>
      </c>
    </row>
    <row r="1853" spans="2:7" x14ac:dyDescent="0.25">
      <c r="B1853" s="32">
        <v>43590</v>
      </c>
      <c r="C1853" s="31" t="s">
        <v>98</v>
      </c>
      <c r="D1853" s="31" t="s">
        <v>232</v>
      </c>
      <c r="E1853" s="33">
        <v>28057</v>
      </c>
      <c r="F1853" s="33">
        <f>Tabla4[[#This Row],[Total Compra]]-E1853*25%</f>
        <v>21042.75</v>
      </c>
      <c r="G1853" s="33">
        <f>Tabla4[[#This Row],[Total Compra]]-Tabla4[[#This Row],[Pagado]]</f>
        <v>7014.25</v>
      </c>
    </row>
    <row r="1854" spans="2:7" x14ac:dyDescent="0.25">
      <c r="B1854" s="32">
        <v>43590</v>
      </c>
      <c r="C1854" s="31" t="s">
        <v>98</v>
      </c>
      <c r="D1854" s="31" t="s">
        <v>232</v>
      </c>
      <c r="E1854" s="33">
        <v>28057</v>
      </c>
      <c r="F1854" s="33">
        <f>Tabla4[[#This Row],[Total Compra]]-E1854*25%</f>
        <v>21042.75</v>
      </c>
      <c r="G1854" s="33">
        <f>Tabla4[[#This Row],[Total Compra]]-Tabla4[[#This Row],[Pagado]]</f>
        <v>7014.25</v>
      </c>
    </row>
    <row r="1855" spans="2:7" x14ac:dyDescent="0.25">
      <c r="B1855" s="32">
        <v>43590</v>
      </c>
      <c r="C1855" s="31" t="s">
        <v>98</v>
      </c>
      <c r="D1855" s="31" t="s">
        <v>232</v>
      </c>
      <c r="E1855" s="33">
        <v>28057</v>
      </c>
      <c r="F1855" s="33">
        <f>Tabla4[[#This Row],[Total Compra]]-E1855*25%</f>
        <v>21042.75</v>
      </c>
      <c r="G1855" s="33">
        <f>Tabla4[[#This Row],[Total Compra]]-Tabla4[[#This Row],[Pagado]]</f>
        <v>7014.25</v>
      </c>
    </row>
    <row r="1856" spans="2:7" x14ac:dyDescent="0.25">
      <c r="B1856" s="32">
        <v>43590</v>
      </c>
      <c r="C1856" s="31" t="s">
        <v>98</v>
      </c>
      <c r="D1856" s="31" t="s">
        <v>232</v>
      </c>
      <c r="E1856" s="33">
        <v>28057</v>
      </c>
      <c r="F1856" s="33">
        <f>Tabla4[[#This Row],[Total Compra]]-E1856*25%</f>
        <v>21042.75</v>
      </c>
      <c r="G1856" s="33">
        <f>Tabla4[[#This Row],[Total Compra]]-Tabla4[[#This Row],[Pagado]]</f>
        <v>7014.25</v>
      </c>
    </row>
    <row r="1857" spans="2:7" x14ac:dyDescent="0.25">
      <c r="B1857" s="32">
        <v>43590</v>
      </c>
      <c r="C1857" s="31" t="s">
        <v>98</v>
      </c>
      <c r="D1857" s="31" t="s">
        <v>232</v>
      </c>
      <c r="E1857" s="33">
        <v>28057</v>
      </c>
      <c r="F1857" s="33">
        <f>Tabla4[[#This Row],[Total Compra]]-E1857*25%</f>
        <v>21042.75</v>
      </c>
      <c r="G1857" s="33">
        <f>Tabla4[[#This Row],[Total Compra]]-Tabla4[[#This Row],[Pagado]]</f>
        <v>7014.25</v>
      </c>
    </row>
    <row r="1858" spans="2:7" x14ac:dyDescent="0.25">
      <c r="B1858" s="32">
        <v>43590</v>
      </c>
      <c r="C1858" s="31" t="s">
        <v>98</v>
      </c>
      <c r="D1858" s="31" t="s">
        <v>232</v>
      </c>
      <c r="E1858" s="33">
        <v>28057</v>
      </c>
      <c r="F1858" s="33">
        <f>Tabla4[[#This Row],[Total Compra]]-E1858*25%</f>
        <v>21042.75</v>
      </c>
      <c r="G1858" s="33">
        <f>Tabla4[[#This Row],[Total Compra]]-Tabla4[[#This Row],[Pagado]]</f>
        <v>7014.25</v>
      </c>
    </row>
    <row r="1859" spans="2:7" x14ac:dyDescent="0.25">
      <c r="B1859" s="32">
        <v>43590</v>
      </c>
      <c r="C1859" s="31" t="s">
        <v>98</v>
      </c>
      <c r="D1859" s="31" t="s">
        <v>232</v>
      </c>
      <c r="E1859" s="33">
        <v>28057</v>
      </c>
      <c r="F1859" s="33">
        <f>Tabla4[[#This Row],[Total Compra]]-E1859*25%</f>
        <v>21042.75</v>
      </c>
      <c r="G1859" s="33">
        <f>Tabla4[[#This Row],[Total Compra]]-Tabla4[[#This Row],[Pagado]]</f>
        <v>7014.25</v>
      </c>
    </row>
    <row r="1860" spans="2:7" x14ac:dyDescent="0.25">
      <c r="B1860" s="32">
        <v>43590</v>
      </c>
      <c r="C1860" s="31" t="s">
        <v>98</v>
      </c>
      <c r="D1860" s="31" t="s">
        <v>232</v>
      </c>
      <c r="E1860" s="33">
        <v>28057</v>
      </c>
      <c r="F1860" s="33">
        <f>Tabla4[[#This Row],[Total Compra]]-E1860*25%</f>
        <v>21042.75</v>
      </c>
      <c r="G1860" s="33">
        <f>Tabla4[[#This Row],[Total Compra]]-Tabla4[[#This Row],[Pagado]]</f>
        <v>7014.25</v>
      </c>
    </row>
    <row r="1861" spans="2:7" x14ac:dyDescent="0.25">
      <c r="B1861" s="32">
        <v>43590</v>
      </c>
      <c r="C1861" s="31" t="s">
        <v>98</v>
      </c>
      <c r="D1861" s="31" t="s">
        <v>232</v>
      </c>
      <c r="E1861" s="33">
        <v>28057</v>
      </c>
      <c r="F1861" s="33">
        <f>Tabla4[[#This Row],[Total Compra]]-E1861*25%</f>
        <v>21042.75</v>
      </c>
      <c r="G1861" s="33">
        <f>Tabla4[[#This Row],[Total Compra]]-Tabla4[[#This Row],[Pagado]]</f>
        <v>7014.25</v>
      </c>
    </row>
    <row r="1862" spans="2:7" x14ac:dyDescent="0.25">
      <c r="B1862" s="32">
        <v>43590</v>
      </c>
      <c r="C1862" s="31" t="s">
        <v>98</v>
      </c>
      <c r="D1862" s="31" t="s">
        <v>232</v>
      </c>
      <c r="E1862" s="33">
        <v>28057</v>
      </c>
      <c r="F1862" s="33">
        <f>Tabla4[[#This Row],[Total Compra]]-E1862*25%</f>
        <v>21042.75</v>
      </c>
      <c r="G1862" s="33">
        <f>Tabla4[[#This Row],[Total Compra]]-Tabla4[[#This Row],[Pagado]]</f>
        <v>7014.25</v>
      </c>
    </row>
    <row r="1863" spans="2:7" x14ac:dyDescent="0.25">
      <c r="B1863" s="32">
        <v>43590</v>
      </c>
      <c r="C1863" s="31" t="s">
        <v>98</v>
      </c>
      <c r="D1863" s="31" t="s">
        <v>232</v>
      </c>
      <c r="E1863" s="33">
        <v>28057</v>
      </c>
      <c r="F1863" s="33">
        <f>Tabla4[[#This Row],[Total Compra]]-E1863*25%</f>
        <v>21042.75</v>
      </c>
      <c r="G1863" s="33">
        <f>Tabla4[[#This Row],[Total Compra]]-Tabla4[[#This Row],[Pagado]]</f>
        <v>7014.25</v>
      </c>
    </row>
    <row r="1864" spans="2:7" x14ac:dyDescent="0.25">
      <c r="B1864" s="32">
        <v>43590</v>
      </c>
      <c r="C1864" s="31" t="s">
        <v>98</v>
      </c>
      <c r="D1864" s="31" t="s">
        <v>232</v>
      </c>
      <c r="E1864" s="33">
        <v>28057</v>
      </c>
      <c r="F1864" s="33">
        <f>Tabla4[[#This Row],[Total Compra]]-E1864*25%</f>
        <v>21042.75</v>
      </c>
      <c r="G1864" s="33">
        <f>Tabla4[[#This Row],[Total Compra]]-Tabla4[[#This Row],[Pagado]]</f>
        <v>7014.25</v>
      </c>
    </row>
    <row r="1865" spans="2:7" x14ac:dyDescent="0.25">
      <c r="B1865" s="32">
        <v>43591</v>
      </c>
      <c r="C1865" s="31" t="s">
        <v>99</v>
      </c>
      <c r="D1865" s="31" t="s">
        <v>233</v>
      </c>
      <c r="E1865" s="33">
        <v>80471</v>
      </c>
      <c r="F1865" s="33">
        <f>Tabla4[[#This Row],[Total Compra]]-E1865*25%</f>
        <v>60353.25</v>
      </c>
      <c r="G1865" s="33">
        <f>Tabla4[[#This Row],[Total Compra]]-Tabla4[[#This Row],[Pagado]]</f>
        <v>20117.75</v>
      </c>
    </row>
    <row r="1866" spans="2:7" x14ac:dyDescent="0.25">
      <c r="B1866" s="32">
        <v>43591</v>
      </c>
      <c r="C1866" s="31" t="s">
        <v>99</v>
      </c>
      <c r="D1866" s="31" t="s">
        <v>233</v>
      </c>
      <c r="E1866" s="33">
        <v>80471</v>
      </c>
      <c r="F1866" s="33">
        <f>Tabla4[[#This Row],[Total Compra]]-E1866*25%</f>
        <v>60353.25</v>
      </c>
      <c r="G1866" s="33">
        <f>Tabla4[[#This Row],[Total Compra]]-Tabla4[[#This Row],[Pagado]]</f>
        <v>20117.75</v>
      </c>
    </row>
    <row r="1867" spans="2:7" x14ac:dyDescent="0.25">
      <c r="B1867" s="32">
        <v>43591</v>
      </c>
      <c r="C1867" s="31" t="s">
        <v>99</v>
      </c>
      <c r="D1867" s="31" t="s">
        <v>233</v>
      </c>
      <c r="E1867" s="33">
        <v>80471</v>
      </c>
      <c r="F1867" s="33">
        <f>Tabla4[[#This Row],[Total Compra]]-E1867*25%</f>
        <v>60353.25</v>
      </c>
      <c r="G1867" s="33">
        <f>Tabla4[[#This Row],[Total Compra]]-Tabla4[[#This Row],[Pagado]]</f>
        <v>20117.75</v>
      </c>
    </row>
    <row r="1868" spans="2:7" x14ac:dyDescent="0.25">
      <c r="B1868" s="32">
        <v>43591</v>
      </c>
      <c r="C1868" s="31" t="s">
        <v>99</v>
      </c>
      <c r="D1868" s="31" t="s">
        <v>233</v>
      </c>
      <c r="E1868" s="33">
        <v>80471</v>
      </c>
      <c r="F1868" s="33">
        <f>Tabla4[[#This Row],[Total Compra]]-E1868*25%</f>
        <v>60353.25</v>
      </c>
      <c r="G1868" s="33">
        <f>Tabla4[[#This Row],[Total Compra]]-Tabla4[[#This Row],[Pagado]]</f>
        <v>20117.75</v>
      </c>
    </row>
    <row r="1869" spans="2:7" x14ac:dyDescent="0.25">
      <c r="B1869" s="32">
        <v>43591</v>
      </c>
      <c r="C1869" s="31" t="s">
        <v>99</v>
      </c>
      <c r="D1869" s="31" t="s">
        <v>233</v>
      </c>
      <c r="E1869" s="33">
        <v>80471</v>
      </c>
      <c r="F1869" s="33">
        <f>Tabla4[[#This Row],[Total Compra]]-E1869*25%</f>
        <v>60353.25</v>
      </c>
      <c r="G1869" s="33">
        <f>Tabla4[[#This Row],[Total Compra]]-Tabla4[[#This Row],[Pagado]]</f>
        <v>20117.75</v>
      </c>
    </row>
    <row r="1870" spans="2:7" x14ac:dyDescent="0.25">
      <c r="B1870" s="32">
        <v>43591</v>
      </c>
      <c r="C1870" s="31" t="s">
        <v>99</v>
      </c>
      <c r="D1870" s="31" t="s">
        <v>233</v>
      </c>
      <c r="E1870" s="33">
        <v>80471</v>
      </c>
      <c r="F1870" s="33">
        <f>Tabla4[[#This Row],[Total Compra]]-E1870*25%</f>
        <v>60353.25</v>
      </c>
      <c r="G1870" s="33">
        <f>Tabla4[[#This Row],[Total Compra]]-Tabla4[[#This Row],[Pagado]]</f>
        <v>20117.75</v>
      </c>
    </row>
    <row r="1871" spans="2:7" x14ac:dyDescent="0.25">
      <c r="B1871" s="32">
        <v>43591</v>
      </c>
      <c r="C1871" s="31" t="s">
        <v>99</v>
      </c>
      <c r="D1871" s="31" t="s">
        <v>233</v>
      </c>
      <c r="E1871" s="33">
        <v>80471</v>
      </c>
      <c r="F1871" s="33">
        <f>Tabla4[[#This Row],[Total Compra]]-E1871*25%</f>
        <v>60353.25</v>
      </c>
      <c r="G1871" s="33">
        <f>Tabla4[[#This Row],[Total Compra]]-Tabla4[[#This Row],[Pagado]]</f>
        <v>20117.75</v>
      </c>
    </row>
    <row r="1872" spans="2:7" x14ac:dyDescent="0.25">
      <c r="B1872" s="32">
        <v>43591</v>
      </c>
      <c r="C1872" s="31" t="s">
        <v>99</v>
      </c>
      <c r="D1872" s="31" t="s">
        <v>233</v>
      </c>
      <c r="E1872" s="33">
        <v>80471</v>
      </c>
      <c r="F1872" s="33">
        <f>Tabla4[[#This Row],[Total Compra]]-E1872*25%</f>
        <v>60353.25</v>
      </c>
      <c r="G1872" s="33">
        <f>Tabla4[[#This Row],[Total Compra]]-Tabla4[[#This Row],[Pagado]]</f>
        <v>20117.75</v>
      </c>
    </row>
    <row r="1873" spans="2:7" x14ac:dyDescent="0.25">
      <c r="B1873" s="32">
        <v>43591</v>
      </c>
      <c r="C1873" s="31" t="s">
        <v>99</v>
      </c>
      <c r="D1873" s="31" t="s">
        <v>233</v>
      </c>
      <c r="E1873" s="33">
        <v>80471</v>
      </c>
      <c r="F1873" s="33">
        <f>Tabla4[[#This Row],[Total Compra]]-E1873*25%</f>
        <v>60353.25</v>
      </c>
      <c r="G1873" s="33">
        <f>Tabla4[[#This Row],[Total Compra]]-Tabla4[[#This Row],[Pagado]]</f>
        <v>20117.75</v>
      </c>
    </row>
    <row r="1874" spans="2:7" x14ac:dyDescent="0.25">
      <c r="B1874" s="32">
        <v>43591</v>
      </c>
      <c r="C1874" s="31" t="s">
        <v>99</v>
      </c>
      <c r="D1874" s="31" t="s">
        <v>233</v>
      </c>
      <c r="E1874" s="33">
        <v>80471</v>
      </c>
      <c r="F1874" s="33">
        <f>Tabla4[[#This Row],[Total Compra]]-E1874*25%</f>
        <v>60353.25</v>
      </c>
      <c r="G1874" s="33">
        <f>Tabla4[[#This Row],[Total Compra]]-Tabla4[[#This Row],[Pagado]]</f>
        <v>20117.75</v>
      </c>
    </row>
    <row r="1875" spans="2:7" x14ac:dyDescent="0.25">
      <c r="B1875" s="32">
        <v>43591</v>
      </c>
      <c r="C1875" s="31" t="s">
        <v>99</v>
      </c>
      <c r="D1875" s="31" t="s">
        <v>233</v>
      </c>
      <c r="E1875" s="33">
        <v>80471</v>
      </c>
      <c r="F1875" s="33">
        <f>Tabla4[[#This Row],[Total Compra]]-E1875*25%</f>
        <v>60353.25</v>
      </c>
      <c r="G1875" s="33">
        <f>Tabla4[[#This Row],[Total Compra]]-Tabla4[[#This Row],[Pagado]]</f>
        <v>20117.75</v>
      </c>
    </row>
    <row r="1876" spans="2:7" x14ac:dyDescent="0.25">
      <c r="B1876" s="32">
        <v>43591</v>
      </c>
      <c r="C1876" s="31" t="s">
        <v>99</v>
      </c>
      <c r="D1876" s="31" t="s">
        <v>233</v>
      </c>
      <c r="E1876" s="33">
        <v>80471</v>
      </c>
      <c r="F1876" s="33">
        <f>Tabla4[[#This Row],[Total Compra]]-E1876*25%</f>
        <v>60353.25</v>
      </c>
      <c r="G1876" s="33">
        <f>Tabla4[[#This Row],[Total Compra]]-Tabla4[[#This Row],[Pagado]]</f>
        <v>20117.75</v>
      </c>
    </row>
    <row r="1877" spans="2:7" x14ac:dyDescent="0.25">
      <c r="B1877" s="32">
        <v>43591</v>
      </c>
      <c r="C1877" s="31" t="s">
        <v>99</v>
      </c>
      <c r="D1877" s="31" t="s">
        <v>233</v>
      </c>
      <c r="E1877" s="33">
        <v>80471</v>
      </c>
      <c r="F1877" s="33">
        <f>Tabla4[[#This Row],[Total Compra]]-E1877*25%</f>
        <v>60353.25</v>
      </c>
      <c r="G1877" s="33">
        <f>Tabla4[[#This Row],[Total Compra]]-Tabla4[[#This Row],[Pagado]]</f>
        <v>20117.75</v>
      </c>
    </row>
    <row r="1878" spans="2:7" x14ac:dyDescent="0.25">
      <c r="B1878" s="32">
        <v>43591</v>
      </c>
      <c r="C1878" s="31" t="s">
        <v>99</v>
      </c>
      <c r="D1878" s="31" t="s">
        <v>233</v>
      </c>
      <c r="E1878" s="33">
        <v>80471</v>
      </c>
      <c r="F1878" s="33">
        <f>Tabla4[[#This Row],[Total Compra]]-E1878*25%</f>
        <v>60353.25</v>
      </c>
      <c r="G1878" s="33">
        <f>Tabla4[[#This Row],[Total Compra]]-Tabla4[[#This Row],[Pagado]]</f>
        <v>20117.75</v>
      </c>
    </row>
    <row r="1879" spans="2:7" x14ac:dyDescent="0.25">
      <c r="B1879" s="32">
        <v>43591</v>
      </c>
      <c r="C1879" s="31" t="s">
        <v>99</v>
      </c>
      <c r="D1879" s="31" t="s">
        <v>233</v>
      </c>
      <c r="E1879" s="33">
        <v>80471</v>
      </c>
      <c r="F1879" s="33">
        <f>Tabla4[[#This Row],[Total Compra]]-E1879*25%</f>
        <v>60353.25</v>
      </c>
      <c r="G1879" s="33">
        <f>Tabla4[[#This Row],[Total Compra]]-Tabla4[[#This Row],[Pagado]]</f>
        <v>20117.75</v>
      </c>
    </row>
    <row r="1880" spans="2:7" x14ac:dyDescent="0.25">
      <c r="B1880" s="32">
        <v>43591</v>
      </c>
      <c r="C1880" s="31" t="s">
        <v>99</v>
      </c>
      <c r="D1880" s="31" t="s">
        <v>233</v>
      </c>
      <c r="E1880" s="33">
        <v>80471</v>
      </c>
      <c r="F1880" s="33">
        <f>Tabla4[[#This Row],[Total Compra]]-E1880*25%</f>
        <v>60353.25</v>
      </c>
      <c r="G1880" s="33">
        <f>Tabla4[[#This Row],[Total Compra]]-Tabla4[[#This Row],[Pagado]]</f>
        <v>20117.75</v>
      </c>
    </row>
    <row r="1881" spans="2:7" x14ac:dyDescent="0.25">
      <c r="B1881" s="32">
        <v>43592</v>
      </c>
      <c r="C1881" s="31" t="s">
        <v>92</v>
      </c>
      <c r="D1881" s="31" t="s">
        <v>234</v>
      </c>
      <c r="E1881" s="33">
        <v>94652</v>
      </c>
      <c r="F1881" s="33">
        <f>Tabla4[[#This Row],[Total Compra]]-E1881*25%</f>
        <v>70989</v>
      </c>
      <c r="G1881" s="33">
        <f>Tabla4[[#This Row],[Total Compra]]-Tabla4[[#This Row],[Pagado]]</f>
        <v>23663</v>
      </c>
    </row>
    <row r="1882" spans="2:7" x14ac:dyDescent="0.25">
      <c r="B1882" s="32">
        <v>43592</v>
      </c>
      <c r="C1882" s="31" t="s">
        <v>92</v>
      </c>
      <c r="D1882" s="31" t="s">
        <v>234</v>
      </c>
      <c r="E1882" s="33">
        <v>94652</v>
      </c>
      <c r="F1882" s="33">
        <f>Tabla4[[#This Row],[Total Compra]]-E1882*25%</f>
        <v>70989</v>
      </c>
      <c r="G1882" s="33">
        <f>Tabla4[[#This Row],[Total Compra]]-Tabla4[[#This Row],[Pagado]]</f>
        <v>23663</v>
      </c>
    </row>
    <row r="1883" spans="2:7" x14ac:dyDescent="0.25">
      <c r="B1883" s="32">
        <v>43592</v>
      </c>
      <c r="C1883" s="31" t="s">
        <v>92</v>
      </c>
      <c r="D1883" s="31" t="s">
        <v>234</v>
      </c>
      <c r="E1883" s="33">
        <v>94652</v>
      </c>
      <c r="F1883" s="33">
        <f>Tabla4[[#This Row],[Total Compra]]-E1883*25%</f>
        <v>70989</v>
      </c>
      <c r="G1883" s="33">
        <f>Tabla4[[#This Row],[Total Compra]]-Tabla4[[#This Row],[Pagado]]</f>
        <v>23663</v>
      </c>
    </row>
    <row r="1884" spans="2:7" x14ac:dyDescent="0.25">
      <c r="B1884" s="32">
        <v>43592</v>
      </c>
      <c r="C1884" s="31" t="s">
        <v>92</v>
      </c>
      <c r="D1884" s="31" t="s">
        <v>234</v>
      </c>
      <c r="E1884" s="33">
        <v>94652</v>
      </c>
      <c r="F1884" s="33">
        <f>Tabla4[[#This Row],[Total Compra]]-E1884*25%</f>
        <v>70989</v>
      </c>
      <c r="G1884" s="33">
        <f>Tabla4[[#This Row],[Total Compra]]-Tabla4[[#This Row],[Pagado]]</f>
        <v>23663</v>
      </c>
    </row>
    <row r="1885" spans="2:7" x14ac:dyDescent="0.25">
      <c r="B1885" s="32">
        <v>43592</v>
      </c>
      <c r="C1885" s="31" t="s">
        <v>92</v>
      </c>
      <c r="D1885" s="31" t="s">
        <v>234</v>
      </c>
      <c r="E1885" s="33">
        <v>94652</v>
      </c>
      <c r="F1885" s="33">
        <f>Tabla4[[#This Row],[Total Compra]]-E1885*25%</f>
        <v>70989</v>
      </c>
      <c r="G1885" s="33">
        <f>Tabla4[[#This Row],[Total Compra]]-Tabla4[[#This Row],[Pagado]]</f>
        <v>23663</v>
      </c>
    </row>
    <row r="1886" spans="2:7" x14ac:dyDescent="0.25">
      <c r="B1886" s="32">
        <v>43592</v>
      </c>
      <c r="C1886" s="31" t="s">
        <v>92</v>
      </c>
      <c r="D1886" s="31" t="s">
        <v>234</v>
      </c>
      <c r="E1886" s="33">
        <v>94652</v>
      </c>
      <c r="F1886" s="33">
        <f>Tabla4[[#This Row],[Total Compra]]-E1886*25%</f>
        <v>70989</v>
      </c>
      <c r="G1886" s="33">
        <f>Tabla4[[#This Row],[Total Compra]]-Tabla4[[#This Row],[Pagado]]</f>
        <v>23663</v>
      </c>
    </row>
    <row r="1887" spans="2:7" x14ac:dyDescent="0.25">
      <c r="B1887" s="32">
        <v>43592</v>
      </c>
      <c r="C1887" s="31" t="s">
        <v>92</v>
      </c>
      <c r="D1887" s="31" t="s">
        <v>234</v>
      </c>
      <c r="E1887" s="33">
        <v>94652</v>
      </c>
      <c r="F1887" s="33">
        <f>Tabla4[[#This Row],[Total Compra]]-E1887*25%</f>
        <v>70989</v>
      </c>
      <c r="G1887" s="33">
        <f>Tabla4[[#This Row],[Total Compra]]-Tabla4[[#This Row],[Pagado]]</f>
        <v>23663</v>
      </c>
    </row>
    <row r="1888" spans="2:7" x14ac:dyDescent="0.25">
      <c r="B1888" s="32">
        <v>43592</v>
      </c>
      <c r="C1888" s="31" t="s">
        <v>92</v>
      </c>
      <c r="D1888" s="31" t="s">
        <v>234</v>
      </c>
      <c r="E1888" s="33">
        <v>94652</v>
      </c>
      <c r="F1888" s="33">
        <f>Tabla4[[#This Row],[Total Compra]]-E1888*25%</f>
        <v>70989</v>
      </c>
      <c r="G1888" s="33">
        <f>Tabla4[[#This Row],[Total Compra]]-Tabla4[[#This Row],[Pagado]]</f>
        <v>23663</v>
      </c>
    </row>
    <row r="1889" spans="2:7" x14ac:dyDescent="0.25">
      <c r="B1889" s="32">
        <v>43592</v>
      </c>
      <c r="C1889" s="31" t="s">
        <v>92</v>
      </c>
      <c r="D1889" s="31" t="s">
        <v>234</v>
      </c>
      <c r="E1889" s="33">
        <v>94652</v>
      </c>
      <c r="F1889" s="33">
        <f>Tabla4[[#This Row],[Total Compra]]-E1889*25%</f>
        <v>70989</v>
      </c>
      <c r="G1889" s="33">
        <f>Tabla4[[#This Row],[Total Compra]]-Tabla4[[#This Row],[Pagado]]</f>
        <v>23663</v>
      </c>
    </row>
    <row r="1890" spans="2:7" x14ac:dyDescent="0.25">
      <c r="B1890" s="32">
        <v>43592</v>
      </c>
      <c r="C1890" s="31" t="s">
        <v>92</v>
      </c>
      <c r="D1890" s="31" t="s">
        <v>234</v>
      </c>
      <c r="E1890" s="33">
        <v>94652</v>
      </c>
      <c r="F1890" s="33">
        <f>Tabla4[[#This Row],[Total Compra]]-E1890*25%</f>
        <v>70989</v>
      </c>
      <c r="G1890" s="33">
        <f>Tabla4[[#This Row],[Total Compra]]-Tabla4[[#This Row],[Pagado]]</f>
        <v>23663</v>
      </c>
    </row>
    <row r="1891" spans="2:7" x14ac:dyDescent="0.25">
      <c r="B1891" s="32">
        <v>43592</v>
      </c>
      <c r="C1891" s="31" t="s">
        <v>92</v>
      </c>
      <c r="D1891" s="31" t="s">
        <v>234</v>
      </c>
      <c r="E1891" s="33">
        <v>94652</v>
      </c>
      <c r="F1891" s="33">
        <f>Tabla4[[#This Row],[Total Compra]]-E1891*25%</f>
        <v>70989</v>
      </c>
      <c r="G1891" s="33">
        <f>Tabla4[[#This Row],[Total Compra]]-Tabla4[[#This Row],[Pagado]]</f>
        <v>23663</v>
      </c>
    </row>
    <row r="1892" spans="2:7" x14ac:dyDescent="0.25">
      <c r="B1892" s="32">
        <v>43592</v>
      </c>
      <c r="C1892" s="31" t="s">
        <v>92</v>
      </c>
      <c r="D1892" s="31" t="s">
        <v>234</v>
      </c>
      <c r="E1892" s="33">
        <v>94652</v>
      </c>
      <c r="F1892" s="33">
        <f>Tabla4[[#This Row],[Total Compra]]-E1892*25%</f>
        <v>70989</v>
      </c>
      <c r="G1892" s="33">
        <f>Tabla4[[#This Row],[Total Compra]]-Tabla4[[#This Row],[Pagado]]</f>
        <v>23663</v>
      </c>
    </row>
    <row r="1893" spans="2:7" x14ac:dyDescent="0.25">
      <c r="B1893" s="32">
        <v>43592</v>
      </c>
      <c r="C1893" s="31" t="s">
        <v>92</v>
      </c>
      <c r="D1893" s="31" t="s">
        <v>234</v>
      </c>
      <c r="E1893" s="33">
        <v>94652</v>
      </c>
      <c r="F1893" s="33">
        <f>Tabla4[[#This Row],[Total Compra]]-E1893*25%</f>
        <v>70989</v>
      </c>
      <c r="G1893" s="33">
        <f>Tabla4[[#This Row],[Total Compra]]-Tabla4[[#This Row],[Pagado]]</f>
        <v>23663</v>
      </c>
    </row>
    <row r="1894" spans="2:7" x14ac:dyDescent="0.25">
      <c r="B1894" s="32">
        <v>43592</v>
      </c>
      <c r="C1894" s="31" t="s">
        <v>92</v>
      </c>
      <c r="D1894" s="31" t="s">
        <v>234</v>
      </c>
      <c r="E1894" s="33">
        <v>94652</v>
      </c>
      <c r="F1894" s="33">
        <f>Tabla4[[#This Row],[Total Compra]]-E1894*25%</f>
        <v>70989</v>
      </c>
      <c r="G1894" s="33">
        <f>Tabla4[[#This Row],[Total Compra]]-Tabla4[[#This Row],[Pagado]]</f>
        <v>23663</v>
      </c>
    </row>
    <row r="1895" spans="2:7" x14ac:dyDescent="0.25">
      <c r="B1895" s="32">
        <v>43592</v>
      </c>
      <c r="C1895" s="31" t="s">
        <v>92</v>
      </c>
      <c r="D1895" s="31" t="s">
        <v>234</v>
      </c>
      <c r="E1895" s="33">
        <v>94652</v>
      </c>
      <c r="F1895" s="33">
        <f>Tabla4[[#This Row],[Total Compra]]-E1895*25%</f>
        <v>70989</v>
      </c>
      <c r="G1895" s="33">
        <f>Tabla4[[#This Row],[Total Compra]]-Tabla4[[#This Row],[Pagado]]</f>
        <v>23663</v>
      </c>
    </row>
    <row r="1896" spans="2:7" x14ac:dyDescent="0.25">
      <c r="B1896" s="32">
        <v>43592</v>
      </c>
      <c r="C1896" s="31" t="s">
        <v>92</v>
      </c>
      <c r="D1896" s="31" t="s">
        <v>234</v>
      </c>
      <c r="E1896" s="33">
        <v>94652</v>
      </c>
      <c r="F1896" s="33">
        <f>Tabla4[[#This Row],[Total Compra]]-E1896*25%</f>
        <v>70989</v>
      </c>
      <c r="G1896" s="33">
        <f>Tabla4[[#This Row],[Total Compra]]-Tabla4[[#This Row],[Pagado]]</f>
        <v>23663</v>
      </c>
    </row>
    <row r="1897" spans="2:7" x14ac:dyDescent="0.25">
      <c r="B1897" s="32">
        <v>43593</v>
      </c>
      <c r="C1897" s="31" t="s">
        <v>92</v>
      </c>
      <c r="D1897" s="31" t="s">
        <v>235</v>
      </c>
      <c r="E1897" s="33">
        <v>97270</v>
      </c>
      <c r="F1897" s="33">
        <f>Tabla4[[#This Row],[Total Compra]]-E1897*25%</f>
        <v>72952.5</v>
      </c>
      <c r="G1897" s="33">
        <f>Tabla4[[#This Row],[Total Compra]]-Tabla4[[#This Row],[Pagado]]</f>
        <v>24317.5</v>
      </c>
    </row>
    <row r="1898" spans="2:7" x14ac:dyDescent="0.25">
      <c r="B1898" s="32">
        <v>43593</v>
      </c>
      <c r="C1898" s="31" t="s">
        <v>92</v>
      </c>
      <c r="D1898" s="31" t="s">
        <v>235</v>
      </c>
      <c r="E1898" s="33">
        <v>97270</v>
      </c>
      <c r="F1898" s="33">
        <f>Tabla4[[#This Row],[Total Compra]]-E1898*25%</f>
        <v>72952.5</v>
      </c>
      <c r="G1898" s="33">
        <f>Tabla4[[#This Row],[Total Compra]]-Tabla4[[#This Row],[Pagado]]</f>
        <v>24317.5</v>
      </c>
    </row>
    <row r="1899" spans="2:7" x14ac:dyDescent="0.25">
      <c r="B1899" s="32">
        <v>43593</v>
      </c>
      <c r="C1899" s="31" t="s">
        <v>92</v>
      </c>
      <c r="D1899" s="31" t="s">
        <v>235</v>
      </c>
      <c r="E1899" s="33">
        <v>97270</v>
      </c>
      <c r="F1899" s="33">
        <f>Tabla4[[#This Row],[Total Compra]]-E1899*25%</f>
        <v>72952.5</v>
      </c>
      <c r="G1899" s="33">
        <f>Tabla4[[#This Row],[Total Compra]]-Tabla4[[#This Row],[Pagado]]</f>
        <v>24317.5</v>
      </c>
    </row>
    <row r="1900" spans="2:7" x14ac:dyDescent="0.25">
      <c r="B1900" s="32">
        <v>43593</v>
      </c>
      <c r="C1900" s="31" t="s">
        <v>92</v>
      </c>
      <c r="D1900" s="31" t="s">
        <v>235</v>
      </c>
      <c r="E1900" s="33">
        <v>97270</v>
      </c>
      <c r="F1900" s="33">
        <f>Tabla4[[#This Row],[Total Compra]]-E1900*25%</f>
        <v>72952.5</v>
      </c>
      <c r="G1900" s="33">
        <f>Tabla4[[#This Row],[Total Compra]]-Tabla4[[#This Row],[Pagado]]</f>
        <v>24317.5</v>
      </c>
    </row>
    <row r="1901" spans="2:7" x14ac:dyDescent="0.25">
      <c r="B1901" s="32">
        <v>43593</v>
      </c>
      <c r="C1901" s="31" t="s">
        <v>92</v>
      </c>
      <c r="D1901" s="31" t="s">
        <v>235</v>
      </c>
      <c r="E1901" s="33">
        <v>97270</v>
      </c>
      <c r="F1901" s="33">
        <f>Tabla4[[#This Row],[Total Compra]]-E1901*25%</f>
        <v>72952.5</v>
      </c>
      <c r="G1901" s="33">
        <f>Tabla4[[#This Row],[Total Compra]]-Tabla4[[#This Row],[Pagado]]</f>
        <v>24317.5</v>
      </c>
    </row>
    <row r="1902" spans="2:7" x14ac:dyDescent="0.25">
      <c r="B1902" s="32">
        <v>43593</v>
      </c>
      <c r="C1902" s="31" t="s">
        <v>92</v>
      </c>
      <c r="D1902" s="31" t="s">
        <v>235</v>
      </c>
      <c r="E1902" s="33">
        <v>97270</v>
      </c>
      <c r="F1902" s="33">
        <f>Tabla4[[#This Row],[Total Compra]]-E1902*25%</f>
        <v>72952.5</v>
      </c>
      <c r="G1902" s="33">
        <f>Tabla4[[#This Row],[Total Compra]]-Tabla4[[#This Row],[Pagado]]</f>
        <v>24317.5</v>
      </c>
    </row>
    <row r="1903" spans="2:7" x14ac:dyDescent="0.25">
      <c r="B1903" s="32">
        <v>43593</v>
      </c>
      <c r="C1903" s="31" t="s">
        <v>92</v>
      </c>
      <c r="D1903" s="31" t="s">
        <v>235</v>
      </c>
      <c r="E1903" s="33">
        <v>97270</v>
      </c>
      <c r="F1903" s="33">
        <f>Tabla4[[#This Row],[Total Compra]]-E1903*25%</f>
        <v>72952.5</v>
      </c>
      <c r="G1903" s="33">
        <f>Tabla4[[#This Row],[Total Compra]]-Tabla4[[#This Row],[Pagado]]</f>
        <v>24317.5</v>
      </c>
    </row>
    <row r="1904" spans="2:7" x14ac:dyDescent="0.25">
      <c r="B1904" s="32">
        <v>43593</v>
      </c>
      <c r="C1904" s="31" t="s">
        <v>92</v>
      </c>
      <c r="D1904" s="31" t="s">
        <v>235</v>
      </c>
      <c r="E1904" s="33">
        <v>97270</v>
      </c>
      <c r="F1904" s="33">
        <f>Tabla4[[#This Row],[Total Compra]]-E1904*25%</f>
        <v>72952.5</v>
      </c>
      <c r="G1904" s="33">
        <f>Tabla4[[#This Row],[Total Compra]]-Tabla4[[#This Row],[Pagado]]</f>
        <v>24317.5</v>
      </c>
    </row>
    <row r="1905" spans="2:7" x14ac:dyDescent="0.25">
      <c r="B1905" s="32">
        <v>43593</v>
      </c>
      <c r="C1905" s="31" t="s">
        <v>92</v>
      </c>
      <c r="D1905" s="31" t="s">
        <v>235</v>
      </c>
      <c r="E1905" s="33">
        <v>97270</v>
      </c>
      <c r="F1905" s="33">
        <f>Tabla4[[#This Row],[Total Compra]]-E1905*25%</f>
        <v>72952.5</v>
      </c>
      <c r="G1905" s="33">
        <f>Tabla4[[#This Row],[Total Compra]]-Tabla4[[#This Row],[Pagado]]</f>
        <v>24317.5</v>
      </c>
    </row>
    <row r="1906" spans="2:7" x14ac:dyDescent="0.25">
      <c r="B1906" s="32">
        <v>43593</v>
      </c>
      <c r="C1906" s="31" t="s">
        <v>92</v>
      </c>
      <c r="D1906" s="31" t="s">
        <v>235</v>
      </c>
      <c r="E1906" s="33">
        <v>97270</v>
      </c>
      <c r="F1906" s="33">
        <f>Tabla4[[#This Row],[Total Compra]]-E1906*25%</f>
        <v>72952.5</v>
      </c>
      <c r="G1906" s="33">
        <f>Tabla4[[#This Row],[Total Compra]]-Tabla4[[#This Row],[Pagado]]</f>
        <v>24317.5</v>
      </c>
    </row>
    <row r="1907" spans="2:7" x14ac:dyDescent="0.25">
      <c r="B1907" s="32">
        <v>43593</v>
      </c>
      <c r="C1907" s="31" t="s">
        <v>92</v>
      </c>
      <c r="D1907" s="31" t="s">
        <v>235</v>
      </c>
      <c r="E1907" s="33">
        <v>97270</v>
      </c>
      <c r="F1907" s="33">
        <f>Tabla4[[#This Row],[Total Compra]]-E1907*25%</f>
        <v>72952.5</v>
      </c>
      <c r="G1907" s="33">
        <f>Tabla4[[#This Row],[Total Compra]]-Tabla4[[#This Row],[Pagado]]</f>
        <v>24317.5</v>
      </c>
    </row>
    <row r="1908" spans="2:7" x14ac:dyDescent="0.25">
      <c r="B1908" s="32">
        <v>43593</v>
      </c>
      <c r="C1908" s="31" t="s">
        <v>92</v>
      </c>
      <c r="D1908" s="31" t="s">
        <v>235</v>
      </c>
      <c r="E1908" s="33">
        <v>97270</v>
      </c>
      <c r="F1908" s="33">
        <f>Tabla4[[#This Row],[Total Compra]]-E1908*25%</f>
        <v>72952.5</v>
      </c>
      <c r="G1908" s="33">
        <f>Tabla4[[#This Row],[Total Compra]]-Tabla4[[#This Row],[Pagado]]</f>
        <v>24317.5</v>
      </c>
    </row>
    <row r="1909" spans="2:7" x14ac:dyDescent="0.25">
      <c r="B1909" s="32">
        <v>43593</v>
      </c>
      <c r="C1909" s="31" t="s">
        <v>92</v>
      </c>
      <c r="D1909" s="31" t="s">
        <v>235</v>
      </c>
      <c r="E1909" s="33">
        <v>97270</v>
      </c>
      <c r="F1909" s="33">
        <f>Tabla4[[#This Row],[Total Compra]]-E1909*25%</f>
        <v>72952.5</v>
      </c>
      <c r="G1909" s="33">
        <f>Tabla4[[#This Row],[Total Compra]]-Tabla4[[#This Row],[Pagado]]</f>
        <v>24317.5</v>
      </c>
    </row>
    <row r="1910" spans="2:7" x14ac:dyDescent="0.25">
      <c r="B1910" s="32">
        <v>43593</v>
      </c>
      <c r="C1910" s="31" t="s">
        <v>92</v>
      </c>
      <c r="D1910" s="31" t="s">
        <v>235</v>
      </c>
      <c r="E1910" s="33">
        <v>97270</v>
      </c>
      <c r="F1910" s="33">
        <f>Tabla4[[#This Row],[Total Compra]]-E1910*25%</f>
        <v>72952.5</v>
      </c>
      <c r="G1910" s="33">
        <f>Tabla4[[#This Row],[Total Compra]]-Tabla4[[#This Row],[Pagado]]</f>
        <v>24317.5</v>
      </c>
    </row>
    <row r="1911" spans="2:7" x14ac:dyDescent="0.25">
      <c r="B1911" s="32">
        <v>43593</v>
      </c>
      <c r="C1911" s="31" t="s">
        <v>92</v>
      </c>
      <c r="D1911" s="31" t="s">
        <v>235</v>
      </c>
      <c r="E1911" s="33">
        <v>97270</v>
      </c>
      <c r="F1911" s="33">
        <f>Tabla4[[#This Row],[Total Compra]]-E1911*25%</f>
        <v>72952.5</v>
      </c>
      <c r="G1911" s="33">
        <f>Tabla4[[#This Row],[Total Compra]]-Tabla4[[#This Row],[Pagado]]</f>
        <v>24317.5</v>
      </c>
    </row>
    <row r="1912" spans="2:7" x14ac:dyDescent="0.25">
      <c r="B1912" s="32">
        <v>43593</v>
      </c>
      <c r="C1912" s="31" t="s">
        <v>92</v>
      </c>
      <c r="D1912" s="31" t="s">
        <v>235</v>
      </c>
      <c r="E1912" s="33">
        <v>97270</v>
      </c>
      <c r="F1912" s="33">
        <f>Tabla4[[#This Row],[Total Compra]]-E1912*25%</f>
        <v>72952.5</v>
      </c>
      <c r="G1912" s="33">
        <f>Tabla4[[#This Row],[Total Compra]]-Tabla4[[#This Row],[Pagado]]</f>
        <v>24317.5</v>
      </c>
    </row>
    <row r="1913" spans="2:7" x14ac:dyDescent="0.25">
      <c r="B1913" s="32">
        <v>43594</v>
      </c>
      <c r="C1913" s="31" t="s">
        <v>93</v>
      </c>
      <c r="D1913" s="31" t="s">
        <v>236</v>
      </c>
      <c r="E1913" s="33">
        <v>55636</v>
      </c>
      <c r="F1913" s="33">
        <f>Tabla4[[#This Row],[Total Compra]]-E1913*25%</f>
        <v>41727</v>
      </c>
      <c r="G1913" s="33">
        <f>Tabla4[[#This Row],[Total Compra]]-Tabla4[[#This Row],[Pagado]]</f>
        <v>13909</v>
      </c>
    </row>
    <row r="1914" spans="2:7" x14ac:dyDescent="0.25">
      <c r="B1914" s="32">
        <v>43594</v>
      </c>
      <c r="C1914" s="31" t="s">
        <v>93</v>
      </c>
      <c r="D1914" s="31" t="s">
        <v>236</v>
      </c>
      <c r="E1914" s="33">
        <v>55636</v>
      </c>
      <c r="F1914" s="33">
        <f>Tabla4[[#This Row],[Total Compra]]-E1914*25%</f>
        <v>41727</v>
      </c>
      <c r="G1914" s="33">
        <f>Tabla4[[#This Row],[Total Compra]]-Tabla4[[#This Row],[Pagado]]</f>
        <v>13909</v>
      </c>
    </row>
    <row r="1915" spans="2:7" x14ac:dyDescent="0.25">
      <c r="B1915" s="32">
        <v>43594</v>
      </c>
      <c r="C1915" s="31" t="s">
        <v>93</v>
      </c>
      <c r="D1915" s="31" t="s">
        <v>236</v>
      </c>
      <c r="E1915" s="33">
        <v>55636</v>
      </c>
      <c r="F1915" s="33">
        <f>Tabla4[[#This Row],[Total Compra]]-E1915*25%</f>
        <v>41727</v>
      </c>
      <c r="G1915" s="33">
        <f>Tabla4[[#This Row],[Total Compra]]-Tabla4[[#This Row],[Pagado]]</f>
        <v>13909</v>
      </c>
    </row>
    <row r="1916" spans="2:7" x14ac:dyDescent="0.25">
      <c r="B1916" s="32">
        <v>43594</v>
      </c>
      <c r="C1916" s="31" t="s">
        <v>93</v>
      </c>
      <c r="D1916" s="31" t="s">
        <v>236</v>
      </c>
      <c r="E1916" s="33">
        <v>55636</v>
      </c>
      <c r="F1916" s="33">
        <f>Tabla4[[#This Row],[Total Compra]]-E1916*25%</f>
        <v>41727</v>
      </c>
      <c r="G1916" s="33">
        <f>Tabla4[[#This Row],[Total Compra]]-Tabla4[[#This Row],[Pagado]]</f>
        <v>13909</v>
      </c>
    </row>
    <row r="1917" spans="2:7" x14ac:dyDescent="0.25">
      <c r="B1917" s="32">
        <v>43594</v>
      </c>
      <c r="C1917" s="31" t="s">
        <v>93</v>
      </c>
      <c r="D1917" s="31" t="s">
        <v>236</v>
      </c>
      <c r="E1917" s="33">
        <v>55636</v>
      </c>
      <c r="F1917" s="33">
        <f>Tabla4[[#This Row],[Total Compra]]-E1917*25%</f>
        <v>41727</v>
      </c>
      <c r="G1917" s="33">
        <f>Tabla4[[#This Row],[Total Compra]]-Tabla4[[#This Row],[Pagado]]</f>
        <v>13909</v>
      </c>
    </row>
    <row r="1918" spans="2:7" x14ac:dyDescent="0.25">
      <c r="B1918" s="32">
        <v>43594</v>
      </c>
      <c r="C1918" s="31" t="s">
        <v>93</v>
      </c>
      <c r="D1918" s="31" t="s">
        <v>236</v>
      </c>
      <c r="E1918" s="33">
        <v>55636</v>
      </c>
      <c r="F1918" s="33">
        <f>Tabla4[[#This Row],[Total Compra]]-E1918*25%</f>
        <v>41727</v>
      </c>
      <c r="G1918" s="33">
        <f>Tabla4[[#This Row],[Total Compra]]-Tabla4[[#This Row],[Pagado]]</f>
        <v>13909</v>
      </c>
    </row>
    <row r="1919" spans="2:7" x14ac:dyDescent="0.25">
      <c r="B1919" s="32">
        <v>43594</v>
      </c>
      <c r="C1919" s="31" t="s">
        <v>93</v>
      </c>
      <c r="D1919" s="31" t="s">
        <v>236</v>
      </c>
      <c r="E1919" s="33">
        <v>55636</v>
      </c>
      <c r="F1919" s="33">
        <f>Tabla4[[#This Row],[Total Compra]]-E1919*25%</f>
        <v>41727</v>
      </c>
      <c r="G1919" s="33">
        <f>Tabla4[[#This Row],[Total Compra]]-Tabla4[[#This Row],[Pagado]]</f>
        <v>13909</v>
      </c>
    </row>
    <row r="1920" spans="2:7" x14ac:dyDescent="0.25">
      <c r="B1920" s="32">
        <v>43594</v>
      </c>
      <c r="C1920" s="31" t="s">
        <v>93</v>
      </c>
      <c r="D1920" s="31" t="s">
        <v>236</v>
      </c>
      <c r="E1920" s="33">
        <v>55636</v>
      </c>
      <c r="F1920" s="33">
        <f>Tabla4[[#This Row],[Total Compra]]-E1920*25%</f>
        <v>41727</v>
      </c>
      <c r="G1920" s="33">
        <f>Tabla4[[#This Row],[Total Compra]]-Tabla4[[#This Row],[Pagado]]</f>
        <v>13909</v>
      </c>
    </row>
    <row r="1921" spans="2:7" x14ac:dyDescent="0.25">
      <c r="B1921" s="32">
        <v>43594</v>
      </c>
      <c r="C1921" s="31" t="s">
        <v>93</v>
      </c>
      <c r="D1921" s="31" t="s">
        <v>236</v>
      </c>
      <c r="E1921" s="33">
        <v>55636</v>
      </c>
      <c r="F1921" s="33">
        <f>Tabla4[[#This Row],[Total Compra]]-E1921*25%</f>
        <v>41727</v>
      </c>
      <c r="G1921" s="33">
        <f>Tabla4[[#This Row],[Total Compra]]-Tabla4[[#This Row],[Pagado]]</f>
        <v>13909</v>
      </c>
    </row>
    <row r="1922" spans="2:7" x14ac:dyDescent="0.25">
      <c r="B1922" s="32">
        <v>43594</v>
      </c>
      <c r="C1922" s="31" t="s">
        <v>93</v>
      </c>
      <c r="D1922" s="31" t="s">
        <v>236</v>
      </c>
      <c r="E1922" s="33">
        <v>55636</v>
      </c>
      <c r="F1922" s="33">
        <f>Tabla4[[#This Row],[Total Compra]]-E1922*25%</f>
        <v>41727</v>
      </c>
      <c r="G1922" s="33">
        <f>Tabla4[[#This Row],[Total Compra]]-Tabla4[[#This Row],[Pagado]]</f>
        <v>13909</v>
      </c>
    </row>
    <row r="1923" spans="2:7" x14ac:dyDescent="0.25">
      <c r="B1923" s="32">
        <v>43594</v>
      </c>
      <c r="C1923" s="31" t="s">
        <v>93</v>
      </c>
      <c r="D1923" s="31" t="s">
        <v>236</v>
      </c>
      <c r="E1923" s="33">
        <v>55636</v>
      </c>
      <c r="F1923" s="33">
        <f>Tabla4[[#This Row],[Total Compra]]-E1923*25%</f>
        <v>41727</v>
      </c>
      <c r="G1923" s="33">
        <f>Tabla4[[#This Row],[Total Compra]]-Tabla4[[#This Row],[Pagado]]</f>
        <v>13909</v>
      </c>
    </row>
    <row r="1924" spans="2:7" x14ac:dyDescent="0.25">
      <c r="B1924" s="32">
        <v>43594</v>
      </c>
      <c r="C1924" s="31" t="s">
        <v>93</v>
      </c>
      <c r="D1924" s="31" t="s">
        <v>236</v>
      </c>
      <c r="E1924" s="33">
        <v>55636</v>
      </c>
      <c r="F1924" s="33">
        <f>Tabla4[[#This Row],[Total Compra]]-E1924*25%</f>
        <v>41727</v>
      </c>
      <c r="G1924" s="33">
        <f>Tabla4[[#This Row],[Total Compra]]-Tabla4[[#This Row],[Pagado]]</f>
        <v>13909</v>
      </c>
    </row>
    <row r="1925" spans="2:7" x14ac:dyDescent="0.25">
      <c r="B1925" s="32">
        <v>43594</v>
      </c>
      <c r="C1925" s="31" t="s">
        <v>93</v>
      </c>
      <c r="D1925" s="31" t="s">
        <v>236</v>
      </c>
      <c r="E1925" s="33">
        <v>55636</v>
      </c>
      <c r="F1925" s="33">
        <f>Tabla4[[#This Row],[Total Compra]]-E1925*25%</f>
        <v>41727</v>
      </c>
      <c r="G1925" s="33">
        <f>Tabla4[[#This Row],[Total Compra]]-Tabla4[[#This Row],[Pagado]]</f>
        <v>13909</v>
      </c>
    </row>
    <row r="1926" spans="2:7" x14ac:dyDescent="0.25">
      <c r="B1926" s="32">
        <v>43594</v>
      </c>
      <c r="C1926" s="31" t="s">
        <v>93</v>
      </c>
      <c r="D1926" s="31" t="s">
        <v>236</v>
      </c>
      <c r="E1926" s="33">
        <v>55636</v>
      </c>
      <c r="F1926" s="33">
        <f>Tabla4[[#This Row],[Total Compra]]-E1926*25%</f>
        <v>41727</v>
      </c>
      <c r="G1926" s="33">
        <f>Tabla4[[#This Row],[Total Compra]]-Tabla4[[#This Row],[Pagado]]</f>
        <v>13909</v>
      </c>
    </row>
    <row r="1927" spans="2:7" x14ac:dyDescent="0.25">
      <c r="B1927" s="32">
        <v>43594</v>
      </c>
      <c r="C1927" s="31" t="s">
        <v>93</v>
      </c>
      <c r="D1927" s="31" t="s">
        <v>236</v>
      </c>
      <c r="E1927" s="33">
        <v>55636</v>
      </c>
      <c r="F1927" s="33">
        <f>Tabla4[[#This Row],[Total Compra]]-E1927*25%</f>
        <v>41727</v>
      </c>
      <c r="G1927" s="33">
        <f>Tabla4[[#This Row],[Total Compra]]-Tabla4[[#This Row],[Pagado]]</f>
        <v>13909</v>
      </c>
    </row>
    <row r="1928" spans="2:7" x14ac:dyDescent="0.25">
      <c r="B1928" s="32">
        <v>43594</v>
      </c>
      <c r="C1928" s="31" t="s">
        <v>93</v>
      </c>
      <c r="D1928" s="31" t="s">
        <v>236</v>
      </c>
      <c r="E1928" s="33">
        <v>55636</v>
      </c>
      <c r="F1928" s="33">
        <f>Tabla4[[#This Row],[Total Compra]]-E1928*25%</f>
        <v>41727</v>
      </c>
      <c r="G1928" s="33">
        <f>Tabla4[[#This Row],[Total Compra]]-Tabla4[[#This Row],[Pagado]]</f>
        <v>13909</v>
      </c>
    </row>
    <row r="1929" spans="2:7" x14ac:dyDescent="0.25">
      <c r="B1929" s="32">
        <v>43595</v>
      </c>
      <c r="C1929" s="31" t="s">
        <v>93</v>
      </c>
      <c r="D1929" s="31" t="s">
        <v>237</v>
      </c>
      <c r="E1929" s="33">
        <v>86150</v>
      </c>
      <c r="F1929" s="33">
        <f>Tabla4[[#This Row],[Total Compra]]-E1929*25%</f>
        <v>64612.5</v>
      </c>
      <c r="G1929" s="33">
        <f>Tabla4[[#This Row],[Total Compra]]-Tabla4[[#This Row],[Pagado]]</f>
        <v>21537.5</v>
      </c>
    </row>
    <row r="1930" spans="2:7" x14ac:dyDescent="0.25">
      <c r="B1930" s="32">
        <v>43595</v>
      </c>
      <c r="C1930" s="31" t="s">
        <v>93</v>
      </c>
      <c r="D1930" s="31" t="s">
        <v>237</v>
      </c>
      <c r="E1930" s="33">
        <v>86150</v>
      </c>
      <c r="F1930" s="33">
        <f>Tabla4[[#This Row],[Total Compra]]-E1930*25%</f>
        <v>64612.5</v>
      </c>
      <c r="G1930" s="33">
        <f>Tabla4[[#This Row],[Total Compra]]-Tabla4[[#This Row],[Pagado]]</f>
        <v>21537.5</v>
      </c>
    </row>
    <row r="1931" spans="2:7" x14ac:dyDescent="0.25">
      <c r="B1931" s="32">
        <v>43595</v>
      </c>
      <c r="C1931" s="31" t="s">
        <v>93</v>
      </c>
      <c r="D1931" s="31" t="s">
        <v>237</v>
      </c>
      <c r="E1931" s="33">
        <v>86150</v>
      </c>
      <c r="F1931" s="33">
        <f>Tabla4[[#This Row],[Total Compra]]-E1931*25%</f>
        <v>64612.5</v>
      </c>
      <c r="G1931" s="33">
        <f>Tabla4[[#This Row],[Total Compra]]-Tabla4[[#This Row],[Pagado]]</f>
        <v>21537.5</v>
      </c>
    </row>
    <row r="1932" spans="2:7" x14ac:dyDescent="0.25">
      <c r="B1932" s="32">
        <v>43595</v>
      </c>
      <c r="C1932" s="31" t="s">
        <v>93</v>
      </c>
      <c r="D1932" s="31" t="s">
        <v>237</v>
      </c>
      <c r="E1932" s="33">
        <v>86150</v>
      </c>
      <c r="F1932" s="33">
        <f>Tabla4[[#This Row],[Total Compra]]-E1932*25%</f>
        <v>64612.5</v>
      </c>
      <c r="G1932" s="33">
        <f>Tabla4[[#This Row],[Total Compra]]-Tabla4[[#This Row],[Pagado]]</f>
        <v>21537.5</v>
      </c>
    </row>
    <row r="1933" spans="2:7" x14ac:dyDescent="0.25">
      <c r="B1933" s="32">
        <v>43595</v>
      </c>
      <c r="C1933" s="31" t="s">
        <v>93</v>
      </c>
      <c r="D1933" s="31" t="s">
        <v>237</v>
      </c>
      <c r="E1933" s="33">
        <v>86150</v>
      </c>
      <c r="F1933" s="33">
        <f>Tabla4[[#This Row],[Total Compra]]-E1933*25%</f>
        <v>64612.5</v>
      </c>
      <c r="G1933" s="33">
        <f>Tabla4[[#This Row],[Total Compra]]-Tabla4[[#This Row],[Pagado]]</f>
        <v>21537.5</v>
      </c>
    </row>
    <row r="1934" spans="2:7" x14ac:dyDescent="0.25">
      <c r="B1934" s="32">
        <v>43595</v>
      </c>
      <c r="C1934" s="31" t="s">
        <v>93</v>
      </c>
      <c r="D1934" s="31" t="s">
        <v>237</v>
      </c>
      <c r="E1934" s="33">
        <v>86150</v>
      </c>
      <c r="F1934" s="33">
        <f>Tabla4[[#This Row],[Total Compra]]-E1934*25%</f>
        <v>64612.5</v>
      </c>
      <c r="G1934" s="33">
        <f>Tabla4[[#This Row],[Total Compra]]-Tabla4[[#This Row],[Pagado]]</f>
        <v>21537.5</v>
      </c>
    </row>
    <row r="1935" spans="2:7" x14ac:dyDescent="0.25">
      <c r="B1935" s="32">
        <v>43595</v>
      </c>
      <c r="C1935" s="31" t="s">
        <v>93</v>
      </c>
      <c r="D1935" s="31" t="s">
        <v>237</v>
      </c>
      <c r="E1935" s="33">
        <v>86150</v>
      </c>
      <c r="F1935" s="33">
        <f>Tabla4[[#This Row],[Total Compra]]-E1935*25%</f>
        <v>64612.5</v>
      </c>
      <c r="G1935" s="33">
        <f>Tabla4[[#This Row],[Total Compra]]-Tabla4[[#This Row],[Pagado]]</f>
        <v>21537.5</v>
      </c>
    </row>
    <row r="1936" spans="2:7" x14ac:dyDescent="0.25">
      <c r="B1936" s="32">
        <v>43595</v>
      </c>
      <c r="C1936" s="31" t="s">
        <v>93</v>
      </c>
      <c r="D1936" s="31" t="s">
        <v>237</v>
      </c>
      <c r="E1936" s="33">
        <v>86150</v>
      </c>
      <c r="F1936" s="33">
        <f>Tabla4[[#This Row],[Total Compra]]-E1936*25%</f>
        <v>64612.5</v>
      </c>
      <c r="G1936" s="33">
        <f>Tabla4[[#This Row],[Total Compra]]-Tabla4[[#This Row],[Pagado]]</f>
        <v>21537.5</v>
      </c>
    </row>
    <row r="1937" spans="2:7" x14ac:dyDescent="0.25">
      <c r="B1937" s="32">
        <v>43595</v>
      </c>
      <c r="C1937" s="31" t="s">
        <v>93</v>
      </c>
      <c r="D1937" s="31" t="s">
        <v>237</v>
      </c>
      <c r="E1937" s="33">
        <v>86150</v>
      </c>
      <c r="F1937" s="33">
        <f>Tabla4[[#This Row],[Total Compra]]-E1937*25%</f>
        <v>64612.5</v>
      </c>
      <c r="G1937" s="33">
        <f>Tabla4[[#This Row],[Total Compra]]-Tabla4[[#This Row],[Pagado]]</f>
        <v>21537.5</v>
      </c>
    </row>
    <row r="1938" spans="2:7" x14ac:dyDescent="0.25">
      <c r="B1938" s="32">
        <v>43595</v>
      </c>
      <c r="C1938" s="31" t="s">
        <v>93</v>
      </c>
      <c r="D1938" s="31" t="s">
        <v>237</v>
      </c>
      <c r="E1938" s="33">
        <v>86150</v>
      </c>
      <c r="F1938" s="33">
        <f>Tabla4[[#This Row],[Total Compra]]-E1938*25%</f>
        <v>64612.5</v>
      </c>
      <c r="G1938" s="33">
        <f>Tabla4[[#This Row],[Total Compra]]-Tabla4[[#This Row],[Pagado]]</f>
        <v>21537.5</v>
      </c>
    </row>
    <row r="1939" spans="2:7" x14ac:dyDescent="0.25">
      <c r="B1939" s="32">
        <v>43595</v>
      </c>
      <c r="C1939" s="31" t="s">
        <v>93</v>
      </c>
      <c r="D1939" s="31" t="s">
        <v>237</v>
      </c>
      <c r="E1939" s="33">
        <v>86150</v>
      </c>
      <c r="F1939" s="33">
        <f>Tabla4[[#This Row],[Total Compra]]-E1939*25%</f>
        <v>64612.5</v>
      </c>
      <c r="G1939" s="33">
        <f>Tabla4[[#This Row],[Total Compra]]-Tabla4[[#This Row],[Pagado]]</f>
        <v>21537.5</v>
      </c>
    </row>
    <row r="1940" spans="2:7" x14ac:dyDescent="0.25">
      <c r="B1940" s="32">
        <v>43595</v>
      </c>
      <c r="C1940" s="31" t="s">
        <v>93</v>
      </c>
      <c r="D1940" s="31" t="s">
        <v>237</v>
      </c>
      <c r="E1940" s="33">
        <v>86150</v>
      </c>
      <c r="F1940" s="33">
        <f>Tabla4[[#This Row],[Total Compra]]-E1940*25%</f>
        <v>64612.5</v>
      </c>
      <c r="G1940" s="33">
        <f>Tabla4[[#This Row],[Total Compra]]-Tabla4[[#This Row],[Pagado]]</f>
        <v>21537.5</v>
      </c>
    </row>
    <row r="1941" spans="2:7" x14ac:dyDescent="0.25">
      <c r="B1941" s="32">
        <v>43595</v>
      </c>
      <c r="C1941" s="31" t="s">
        <v>93</v>
      </c>
      <c r="D1941" s="31" t="s">
        <v>237</v>
      </c>
      <c r="E1941" s="33">
        <v>86150</v>
      </c>
      <c r="F1941" s="33">
        <f>Tabla4[[#This Row],[Total Compra]]-E1941*25%</f>
        <v>64612.5</v>
      </c>
      <c r="G1941" s="33">
        <f>Tabla4[[#This Row],[Total Compra]]-Tabla4[[#This Row],[Pagado]]</f>
        <v>21537.5</v>
      </c>
    </row>
    <row r="1942" spans="2:7" x14ac:dyDescent="0.25">
      <c r="B1942" s="32">
        <v>43595</v>
      </c>
      <c r="C1942" s="31" t="s">
        <v>93</v>
      </c>
      <c r="D1942" s="31" t="s">
        <v>237</v>
      </c>
      <c r="E1942" s="33">
        <v>86150</v>
      </c>
      <c r="F1942" s="33">
        <f>Tabla4[[#This Row],[Total Compra]]-E1942*25%</f>
        <v>64612.5</v>
      </c>
      <c r="G1942" s="33">
        <f>Tabla4[[#This Row],[Total Compra]]-Tabla4[[#This Row],[Pagado]]</f>
        <v>21537.5</v>
      </c>
    </row>
    <row r="1943" spans="2:7" x14ac:dyDescent="0.25">
      <c r="B1943" s="32">
        <v>43595</v>
      </c>
      <c r="C1943" s="31" t="s">
        <v>93</v>
      </c>
      <c r="D1943" s="31" t="s">
        <v>237</v>
      </c>
      <c r="E1943" s="33">
        <v>86150</v>
      </c>
      <c r="F1943" s="33">
        <f>Tabla4[[#This Row],[Total Compra]]-E1943*25%</f>
        <v>64612.5</v>
      </c>
      <c r="G1943" s="33">
        <f>Tabla4[[#This Row],[Total Compra]]-Tabla4[[#This Row],[Pagado]]</f>
        <v>21537.5</v>
      </c>
    </row>
    <row r="1944" spans="2:7" x14ac:dyDescent="0.25">
      <c r="B1944" s="32">
        <v>43595</v>
      </c>
      <c r="C1944" s="31" t="s">
        <v>93</v>
      </c>
      <c r="D1944" s="31" t="s">
        <v>237</v>
      </c>
      <c r="E1944" s="33">
        <v>86150</v>
      </c>
      <c r="F1944" s="33">
        <f>Tabla4[[#This Row],[Total Compra]]-E1944*25%</f>
        <v>64612.5</v>
      </c>
      <c r="G1944" s="33">
        <f>Tabla4[[#This Row],[Total Compra]]-Tabla4[[#This Row],[Pagado]]</f>
        <v>21537.5</v>
      </c>
    </row>
    <row r="1945" spans="2:7" x14ac:dyDescent="0.25">
      <c r="B1945" s="32">
        <v>43596</v>
      </c>
      <c r="C1945" s="31" t="s">
        <v>94</v>
      </c>
      <c r="D1945" s="31" t="s">
        <v>238</v>
      </c>
      <c r="E1945" s="33">
        <v>60266</v>
      </c>
      <c r="F1945" s="33">
        <f>Tabla4[[#This Row],[Total Compra]]-E1945*25%</f>
        <v>45199.5</v>
      </c>
      <c r="G1945" s="33">
        <f>Tabla4[[#This Row],[Total Compra]]-Tabla4[[#This Row],[Pagado]]</f>
        <v>15066.5</v>
      </c>
    </row>
    <row r="1946" spans="2:7" x14ac:dyDescent="0.25">
      <c r="B1946" s="32">
        <v>43596</v>
      </c>
      <c r="C1946" s="31" t="s">
        <v>94</v>
      </c>
      <c r="D1946" s="31" t="s">
        <v>238</v>
      </c>
      <c r="E1946" s="33">
        <v>60266</v>
      </c>
      <c r="F1946" s="33">
        <f>Tabla4[[#This Row],[Total Compra]]-E1946*25%</f>
        <v>45199.5</v>
      </c>
      <c r="G1946" s="33">
        <f>Tabla4[[#This Row],[Total Compra]]-Tabla4[[#This Row],[Pagado]]</f>
        <v>15066.5</v>
      </c>
    </row>
    <row r="1947" spans="2:7" x14ac:dyDescent="0.25">
      <c r="B1947" s="32">
        <v>43596</v>
      </c>
      <c r="C1947" s="31" t="s">
        <v>94</v>
      </c>
      <c r="D1947" s="31" t="s">
        <v>238</v>
      </c>
      <c r="E1947" s="33">
        <v>60266</v>
      </c>
      <c r="F1947" s="33">
        <f>Tabla4[[#This Row],[Total Compra]]-E1947*25%</f>
        <v>45199.5</v>
      </c>
      <c r="G1947" s="33">
        <f>Tabla4[[#This Row],[Total Compra]]-Tabla4[[#This Row],[Pagado]]</f>
        <v>15066.5</v>
      </c>
    </row>
    <row r="1948" spans="2:7" x14ac:dyDescent="0.25">
      <c r="B1948" s="32">
        <v>43596</v>
      </c>
      <c r="C1948" s="31" t="s">
        <v>94</v>
      </c>
      <c r="D1948" s="31" t="s">
        <v>238</v>
      </c>
      <c r="E1948" s="33">
        <v>60266</v>
      </c>
      <c r="F1948" s="33">
        <f>Tabla4[[#This Row],[Total Compra]]-E1948*25%</f>
        <v>45199.5</v>
      </c>
      <c r="G1948" s="33">
        <f>Tabla4[[#This Row],[Total Compra]]-Tabla4[[#This Row],[Pagado]]</f>
        <v>15066.5</v>
      </c>
    </row>
    <row r="1949" spans="2:7" x14ac:dyDescent="0.25">
      <c r="B1949" s="32">
        <v>43596</v>
      </c>
      <c r="C1949" s="31" t="s">
        <v>94</v>
      </c>
      <c r="D1949" s="31" t="s">
        <v>238</v>
      </c>
      <c r="E1949" s="33">
        <v>60266</v>
      </c>
      <c r="F1949" s="33">
        <f>Tabla4[[#This Row],[Total Compra]]-E1949*25%</f>
        <v>45199.5</v>
      </c>
      <c r="G1949" s="33">
        <f>Tabla4[[#This Row],[Total Compra]]-Tabla4[[#This Row],[Pagado]]</f>
        <v>15066.5</v>
      </c>
    </row>
    <row r="1950" spans="2:7" x14ac:dyDescent="0.25">
      <c r="B1950" s="32">
        <v>43596</v>
      </c>
      <c r="C1950" s="31" t="s">
        <v>94</v>
      </c>
      <c r="D1950" s="31" t="s">
        <v>238</v>
      </c>
      <c r="E1950" s="33">
        <v>60266</v>
      </c>
      <c r="F1950" s="33">
        <f>Tabla4[[#This Row],[Total Compra]]-E1950*25%</f>
        <v>45199.5</v>
      </c>
      <c r="G1950" s="33">
        <f>Tabla4[[#This Row],[Total Compra]]-Tabla4[[#This Row],[Pagado]]</f>
        <v>15066.5</v>
      </c>
    </row>
    <row r="1951" spans="2:7" x14ac:dyDescent="0.25">
      <c r="B1951" s="32">
        <v>43596</v>
      </c>
      <c r="C1951" s="31" t="s">
        <v>94</v>
      </c>
      <c r="D1951" s="31" t="s">
        <v>238</v>
      </c>
      <c r="E1951" s="33">
        <v>60266</v>
      </c>
      <c r="F1951" s="33">
        <f>Tabla4[[#This Row],[Total Compra]]-E1951*25%</f>
        <v>45199.5</v>
      </c>
      <c r="G1951" s="33">
        <f>Tabla4[[#This Row],[Total Compra]]-Tabla4[[#This Row],[Pagado]]</f>
        <v>15066.5</v>
      </c>
    </row>
    <row r="1952" spans="2:7" x14ac:dyDescent="0.25">
      <c r="B1952" s="32">
        <v>43596</v>
      </c>
      <c r="C1952" s="31" t="s">
        <v>94</v>
      </c>
      <c r="D1952" s="31" t="s">
        <v>238</v>
      </c>
      <c r="E1952" s="33">
        <v>60266</v>
      </c>
      <c r="F1952" s="33">
        <f>Tabla4[[#This Row],[Total Compra]]-E1952*25%</f>
        <v>45199.5</v>
      </c>
      <c r="G1952" s="33">
        <f>Tabla4[[#This Row],[Total Compra]]-Tabla4[[#This Row],[Pagado]]</f>
        <v>15066.5</v>
      </c>
    </row>
    <row r="1953" spans="2:7" x14ac:dyDescent="0.25">
      <c r="B1953" s="32">
        <v>43596</v>
      </c>
      <c r="C1953" s="31" t="s">
        <v>94</v>
      </c>
      <c r="D1953" s="31" t="s">
        <v>238</v>
      </c>
      <c r="E1953" s="33">
        <v>60266</v>
      </c>
      <c r="F1953" s="33">
        <f>Tabla4[[#This Row],[Total Compra]]-E1953*25%</f>
        <v>45199.5</v>
      </c>
      <c r="G1953" s="33">
        <f>Tabla4[[#This Row],[Total Compra]]-Tabla4[[#This Row],[Pagado]]</f>
        <v>15066.5</v>
      </c>
    </row>
    <row r="1954" spans="2:7" x14ac:dyDescent="0.25">
      <c r="B1954" s="32">
        <v>43596</v>
      </c>
      <c r="C1954" s="31" t="s">
        <v>94</v>
      </c>
      <c r="D1954" s="31" t="s">
        <v>238</v>
      </c>
      <c r="E1954" s="33">
        <v>60266</v>
      </c>
      <c r="F1954" s="33">
        <f>Tabla4[[#This Row],[Total Compra]]-E1954*25%</f>
        <v>45199.5</v>
      </c>
      <c r="G1954" s="33">
        <f>Tabla4[[#This Row],[Total Compra]]-Tabla4[[#This Row],[Pagado]]</f>
        <v>15066.5</v>
      </c>
    </row>
    <row r="1955" spans="2:7" x14ac:dyDescent="0.25">
      <c r="B1955" s="32">
        <v>43596</v>
      </c>
      <c r="C1955" s="31" t="s">
        <v>94</v>
      </c>
      <c r="D1955" s="31" t="s">
        <v>238</v>
      </c>
      <c r="E1955" s="33">
        <v>60266</v>
      </c>
      <c r="F1955" s="33">
        <f>Tabla4[[#This Row],[Total Compra]]-E1955*25%</f>
        <v>45199.5</v>
      </c>
      <c r="G1955" s="33">
        <f>Tabla4[[#This Row],[Total Compra]]-Tabla4[[#This Row],[Pagado]]</f>
        <v>15066.5</v>
      </c>
    </row>
    <row r="1956" spans="2:7" x14ac:dyDescent="0.25">
      <c r="B1956" s="32">
        <v>43596</v>
      </c>
      <c r="C1956" s="31" t="s">
        <v>94</v>
      </c>
      <c r="D1956" s="31" t="s">
        <v>238</v>
      </c>
      <c r="E1956" s="33">
        <v>60266</v>
      </c>
      <c r="F1956" s="33">
        <f>Tabla4[[#This Row],[Total Compra]]-E1956*25%</f>
        <v>45199.5</v>
      </c>
      <c r="G1956" s="33">
        <f>Tabla4[[#This Row],[Total Compra]]-Tabla4[[#This Row],[Pagado]]</f>
        <v>15066.5</v>
      </c>
    </row>
    <row r="1957" spans="2:7" x14ac:dyDescent="0.25">
      <c r="B1957" s="32">
        <v>43596</v>
      </c>
      <c r="C1957" s="31" t="s">
        <v>94</v>
      </c>
      <c r="D1957" s="31" t="s">
        <v>238</v>
      </c>
      <c r="E1957" s="33">
        <v>60266</v>
      </c>
      <c r="F1957" s="33">
        <f>Tabla4[[#This Row],[Total Compra]]-E1957*25%</f>
        <v>45199.5</v>
      </c>
      <c r="G1957" s="33">
        <f>Tabla4[[#This Row],[Total Compra]]-Tabla4[[#This Row],[Pagado]]</f>
        <v>15066.5</v>
      </c>
    </row>
    <row r="1958" spans="2:7" x14ac:dyDescent="0.25">
      <c r="B1958" s="32">
        <v>43596</v>
      </c>
      <c r="C1958" s="31" t="s">
        <v>94</v>
      </c>
      <c r="D1958" s="31" t="s">
        <v>238</v>
      </c>
      <c r="E1958" s="33">
        <v>60266</v>
      </c>
      <c r="F1958" s="33">
        <f>Tabla4[[#This Row],[Total Compra]]-E1958*25%</f>
        <v>45199.5</v>
      </c>
      <c r="G1958" s="33">
        <f>Tabla4[[#This Row],[Total Compra]]-Tabla4[[#This Row],[Pagado]]</f>
        <v>15066.5</v>
      </c>
    </row>
    <row r="1959" spans="2:7" x14ac:dyDescent="0.25">
      <c r="B1959" s="32">
        <v>43596</v>
      </c>
      <c r="C1959" s="31" t="s">
        <v>94</v>
      </c>
      <c r="D1959" s="31" t="s">
        <v>238</v>
      </c>
      <c r="E1959" s="33">
        <v>60266</v>
      </c>
      <c r="F1959" s="33">
        <f>Tabla4[[#This Row],[Total Compra]]-E1959*25%</f>
        <v>45199.5</v>
      </c>
      <c r="G1959" s="33">
        <f>Tabla4[[#This Row],[Total Compra]]-Tabla4[[#This Row],[Pagado]]</f>
        <v>15066.5</v>
      </c>
    </row>
    <row r="1960" spans="2:7" x14ac:dyDescent="0.25">
      <c r="B1960" s="32">
        <v>43596</v>
      </c>
      <c r="C1960" s="31" t="s">
        <v>94</v>
      </c>
      <c r="D1960" s="31" t="s">
        <v>238</v>
      </c>
      <c r="E1960" s="33">
        <v>60266</v>
      </c>
      <c r="F1960" s="33">
        <f>Tabla4[[#This Row],[Total Compra]]-E1960*25%</f>
        <v>45199.5</v>
      </c>
      <c r="G1960" s="33">
        <f>Tabla4[[#This Row],[Total Compra]]-Tabla4[[#This Row],[Pagado]]</f>
        <v>15066.5</v>
      </c>
    </row>
    <row r="1961" spans="2:7" x14ac:dyDescent="0.25">
      <c r="B1961" s="32">
        <v>43597</v>
      </c>
      <c r="C1961" s="31" t="s">
        <v>95</v>
      </c>
      <c r="D1961" s="31" t="s">
        <v>239</v>
      </c>
      <c r="E1961" s="33">
        <v>36199</v>
      </c>
      <c r="F1961" s="33">
        <f>Tabla4[[#This Row],[Total Compra]]-E1961*25%</f>
        <v>27149.25</v>
      </c>
      <c r="G1961" s="33">
        <f>Tabla4[[#This Row],[Total Compra]]-Tabla4[[#This Row],[Pagado]]</f>
        <v>9049.75</v>
      </c>
    </row>
    <row r="1962" spans="2:7" x14ac:dyDescent="0.25">
      <c r="B1962" s="32">
        <v>43597</v>
      </c>
      <c r="C1962" s="31" t="s">
        <v>95</v>
      </c>
      <c r="D1962" s="31" t="s">
        <v>239</v>
      </c>
      <c r="E1962" s="33">
        <v>36199</v>
      </c>
      <c r="F1962" s="33">
        <f>Tabla4[[#This Row],[Total Compra]]-E1962*25%</f>
        <v>27149.25</v>
      </c>
      <c r="G1962" s="33">
        <f>Tabla4[[#This Row],[Total Compra]]-Tabla4[[#This Row],[Pagado]]</f>
        <v>9049.75</v>
      </c>
    </row>
    <row r="1963" spans="2:7" x14ac:dyDescent="0.25">
      <c r="B1963" s="32">
        <v>43597</v>
      </c>
      <c r="C1963" s="31" t="s">
        <v>95</v>
      </c>
      <c r="D1963" s="31" t="s">
        <v>239</v>
      </c>
      <c r="E1963" s="33">
        <v>36199</v>
      </c>
      <c r="F1963" s="33">
        <f>Tabla4[[#This Row],[Total Compra]]-E1963*25%</f>
        <v>27149.25</v>
      </c>
      <c r="G1963" s="33">
        <f>Tabla4[[#This Row],[Total Compra]]-Tabla4[[#This Row],[Pagado]]</f>
        <v>9049.75</v>
      </c>
    </row>
    <row r="1964" spans="2:7" x14ac:dyDescent="0.25">
      <c r="B1964" s="32">
        <v>43597</v>
      </c>
      <c r="C1964" s="31" t="s">
        <v>95</v>
      </c>
      <c r="D1964" s="31" t="s">
        <v>239</v>
      </c>
      <c r="E1964" s="33">
        <v>36199</v>
      </c>
      <c r="F1964" s="33">
        <f>Tabla4[[#This Row],[Total Compra]]-E1964*25%</f>
        <v>27149.25</v>
      </c>
      <c r="G1964" s="33">
        <f>Tabla4[[#This Row],[Total Compra]]-Tabla4[[#This Row],[Pagado]]</f>
        <v>9049.75</v>
      </c>
    </row>
    <row r="1965" spans="2:7" x14ac:dyDescent="0.25">
      <c r="B1965" s="32">
        <v>43597</v>
      </c>
      <c r="C1965" s="31" t="s">
        <v>95</v>
      </c>
      <c r="D1965" s="31" t="s">
        <v>239</v>
      </c>
      <c r="E1965" s="33">
        <v>36199</v>
      </c>
      <c r="F1965" s="33">
        <f>Tabla4[[#This Row],[Total Compra]]-E1965*25%</f>
        <v>27149.25</v>
      </c>
      <c r="G1965" s="33">
        <f>Tabla4[[#This Row],[Total Compra]]-Tabla4[[#This Row],[Pagado]]</f>
        <v>9049.75</v>
      </c>
    </row>
    <row r="1966" spans="2:7" x14ac:dyDescent="0.25">
      <c r="B1966" s="32">
        <v>43597</v>
      </c>
      <c r="C1966" s="31" t="s">
        <v>95</v>
      </c>
      <c r="D1966" s="31" t="s">
        <v>239</v>
      </c>
      <c r="E1966" s="33">
        <v>36199</v>
      </c>
      <c r="F1966" s="33">
        <f>Tabla4[[#This Row],[Total Compra]]-E1966*25%</f>
        <v>27149.25</v>
      </c>
      <c r="G1966" s="33">
        <f>Tabla4[[#This Row],[Total Compra]]-Tabla4[[#This Row],[Pagado]]</f>
        <v>9049.75</v>
      </c>
    </row>
    <row r="1967" spans="2:7" x14ac:dyDescent="0.25">
      <c r="B1967" s="32">
        <v>43597</v>
      </c>
      <c r="C1967" s="31" t="s">
        <v>95</v>
      </c>
      <c r="D1967" s="31" t="s">
        <v>239</v>
      </c>
      <c r="E1967" s="33">
        <v>36199</v>
      </c>
      <c r="F1967" s="33">
        <f>Tabla4[[#This Row],[Total Compra]]-E1967*25%</f>
        <v>27149.25</v>
      </c>
      <c r="G1967" s="33">
        <f>Tabla4[[#This Row],[Total Compra]]-Tabla4[[#This Row],[Pagado]]</f>
        <v>9049.75</v>
      </c>
    </row>
    <row r="1968" spans="2:7" x14ac:dyDescent="0.25">
      <c r="B1968" s="32">
        <v>43597</v>
      </c>
      <c r="C1968" s="31" t="s">
        <v>95</v>
      </c>
      <c r="D1968" s="31" t="s">
        <v>239</v>
      </c>
      <c r="E1968" s="33">
        <v>36199</v>
      </c>
      <c r="F1968" s="33">
        <f>Tabla4[[#This Row],[Total Compra]]-E1968*25%</f>
        <v>27149.25</v>
      </c>
      <c r="G1968" s="33">
        <f>Tabla4[[#This Row],[Total Compra]]-Tabla4[[#This Row],[Pagado]]</f>
        <v>9049.75</v>
      </c>
    </row>
    <row r="1969" spans="2:7" x14ac:dyDescent="0.25">
      <c r="B1969" s="32">
        <v>43597</v>
      </c>
      <c r="C1969" s="31" t="s">
        <v>95</v>
      </c>
      <c r="D1969" s="31" t="s">
        <v>239</v>
      </c>
      <c r="E1969" s="33">
        <v>36199</v>
      </c>
      <c r="F1969" s="33">
        <f>Tabla4[[#This Row],[Total Compra]]-E1969*25%</f>
        <v>27149.25</v>
      </c>
      <c r="G1969" s="33">
        <f>Tabla4[[#This Row],[Total Compra]]-Tabla4[[#This Row],[Pagado]]</f>
        <v>9049.75</v>
      </c>
    </row>
    <row r="1970" spans="2:7" x14ac:dyDescent="0.25">
      <c r="B1970" s="32">
        <v>43597</v>
      </c>
      <c r="C1970" s="31" t="s">
        <v>95</v>
      </c>
      <c r="D1970" s="31" t="s">
        <v>239</v>
      </c>
      <c r="E1970" s="33">
        <v>36199</v>
      </c>
      <c r="F1970" s="33">
        <f>Tabla4[[#This Row],[Total Compra]]-E1970*25%</f>
        <v>27149.25</v>
      </c>
      <c r="G1970" s="33">
        <f>Tabla4[[#This Row],[Total Compra]]-Tabla4[[#This Row],[Pagado]]</f>
        <v>9049.75</v>
      </c>
    </row>
    <row r="1971" spans="2:7" x14ac:dyDescent="0.25">
      <c r="B1971" s="32">
        <v>43597</v>
      </c>
      <c r="C1971" s="31" t="s">
        <v>95</v>
      </c>
      <c r="D1971" s="31" t="s">
        <v>239</v>
      </c>
      <c r="E1971" s="33">
        <v>36199</v>
      </c>
      <c r="F1971" s="33">
        <f>Tabla4[[#This Row],[Total Compra]]-E1971*25%</f>
        <v>27149.25</v>
      </c>
      <c r="G1971" s="33">
        <f>Tabla4[[#This Row],[Total Compra]]-Tabla4[[#This Row],[Pagado]]</f>
        <v>9049.75</v>
      </c>
    </row>
    <row r="1972" spans="2:7" x14ac:dyDescent="0.25">
      <c r="B1972" s="32">
        <v>43597</v>
      </c>
      <c r="C1972" s="31" t="s">
        <v>95</v>
      </c>
      <c r="D1972" s="31" t="s">
        <v>239</v>
      </c>
      <c r="E1972" s="33">
        <v>36199</v>
      </c>
      <c r="F1972" s="33">
        <f>Tabla4[[#This Row],[Total Compra]]-E1972*25%</f>
        <v>27149.25</v>
      </c>
      <c r="G1972" s="33">
        <f>Tabla4[[#This Row],[Total Compra]]-Tabla4[[#This Row],[Pagado]]</f>
        <v>9049.75</v>
      </c>
    </row>
    <row r="1973" spans="2:7" x14ac:dyDescent="0.25">
      <c r="B1973" s="32">
        <v>43597</v>
      </c>
      <c r="C1973" s="31" t="s">
        <v>95</v>
      </c>
      <c r="D1973" s="31" t="s">
        <v>239</v>
      </c>
      <c r="E1973" s="33">
        <v>36199</v>
      </c>
      <c r="F1973" s="33">
        <f>Tabla4[[#This Row],[Total Compra]]-E1973*25%</f>
        <v>27149.25</v>
      </c>
      <c r="G1973" s="33">
        <f>Tabla4[[#This Row],[Total Compra]]-Tabla4[[#This Row],[Pagado]]</f>
        <v>9049.75</v>
      </c>
    </row>
    <row r="1974" spans="2:7" x14ac:dyDescent="0.25">
      <c r="B1974" s="32">
        <v>43597</v>
      </c>
      <c r="C1974" s="31" t="s">
        <v>95</v>
      </c>
      <c r="D1974" s="31" t="s">
        <v>239</v>
      </c>
      <c r="E1974" s="33">
        <v>36199</v>
      </c>
      <c r="F1974" s="33">
        <f>Tabla4[[#This Row],[Total Compra]]-E1974*25%</f>
        <v>27149.25</v>
      </c>
      <c r="G1974" s="33">
        <f>Tabla4[[#This Row],[Total Compra]]-Tabla4[[#This Row],[Pagado]]</f>
        <v>9049.75</v>
      </c>
    </row>
    <row r="1975" spans="2:7" x14ac:dyDescent="0.25">
      <c r="B1975" s="32">
        <v>43597</v>
      </c>
      <c r="C1975" s="31" t="s">
        <v>95</v>
      </c>
      <c r="D1975" s="31" t="s">
        <v>239</v>
      </c>
      <c r="E1975" s="33">
        <v>36199</v>
      </c>
      <c r="F1975" s="33">
        <f>Tabla4[[#This Row],[Total Compra]]-E1975*25%</f>
        <v>27149.25</v>
      </c>
      <c r="G1975" s="33">
        <f>Tabla4[[#This Row],[Total Compra]]-Tabla4[[#This Row],[Pagado]]</f>
        <v>9049.75</v>
      </c>
    </row>
    <row r="1976" spans="2:7" x14ac:dyDescent="0.25">
      <c r="B1976" s="32">
        <v>43597</v>
      </c>
      <c r="C1976" s="31" t="s">
        <v>95</v>
      </c>
      <c r="D1976" s="31" t="s">
        <v>239</v>
      </c>
      <c r="E1976" s="33">
        <v>36199</v>
      </c>
      <c r="F1976" s="33">
        <f>Tabla4[[#This Row],[Total Compra]]-E1976*25%</f>
        <v>27149.25</v>
      </c>
      <c r="G1976" s="33">
        <f>Tabla4[[#This Row],[Total Compra]]-Tabla4[[#This Row],[Pagado]]</f>
        <v>9049.75</v>
      </c>
    </row>
    <row r="1977" spans="2:7" x14ac:dyDescent="0.25">
      <c r="B1977" s="32">
        <v>43598</v>
      </c>
      <c r="C1977" s="31" t="s">
        <v>96</v>
      </c>
      <c r="D1977" s="31" t="s">
        <v>240</v>
      </c>
      <c r="E1977" s="33">
        <v>17776</v>
      </c>
      <c r="F1977" s="33">
        <f>Tabla4[[#This Row],[Total Compra]]-E1977*25%</f>
        <v>13332</v>
      </c>
      <c r="G1977" s="33">
        <f>Tabla4[[#This Row],[Total Compra]]-Tabla4[[#This Row],[Pagado]]</f>
        <v>4444</v>
      </c>
    </row>
    <row r="1978" spans="2:7" x14ac:dyDescent="0.25">
      <c r="B1978" s="32">
        <v>43598</v>
      </c>
      <c r="C1978" s="31" t="s">
        <v>96</v>
      </c>
      <c r="D1978" s="31" t="s">
        <v>240</v>
      </c>
      <c r="E1978" s="33">
        <v>17776</v>
      </c>
      <c r="F1978" s="33">
        <f>Tabla4[[#This Row],[Total Compra]]-E1978*25%</f>
        <v>13332</v>
      </c>
      <c r="G1978" s="33">
        <f>Tabla4[[#This Row],[Total Compra]]-Tabla4[[#This Row],[Pagado]]</f>
        <v>4444</v>
      </c>
    </row>
    <row r="1979" spans="2:7" x14ac:dyDescent="0.25">
      <c r="B1979" s="32">
        <v>43598</v>
      </c>
      <c r="C1979" s="31" t="s">
        <v>96</v>
      </c>
      <c r="D1979" s="31" t="s">
        <v>240</v>
      </c>
      <c r="E1979" s="33">
        <v>17776</v>
      </c>
      <c r="F1979" s="33">
        <f>Tabla4[[#This Row],[Total Compra]]-E1979*25%</f>
        <v>13332</v>
      </c>
      <c r="G1979" s="33">
        <f>Tabla4[[#This Row],[Total Compra]]-Tabla4[[#This Row],[Pagado]]</f>
        <v>4444</v>
      </c>
    </row>
    <row r="1980" spans="2:7" x14ac:dyDescent="0.25">
      <c r="B1980" s="32">
        <v>43598</v>
      </c>
      <c r="C1980" s="31" t="s">
        <v>96</v>
      </c>
      <c r="D1980" s="31" t="s">
        <v>240</v>
      </c>
      <c r="E1980" s="33">
        <v>17776</v>
      </c>
      <c r="F1980" s="33">
        <f>Tabla4[[#This Row],[Total Compra]]-E1980*25%</f>
        <v>13332</v>
      </c>
      <c r="G1980" s="33">
        <f>Tabla4[[#This Row],[Total Compra]]-Tabla4[[#This Row],[Pagado]]</f>
        <v>4444</v>
      </c>
    </row>
    <row r="1981" spans="2:7" x14ac:dyDescent="0.25">
      <c r="B1981" s="32">
        <v>43598</v>
      </c>
      <c r="C1981" s="31" t="s">
        <v>96</v>
      </c>
      <c r="D1981" s="31" t="s">
        <v>240</v>
      </c>
      <c r="E1981" s="33">
        <v>17776</v>
      </c>
      <c r="F1981" s="33">
        <f>Tabla4[[#This Row],[Total Compra]]-E1981*25%</f>
        <v>13332</v>
      </c>
      <c r="G1981" s="33">
        <f>Tabla4[[#This Row],[Total Compra]]-Tabla4[[#This Row],[Pagado]]</f>
        <v>4444</v>
      </c>
    </row>
    <row r="1982" spans="2:7" x14ac:dyDescent="0.25">
      <c r="B1982" s="32">
        <v>43598</v>
      </c>
      <c r="C1982" s="31" t="s">
        <v>96</v>
      </c>
      <c r="D1982" s="31" t="s">
        <v>240</v>
      </c>
      <c r="E1982" s="33">
        <v>17776</v>
      </c>
      <c r="F1982" s="33">
        <f>Tabla4[[#This Row],[Total Compra]]-E1982*25%</f>
        <v>13332</v>
      </c>
      <c r="G1982" s="33">
        <f>Tabla4[[#This Row],[Total Compra]]-Tabla4[[#This Row],[Pagado]]</f>
        <v>4444</v>
      </c>
    </row>
    <row r="1983" spans="2:7" x14ac:dyDescent="0.25">
      <c r="B1983" s="32">
        <v>43598</v>
      </c>
      <c r="C1983" s="31" t="s">
        <v>96</v>
      </c>
      <c r="D1983" s="31" t="s">
        <v>240</v>
      </c>
      <c r="E1983" s="33">
        <v>17776</v>
      </c>
      <c r="F1983" s="33">
        <f>Tabla4[[#This Row],[Total Compra]]-E1983*25%</f>
        <v>13332</v>
      </c>
      <c r="G1983" s="33">
        <f>Tabla4[[#This Row],[Total Compra]]-Tabla4[[#This Row],[Pagado]]</f>
        <v>4444</v>
      </c>
    </row>
    <row r="1984" spans="2:7" x14ac:dyDescent="0.25">
      <c r="B1984" s="32">
        <v>43598</v>
      </c>
      <c r="C1984" s="31" t="s">
        <v>96</v>
      </c>
      <c r="D1984" s="31" t="s">
        <v>240</v>
      </c>
      <c r="E1984" s="33">
        <v>17776</v>
      </c>
      <c r="F1984" s="33">
        <f>Tabla4[[#This Row],[Total Compra]]-E1984*25%</f>
        <v>13332</v>
      </c>
      <c r="G1984" s="33">
        <f>Tabla4[[#This Row],[Total Compra]]-Tabla4[[#This Row],[Pagado]]</f>
        <v>4444</v>
      </c>
    </row>
    <row r="1985" spans="2:7" x14ac:dyDescent="0.25">
      <c r="B1985" s="32">
        <v>43598</v>
      </c>
      <c r="C1985" s="31" t="s">
        <v>96</v>
      </c>
      <c r="D1985" s="31" t="s">
        <v>240</v>
      </c>
      <c r="E1985" s="33">
        <v>17776</v>
      </c>
      <c r="F1985" s="33">
        <f>Tabla4[[#This Row],[Total Compra]]-E1985*25%</f>
        <v>13332</v>
      </c>
      <c r="G1985" s="33">
        <f>Tabla4[[#This Row],[Total Compra]]-Tabla4[[#This Row],[Pagado]]</f>
        <v>4444</v>
      </c>
    </row>
    <row r="1986" spans="2:7" x14ac:dyDescent="0.25">
      <c r="B1986" s="32">
        <v>43598</v>
      </c>
      <c r="C1986" s="31" t="s">
        <v>96</v>
      </c>
      <c r="D1986" s="31" t="s">
        <v>240</v>
      </c>
      <c r="E1986" s="33">
        <v>17776</v>
      </c>
      <c r="F1986" s="33">
        <f>Tabla4[[#This Row],[Total Compra]]-E1986*25%</f>
        <v>13332</v>
      </c>
      <c r="G1986" s="33">
        <f>Tabla4[[#This Row],[Total Compra]]-Tabla4[[#This Row],[Pagado]]</f>
        <v>4444</v>
      </c>
    </row>
    <row r="1987" spans="2:7" x14ac:dyDescent="0.25">
      <c r="B1987" s="32">
        <v>43598</v>
      </c>
      <c r="C1987" s="31" t="s">
        <v>96</v>
      </c>
      <c r="D1987" s="31" t="s">
        <v>240</v>
      </c>
      <c r="E1987" s="33">
        <v>17776</v>
      </c>
      <c r="F1987" s="33">
        <f>Tabla4[[#This Row],[Total Compra]]-E1987*25%</f>
        <v>13332</v>
      </c>
      <c r="G1987" s="33">
        <f>Tabla4[[#This Row],[Total Compra]]-Tabla4[[#This Row],[Pagado]]</f>
        <v>4444</v>
      </c>
    </row>
    <row r="1988" spans="2:7" x14ac:dyDescent="0.25">
      <c r="B1988" s="32">
        <v>43598</v>
      </c>
      <c r="C1988" s="31" t="s">
        <v>96</v>
      </c>
      <c r="D1988" s="31" t="s">
        <v>240</v>
      </c>
      <c r="E1988" s="33">
        <v>17776</v>
      </c>
      <c r="F1988" s="33">
        <f>Tabla4[[#This Row],[Total Compra]]-E1988*25%</f>
        <v>13332</v>
      </c>
      <c r="G1988" s="33">
        <f>Tabla4[[#This Row],[Total Compra]]-Tabla4[[#This Row],[Pagado]]</f>
        <v>4444</v>
      </c>
    </row>
    <row r="1989" spans="2:7" x14ac:dyDescent="0.25">
      <c r="B1989" s="32">
        <v>43598</v>
      </c>
      <c r="C1989" s="31" t="s">
        <v>96</v>
      </c>
      <c r="D1989" s="31" t="s">
        <v>240</v>
      </c>
      <c r="E1989" s="33">
        <v>17776</v>
      </c>
      <c r="F1989" s="33">
        <f>Tabla4[[#This Row],[Total Compra]]-E1989*25%</f>
        <v>13332</v>
      </c>
      <c r="G1989" s="33">
        <f>Tabla4[[#This Row],[Total Compra]]-Tabla4[[#This Row],[Pagado]]</f>
        <v>4444</v>
      </c>
    </row>
    <row r="1990" spans="2:7" x14ac:dyDescent="0.25">
      <c r="B1990" s="32">
        <v>43598</v>
      </c>
      <c r="C1990" s="31" t="s">
        <v>96</v>
      </c>
      <c r="D1990" s="31" t="s">
        <v>240</v>
      </c>
      <c r="E1990" s="33">
        <v>17776</v>
      </c>
      <c r="F1990" s="33">
        <f>Tabla4[[#This Row],[Total Compra]]-E1990*25%</f>
        <v>13332</v>
      </c>
      <c r="G1990" s="33">
        <f>Tabla4[[#This Row],[Total Compra]]-Tabla4[[#This Row],[Pagado]]</f>
        <v>4444</v>
      </c>
    </row>
    <row r="1991" spans="2:7" x14ac:dyDescent="0.25">
      <c r="B1991" s="32">
        <v>43598</v>
      </c>
      <c r="C1991" s="31" t="s">
        <v>96</v>
      </c>
      <c r="D1991" s="31" t="s">
        <v>240</v>
      </c>
      <c r="E1991" s="33">
        <v>17776</v>
      </c>
      <c r="F1991" s="33">
        <f>Tabla4[[#This Row],[Total Compra]]-E1991*25%</f>
        <v>13332</v>
      </c>
      <c r="G1991" s="33">
        <f>Tabla4[[#This Row],[Total Compra]]-Tabla4[[#This Row],[Pagado]]</f>
        <v>4444</v>
      </c>
    </row>
    <row r="1992" spans="2:7" x14ac:dyDescent="0.25">
      <c r="B1992" s="32">
        <v>43598</v>
      </c>
      <c r="C1992" s="31" t="s">
        <v>96</v>
      </c>
      <c r="D1992" s="31" t="s">
        <v>240</v>
      </c>
      <c r="E1992" s="33">
        <v>17776</v>
      </c>
      <c r="F1992" s="33">
        <f>Tabla4[[#This Row],[Total Compra]]-E1992*25%</f>
        <v>13332</v>
      </c>
      <c r="G1992" s="33">
        <f>Tabla4[[#This Row],[Total Compra]]-Tabla4[[#This Row],[Pagado]]</f>
        <v>4444</v>
      </c>
    </row>
    <row r="1993" spans="2:7" x14ac:dyDescent="0.25">
      <c r="B1993" s="32">
        <v>43599</v>
      </c>
      <c r="C1993" s="31" t="s">
        <v>96</v>
      </c>
      <c r="D1993" s="31" t="s">
        <v>241</v>
      </c>
      <c r="E1993" s="33">
        <v>54896</v>
      </c>
      <c r="F1993" s="33">
        <f>Tabla4[[#This Row],[Total Compra]]-E1993*25%</f>
        <v>41172</v>
      </c>
      <c r="G1993" s="33">
        <f>Tabla4[[#This Row],[Total Compra]]-Tabla4[[#This Row],[Pagado]]</f>
        <v>13724</v>
      </c>
    </row>
    <row r="1994" spans="2:7" x14ac:dyDescent="0.25">
      <c r="B1994" s="32">
        <v>43599</v>
      </c>
      <c r="C1994" s="31" t="s">
        <v>96</v>
      </c>
      <c r="D1994" s="31" t="s">
        <v>241</v>
      </c>
      <c r="E1994" s="33">
        <v>54896</v>
      </c>
      <c r="F1994" s="33">
        <f>Tabla4[[#This Row],[Total Compra]]-E1994*25%</f>
        <v>41172</v>
      </c>
      <c r="G1994" s="33">
        <f>Tabla4[[#This Row],[Total Compra]]-Tabla4[[#This Row],[Pagado]]</f>
        <v>13724</v>
      </c>
    </row>
    <row r="1995" spans="2:7" x14ac:dyDescent="0.25">
      <c r="B1995" s="32">
        <v>43599</v>
      </c>
      <c r="C1995" s="31" t="s">
        <v>96</v>
      </c>
      <c r="D1995" s="31" t="s">
        <v>241</v>
      </c>
      <c r="E1995" s="33">
        <v>54896</v>
      </c>
      <c r="F1995" s="33">
        <f>Tabla4[[#This Row],[Total Compra]]-E1995*25%</f>
        <v>41172</v>
      </c>
      <c r="G1995" s="33">
        <f>Tabla4[[#This Row],[Total Compra]]-Tabla4[[#This Row],[Pagado]]</f>
        <v>13724</v>
      </c>
    </row>
    <row r="1996" spans="2:7" x14ac:dyDescent="0.25">
      <c r="B1996" s="32">
        <v>43599</v>
      </c>
      <c r="C1996" s="31" t="s">
        <v>96</v>
      </c>
      <c r="D1996" s="31" t="s">
        <v>241</v>
      </c>
      <c r="E1996" s="33">
        <v>54896</v>
      </c>
      <c r="F1996" s="33">
        <f>Tabla4[[#This Row],[Total Compra]]-E1996*25%</f>
        <v>41172</v>
      </c>
      <c r="G1996" s="33">
        <f>Tabla4[[#This Row],[Total Compra]]-Tabla4[[#This Row],[Pagado]]</f>
        <v>13724</v>
      </c>
    </row>
    <row r="1997" spans="2:7" x14ac:dyDescent="0.25">
      <c r="B1997" s="32">
        <v>43599</v>
      </c>
      <c r="C1997" s="31" t="s">
        <v>96</v>
      </c>
      <c r="D1997" s="31" t="s">
        <v>241</v>
      </c>
      <c r="E1997" s="33">
        <v>54896</v>
      </c>
      <c r="F1997" s="33">
        <f>Tabla4[[#This Row],[Total Compra]]-E1997*25%</f>
        <v>41172</v>
      </c>
      <c r="G1997" s="33">
        <f>Tabla4[[#This Row],[Total Compra]]-Tabla4[[#This Row],[Pagado]]</f>
        <v>13724</v>
      </c>
    </row>
    <row r="1998" spans="2:7" x14ac:dyDescent="0.25">
      <c r="B1998" s="32">
        <v>43599</v>
      </c>
      <c r="C1998" s="31" t="s">
        <v>96</v>
      </c>
      <c r="D1998" s="31" t="s">
        <v>241</v>
      </c>
      <c r="E1998" s="33">
        <v>54896</v>
      </c>
      <c r="F1998" s="33">
        <f>Tabla4[[#This Row],[Total Compra]]-E1998*25%</f>
        <v>41172</v>
      </c>
      <c r="G1998" s="33">
        <f>Tabla4[[#This Row],[Total Compra]]-Tabla4[[#This Row],[Pagado]]</f>
        <v>13724</v>
      </c>
    </row>
    <row r="1999" spans="2:7" x14ac:dyDescent="0.25">
      <c r="B1999" s="32">
        <v>43599</v>
      </c>
      <c r="C1999" s="31" t="s">
        <v>96</v>
      </c>
      <c r="D1999" s="31" t="s">
        <v>241</v>
      </c>
      <c r="E1999" s="33">
        <v>54896</v>
      </c>
      <c r="F1999" s="33">
        <f>Tabla4[[#This Row],[Total Compra]]-E1999*25%</f>
        <v>41172</v>
      </c>
      <c r="G1999" s="33">
        <f>Tabla4[[#This Row],[Total Compra]]-Tabla4[[#This Row],[Pagado]]</f>
        <v>13724</v>
      </c>
    </row>
    <row r="2000" spans="2:7" x14ac:dyDescent="0.25">
      <c r="B2000" s="32">
        <v>43599</v>
      </c>
      <c r="C2000" s="31" t="s">
        <v>96</v>
      </c>
      <c r="D2000" s="31" t="s">
        <v>241</v>
      </c>
      <c r="E2000" s="33">
        <v>54896</v>
      </c>
      <c r="F2000" s="33">
        <f>Tabla4[[#This Row],[Total Compra]]-E2000*25%</f>
        <v>41172</v>
      </c>
      <c r="G2000" s="33">
        <f>Tabla4[[#This Row],[Total Compra]]-Tabla4[[#This Row],[Pagado]]</f>
        <v>13724</v>
      </c>
    </row>
    <row r="2001" spans="2:7" x14ac:dyDescent="0.25">
      <c r="B2001" s="32">
        <v>43599</v>
      </c>
      <c r="C2001" s="31" t="s">
        <v>96</v>
      </c>
      <c r="D2001" s="31" t="s">
        <v>241</v>
      </c>
      <c r="E2001" s="33">
        <v>54896</v>
      </c>
      <c r="F2001" s="33">
        <f>Tabla4[[#This Row],[Total Compra]]-E2001*25%</f>
        <v>41172</v>
      </c>
      <c r="G2001" s="33">
        <f>Tabla4[[#This Row],[Total Compra]]-Tabla4[[#This Row],[Pagado]]</f>
        <v>13724</v>
      </c>
    </row>
    <row r="2002" spans="2:7" x14ac:dyDescent="0.25">
      <c r="B2002" s="32">
        <v>43599</v>
      </c>
      <c r="C2002" s="31" t="s">
        <v>96</v>
      </c>
      <c r="D2002" s="31" t="s">
        <v>241</v>
      </c>
      <c r="E2002" s="33">
        <v>54896</v>
      </c>
      <c r="F2002" s="33">
        <f>Tabla4[[#This Row],[Total Compra]]-E2002*25%</f>
        <v>41172</v>
      </c>
      <c r="G2002" s="33">
        <f>Tabla4[[#This Row],[Total Compra]]-Tabla4[[#This Row],[Pagado]]</f>
        <v>13724</v>
      </c>
    </row>
    <row r="2003" spans="2:7" x14ac:dyDescent="0.25">
      <c r="B2003" s="32">
        <v>43599</v>
      </c>
      <c r="C2003" s="31" t="s">
        <v>96</v>
      </c>
      <c r="D2003" s="31" t="s">
        <v>241</v>
      </c>
      <c r="E2003" s="33">
        <v>54896</v>
      </c>
      <c r="F2003" s="33">
        <f>Tabla4[[#This Row],[Total Compra]]-E2003*25%</f>
        <v>41172</v>
      </c>
      <c r="G2003" s="33">
        <f>Tabla4[[#This Row],[Total Compra]]-Tabla4[[#This Row],[Pagado]]</f>
        <v>13724</v>
      </c>
    </row>
    <row r="2004" spans="2:7" x14ac:dyDescent="0.25">
      <c r="B2004" s="32">
        <v>43599</v>
      </c>
      <c r="C2004" s="31" t="s">
        <v>96</v>
      </c>
      <c r="D2004" s="31" t="s">
        <v>241</v>
      </c>
      <c r="E2004" s="33">
        <v>54896</v>
      </c>
      <c r="F2004" s="33">
        <f>Tabla4[[#This Row],[Total Compra]]-E2004*25%</f>
        <v>41172</v>
      </c>
      <c r="G2004" s="33">
        <f>Tabla4[[#This Row],[Total Compra]]-Tabla4[[#This Row],[Pagado]]</f>
        <v>13724</v>
      </c>
    </row>
    <row r="2005" spans="2:7" x14ac:dyDescent="0.25">
      <c r="B2005" s="32">
        <v>43599</v>
      </c>
      <c r="C2005" s="31" t="s">
        <v>96</v>
      </c>
      <c r="D2005" s="31" t="s">
        <v>241</v>
      </c>
      <c r="E2005" s="33">
        <v>54896</v>
      </c>
      <c r="F2005" s="33">
        <f>Tabla4[[#This Row],[Total Compra]]-E2005*25%</f>
        <v>41172</v>
      </c>
      <c r="G2005" s="33">
        <f>Tabla4[[#This Row],[Total Compra]]-Tabla4[[#This Row],[Pagado]]</f>
        <v>13724</v>
      </c>
    </row>
    <row r="2006" spans="2:7" x14ac:dyDescent="0.25">
      <c r="B2006" s="32">
        <v>43599</v>
      </c>
      <c r="C2006" s="31" t="s">
        <v>96</v>
      </c>
      <c r="D2006" s="31" t="s">
        <v>241</v>
      </c>
      <c r="E2006" s="33">
        <v>54896</v>
      </c>
      <c r="F2006" s="33">
        <f>Tabla4[[#This Row],[Total Compra]]-E2006*25%</f>
        <v>41172</v>
      </c>
      <c r="G2006" s="33">
        <f>Tabla4[[#This Row],[Total Compra]]-Tabla4[[#This Row],[Pagado]]</f>
        <v>13724</v>
      </c>
    </row>
    <row r="2007" spans="2:7" x14ac:dyDescent="0.25">
      <c r="B2007" s="32">
        <v>43599</v>
      </c>
      <c r="C2007" s="31" t="s">
        <v>96</v>
      </c>
      <c r="D2007" s="31" t="s">
        <v>241</v>
      </c>
      <c r="E2007" s="33">
        <v>54896</v>
      </c>
      <c r="F2007" s="33">
        <f>Tabla4[[#This Row],[Total Compra]]-E2007*25%</f>
        <v>41172</v>
      </c>
      <c r="G2007" s="33">
        <f>Tabla4[[#This Row],[Total Compra]]-Tabla4[[#This Row],[Pagado]]</f>
        <v>13724</v>
      </c>
    </row>
    <row r="2008" spans="2:7" x14ac:dyDescent="0.25">
      <c r="B2008" s="32">
        <v>43599</v>
      </c>
      <c r="C2008" s="31" t="s">
        <v>96</v>
      </c>
      <c r="D2008" s="31" t="s">
        <v>241</v>
      </c>
      <c r="E2008" s="33">
        <v>54896</v>
      </c>
      <c r="F2008" s="33">
        <f>Tabla4[[#This Row],[Total Compra]]-E2008*25%</f>
        <v>41172</v>
      </c>
      <c r="G2008" s="33">
        <f>Tabla4[[#This Row],[Total Compra]]-Tabla4[[#This Row],[Pagado]]</f>
        <v>13724</v>
      </c>
    </row>
    <row r="2009" spans="2:7" x14ac:dyDescent="0.25">
      <c r="B2009" s="32">
        <v>43600</v>
      </c>
      <c r="C2009" s="31" t="s">
        <v>96</v>
      </c>
      <c r="D2009" s="31" t="s">
        <v>242</v>
      </c>
      <c r="E2009" s="33">
        <v>55048</v>
      </c>
      <c r="F2009" s="33">
        <f>Tabla4[[#This Row],[Total Compra]]-E2009*25%</f>
        <v>41286</v>
      </c>
      <c r="G2009" s="33">
        <f>Tabla4[[#This Row],[Total Compra]]-Tabla4[[#This Row],[Pagado]]</f>
        <v>13762</v>
      </c>
    </row>
    <row r="2010" spans="2:7" x14ac:dyDescent="0.25">
      <c r="B2010" s="32">
        <v>43600</v>
      </c>
      <c r="C2010" s="31" t="s">
        <v>96</v>
      </c>
      <c r="D2010" s="31" t="s">
        <v>242</v>
      </c>
      <c r="E2010" s="33">
        <v>55048</v>
      </c>
      <c r="F2010" s="33">
        <f>Tabla4[[#This Row],[Total Compra]]-E2010*25%</f>
        <v>41286</v>
      </c>
      <c r="G2010" s="33">
        <f>Tabla4[[#This Row],[Total Compra]]-Tabla4[[#This Row],[Pagado]]</f>
        <v>13762</v>
      </c>
    </row>
    <row r="2011" spans="2:7" x14ac:dyDescent="0.25">
      <c r="B2011" s="32">
        <v>43600</v>
      </c>
      <c r="C2011" s="31" t="s">
        <v>96</v>
      </c>
      <c r="D2011" s="31" t="s">
        <v>242</v>
      </c>
      <c r="E2011" s="33">
        <v>55048</v>
      </c>
      <c r="F2011" s="33">
        <f>Tabla4[[#This Row],[Total Compra]]-E2011*25%</f>
        <v>41286</v>
      </c>
      <c r="G2011" s="33">
        <f>Tabla4[[#This Row],[Total Compra]]-Tabla4[[#This Row],[Pagado]]</f>
        <v>13762</v>
      </c>
    </row>
    <row r="2012" spans="2:7" x14ac:dyDescent="0.25">
      <c r="B2012" s="32">
        <v>43600</v>
      </c>
      <c r="C2012" s="31" t="s">
        <v>96</v>
      </c>
      <c r="D2012" s="31" t="s">
        <v>242</v>
      </c>
      <c r="E2012" s="33">
        <v>55048</v>
      </c>
      <c r="F2012" s="33">
        <f>Tabla4[[#This Row],[Total Compra]]-E2012*25%</f>
        <v>41286</v>
      </c>
      <c r="G2012" s="33">
        <f>Tabla4[[#This Row],[Total Compra]]-Tabla4[[#This Row],[Pagado]]</f>
        <v>13762</v>
      </c>
    </row>
    <row r="2013" spans="2:7" x14ac:dyDescent="0.25">
      <c r="B2013" s="32">
        <v>43600</v>
      </c>
      <c r="C2013" s="31" t="s">
        <v>96</v>
      </c>
      <c r="D2013" s="31" t="s">
        <v>242</v>
      </c>
      <c r="E2013" s="33">
        <v>55048</v>
      </c>
      <c r="F2013" s="33">
        <f>Tabla4[[#This Row],[Total Compra]]-E2013*25%</f>
        <v>41286</v>
      </c>
      <c r="G2013" s="33">
        <f>Tabla4[[#This Row],[Total Compra]]-Tabla4[[#This Row],[Pagado]]</f>
        <v>13762</v>
      </c>
    </row>
    <row r="2014" spans="2:7" x14ac:dyDescent="0.25">
      <c r="B2014" s="32">
        <v>43600</v>
      </c>
      <c r="C2014" s="31" t="s">
        <v>96</v>
      </c>
      <c r="D2014" s="31" t="s">
        <v>242</v>
      </c>
      <c r="E2014" s="33">
        <v>55048</v>
      </c>
      <c r="F2014" s="33">
        <f>Tabla4[[#This Row],[Total Compra]]-E2014*25%</f>
        <v>41286</v>
      </c>
      <c r="G2014" s="33">
        <f>Tabla4[[#This Row],[Total Compra]]-Tabla4[[#This Row],[Pagado]]</f>
        <v>13762</v>
      </c>
    </row>
    <row r="2015" spans="2:7" x14ac:dyDescent="0.25">
      <c r="B2015" s="32">
        <v>43600</v>
      </c>
      <c r="C2015" s="31" t="s">
        <v>96</v>
      </c>
      <c r="D2015" s="31" t="s">
        <v>242</v>
      </c>
      <c r="E2015" s="33">
        <v>55048</v>
      </c>
      <c r="F2015" s="33">
        <f>Tabla4[[#This Row],[Total Compra]]-E2015*25%</f>
        <v>41286</v>
      </c>
      <c r="G2015" s="33">
        <f>Tabla4[[#This Row],[Total Compra]]-Tabla4[[#This Row],[Pagado]]</f>
        <v>13762</v>
      </c>
    </row>
    <row r="2016" spans="2:7" x14ac:dyDescent="0.25">
      <c r="B2016" s="32">
        <v>43600</v>
      </c>
      <c r="C2016" s="31" t="s">
        <v>96</v>
      </c>
      <c r="D2016" s="31" t="s">
        <v>242</v>
      </c>
      <c r="E2016" s="33">
        <v>55048</v>
      </c>
      <c r="F2016" s="33">
        <f>Tabla4[[#This Row],[Total Compra]]-E2016*25%</f>
        <v>41286</v>
      </c>
      <c r="G2016" s="33">
        <f>Tabla4[[#This Row],[Total Compra]]-Tabla4[[#This Row],[Pagado]]</f>
        <v>13762</v>
      </c>
    </row>
    <row r="2017" spans="2:7" x14ac:dyDescent="0.25">
      <c r="B2017" s="32">
        <v>43600</v>
      </c>
      <c r="C2017" s="31" t="s">
        <v>96</v>
      </c>
      <c r="D2017" s="31" t="s">
        <v>242</v>
      </c>
      <c r="E2017" s="33">
        <v>55048</v>
      </c>
      <c r="F2017" s="33">
        <f>Tabla4[[#This Row],[Total Compra]]-E2017*25%</f>
        <v>41286</v>
      </c>
      <c r="G2017" s="33">
        <f>Tabla4[[#This Row],[Total Compra]]-Tabla4[[#This Row],[Pagado]]</f>
        <v>13762</v>
      </c>
    </row>
    <row r="2018" spans="2:7" x14ac:dyDescent="0.25">
      <c r="B2018" s="32">
        <v>43600</v>
      </c>
      <c r="C2018" s="31" t="s">
        <v>96</v>
      </c>
      <c r="D2018" s="31" t="s">
        <v>242</v>
      </c>
      <c r="E2018" s="33">
        <v>55048</v>
      </c>
      <c r="F2018" s="33">
        <f>Tabla4[[#This Row],[Total Compra]]-E2018*25%</f>
        <v>41286</v>
      </c>
      <c r="G2018" s="33">
        <f>Tabla4[[#This Row],[Total Compra]]-Tabla4[[#This Row],[Pagado]]</f>
        <v>13762</v>
      </c>
    </row>
    <row r="2019" spans="2:7" x14ac:dyDescent="0.25">
      <c r="B2019" s="32">
        <v>43600</v>
      </c>
      <c r="C2019" s="31" t="s">
        <v>96</v>
      </c>
      <c r="D2019" s="31" t="s">
        <v>242</v>
      </c>
      <c r="E2019" s="33">
        <v>55048</v>
      </c>
      <c r="F2019" s="33">
        <f>Tabla4[[#This Row],[Total Compra]]-E2019*25%</f>
        <v>41286</v>
      </c>
      <c r="G2019" s="33">
        <f>Tabla4[[#This Row],[Total Compra]]-Tabla4[[#This Row],[Pagado]]</f>
        <v>13762</v>
      </c>
    </row>
    <row r="2020" spans="2:7" x14ac:dyDescent="0.25">
      <c r="B2020" s="32">
        <v>43600</v>
      </c>
      <c r="C2020" s="31" t="s">
        <v>96</v>
      </c>
      <c r="D2020" s="31" t="s">
        <v>242</v>
      </c>
      <c r="E2020" s="33">
        <v>55048</v>
      </c>
      <c r="F2020" s="33">
        <f>Tabla4[[#This Row],[Total Compra]]-E2020*25%</f>
        <v>41286</v>
      </c>
      <c r="G2020" s="33">
        <f>Tabla4[[#This Row],[Total Compra]]-Tabla4[[#This Row],[Pagado]]</f>
        <v>13762</v>
      </c>
    </row>
    <row r="2021" spans="2:7" x14ac:dyDescent="0.25">
      <c r="B2021" s="32">
        <v>43600</v>
      </c>
      <c r="C2021" s="31" t="s">
        <v>96</v>
      </c>
      <c r="D2021" s="31" t="s">
        <v>242</v>
      </c>
      <c r="E2021" s="33">
        <v>55048</v>
      </c>
      <c r="F2021" s="33">
        <f>Tabla4[[#This Row],[Total Compra]]-E2021*25%</f>
        <v>41286</v>
      </c>
      <c r="G2021" s="33">
        <f>Tabla4[[#This Row],[Total Compra]]-Tabla4[[#This Row],[Pagado]]</f>
        <v>13762</v>
      </c>
    </row>
    <row r="2022" spans="2:7" x14ac:dyDescent="0.25">
      <c r="B2022" s="32">
        <v>43600</v>
      </c>
      <c r="C2022" s="31" t="s">
        <v>96</v>
      </c>
      <c r="D2022" s="31" t="s">
        <v>242</v>
      </c>
      <c r="E2022" s="33">
        <v>55048</v>
      </c>
      <c r="F2022" s="33">
        <f>Tabla4[[#This Row],[Total Compra]]-E2022*25%</f>
        <v>41286</v>
      </c>
      <c r="G2022" s="33">
        <f>Tabla4[[#This Row],[Total Compra]]-Tabla4[[#This Row],[Pagado]]</f>
        <v>13762</v>
      </c>
    </row>
    <row r="2023" spans="2:7" x14ac:dyDescent="0.25">
      <c r="B2023" s="32">
        <v>43600</v>
      </c>
      <c r="C2023" s="31" t="s">
        <v>96</v>
      </c>
      <c r="D2023" s="31" t="s">
        <v>242</v>
      </c>
      <c r="E2023" s="33">
        <v>55048</v>
      </c>
      <c r="F2023" s="33">
        <f>Tabla4[[#This Row],[Total Compra]]-E2023*25%</f>
        <v>41286</v>
      </c>
      <c r="G2023" s="33">
        <f>Tabla4[[#This Row],[Total Compra]]-Tabla4[[#This Row],[Pagado]]</f>
        <v>13762</v>
      </c>
    </row>
    <row r="2024" spans="2:7" x14ac:dyDescent="0.25">
      <c r="B2024" s="32">
        <v>43600</v>
      </c>
      <c r="C2024" s="31" t="s">
        <v>96</v>
      </c>
      <c r="D2024" s="31" t="s">
        <v>242</v>
      </c>
      <c r="E2024" s="33">
        <v>55048</v>
      </c>
      <c r="F2024" s="33">
        <f>Tabla4[[#This Row],[Total Compra]]-E2024*25%</f>
        <v>41286</v>
      </c>
      <c r="G2024" s="33">
        <f>Tabla4[[#This Row],[Total Compra]]-Tabla4[[#This Row],[Pagado]]</f>
        <v>13762</v>
      </c>
    </row>
    <row r="2025" spans="2:7" x14ac:dyDescent="0.25">
      <c r="B2025" s="32">
        <v>43601</v>
      </c>
      <c r="C2025" s="31" t="s">
        <v>97</v>
      </c>
      <c r="D2025" s="31" t="s">
        <v>243</v>
      </c>
      <c r="E2025" s="33">
        <v>42302</v>
      </c>
      <c r="F2025" s="33">
        <f>Tabla4[[#This Row],[Total Compra]]-E2025*25%</f>
        <v>31726.5</v>
      </c>
      <c r="G2025" s="33">
        <f>Tabla4[[#This Row],[Total Compra]]-Tabla4[[#This Row],[Pagado]]</f>
        <v>10575.5</v>
      </c>
    </row>
    <row r="2026" spans="2:7" x14ac:dyDescent="0.25">
      <c r="B2026" s="32">
        <v>43601</v>
      </c>
      <c r="C2026" s="31" t="s">
        <v>97</v>
      </c>
      <c r="D2026" s="31" t="s">
        <v>243</v>
      </c>
      <c r="E2026" s="33">
        <v>42302</v>
      </c>
      <c r="F2026" s="33">
        <f>Tabla4[[#This Row],[Total Compra]]-E2026*25%</f>
        <v>31726.5</v>
      </c>
      <c r="G2026" s="33">
        <f>Tabla4[[#This Row],[Total Compra]]-Tabla4[[#This Row],[Pagado]]</f>
        <v>10575.5</v>
      </c>
    </row>
    <row r="2027" spans="2:7" x14ac:dyDescent="0.25">
      <c r="B2027" s="32">
        <v>43601</v>
      </c>
      <c r="C2027" s="31" t="s">
        <v>97</v>
      </c>
      <c r="D2027" s="31" t="s">
        <v>243</v>
      </c>
      <c r="E2027" s="33">
        <v>42302</v>
      </c>
      <c r="F2027" s="33">
        <f>Tabla4[[#This Row],[Total Compra]]-E2027*25%</f>
        <v>31726.5</v>
      </c>
      <c r="G2027" s="33">
        <f>Tabla4[[#This Row],[Total Compra]]-Tabla4[[#This Row],[Pagado]]</f>
        <v>10575.5</v>
      </c>
    </row>
    <row r="2028" spans="2:7" x14ac:dyDescent="0.25">
      <c r="B2028" s="32">
        <v>43601</v>
      </c>
      <c r="C2028" s="31" t="s">
        <v>97</v>
      </c>
      <c r="D2028" s="31" t="s">
        <v>243</v>
      </c>
      <c r="E2028" s="33">
        <v>42302</v>
      </c>
      <c r="F2028" s="33">
        <f>Tabla4[[#This Row],[Total Compra]]-E2028*25%</f>
        <v>31726.5</v>
      </c>
      <c r="G2028" s="33">
        <f>Tabla4[[#This Row],[Total Compra]]-Tabla4[[#This Row],[Pagado]]</f>
        <v>10575.5</v>
      </c>
    </row>
    <row r="2029" spans="2:7" x14ac:dyDescent="0.25">
      <c r="B2029" s="32">
        <v>43601</v>
      </c>
      <c r="C2029" s="31" t="s">
        <v>97</v>
      </c>
      <c r="D2029" s="31" t="s">
        <v>243</v>
      </c>
      <c r="E2029" s="33">
        <v>42302</v>
      </c>
      <c r="F2029" s="33">
        <f>Tabla4[[#This Row],[Total Compra]]-E2029*25%</f>
        <v>31726.5</v>
      </c>
      <c r="G2029" s="33">
        <f>Tabla4[[#This Row],[Total Compra]]-Tabla4[[#This Row],[Pagado]]</f>
        <v>10575.5</v>
      </c>
    </row>
    <row r="2030" spans="2:7" x14ac:dyDescent="0.25">
      <c r="B2030" s="32">
        <v>43601</v>
      </c>
      <c r="C2030" s="31" t="s">
        <v>97</v>
      </c>
      <c r="D2030" s="31" t="s">
        <v>243</v>
      </c>
      <c r="E2030" s="33">
        <v>42302</v>
      </c>
      <c r="F2030" s="33">
        <f>Tabla4[[#This Row],[Total Compra]]-E2030*25%</f>
        <v>31726.5</v>
      </c>
      <c r="G2030" s="33">
        <f>Tabla4[[#This Row],[Total Compra]]-Tabla4[[#This Row],[Pagado]]</f>
        <v>10575.5</v>
      </c>
    </row>
    <row r="2031" spans="2:7" x14ac:dyDescent="0.25">
      <c r="B2031" s="32">
        <v>43601</v>
      </c>
      <c r="C2031" s="31" t="s">
        <v>97</v>
      </c>
      <c r="D2031" s="31" t="s">
        <v>243</v>
      </c>
      <c r="E2031" s="33">
        <v>42302</v>
      </c>
      <c r="F2031" s="33">
        <f>Tabla4[[#This Row],[Total Compra]]-E2031*25%</f>
        <v>31726.5</v>
      </c>
      <c r="G2031" s="33">
        <f>Tabla4[[#This Row],[Total Compra]]-Tabla4[[#This Row],[Pagado]]</f>
        <v>10575.5</v>
      </c>
    </row>
    <row r="2032" spans="2:7" x14ac:dyDescent="0.25">
      <c r="B2032" s="32">
        <v>43601</v>
      </c>
      <c r="C2032" s="31" t="s">
        <v>97</v>
      </c>
      <c r="D2032" s="31" t="s">
        <v>243</v>
      </c>
      <c r="E2032" s="33">
        <v>42302</v>
      </c>
      <c r="F2032" s="33">
        <f>Tabla4[[#This Row],[Total Compra]]-E2032*25%</f>
        <v>31726.5</v>
      </c>
      <c r="G2032" s="33">
        <f>Tabla4[[#This Row],[Total Compra]]-Tabla4[[#This Row],[Pagado]]</f>
        <v>10575.5</v>
      </c>
    </row>
    <row r="2033" spans="2:7" x14ac:dyDescent="0.25">
      <c r="B2033" s="32">
        <v>43601</v>
      </c>
      <c r="C2033" s="31" t="s">
        <v>97</v>
      </c>
      <c r="D2033" s="31" t="s">
        <v>243</v>
      </c>
      <c r="E2033" s="33">
        <v>42302</v>
      </c>
      <c r="F2033" s="33">
        <f>Tabla4[[#This Row],[Total Compra]]-E2033*25%</f>
        <v>31726.5</v>
      </c>
      <c r="G2033" s="33">
        <f>Tabla4[[#This Row],[Total Compra]]-Tabla4[[#This Row],[Pagado]]</f>
        <v>10575.5</v>
      </c>
    </row>
    <row r="2034" spans="2:7" x14ac:dyDescent="0.25">
      <c r="B2034" s="32">
        <v>43601</v>
      </c>
      <c r="C2034" s="31" t="s">
        <v>97</v>
      </c>
      <c r="D2034" s="31" t="s">
        <v>243</v>
      </c>
      <c r="E2034" s="33">
        <v>42302</v>
      </c>
      <c r="F2034" s="33">
        <f>Tabla4[[#This Row],[Total Compra]]-E2034*25%</f>
        <v>31726.5</v>
      </c>
      <c r="G2034" s="33">
        <f>Tabla4[[#This Row],[Total Compra]]-Tabla4[[#This Row],[Pagado]]</f>
        <v>10575.5</v>
      </c>
    </row>
    <row r="2035" spans="2:7" x14ac:dyDescent="0.25">
      <c r="B2035" s="32">
        <v>43601</v>
      </c>
      <c r="C2035" s="31" t="s">
        <v>97</v>
      </c>
      <c r="D2035" s="31" t="s">
        <v>243</v>
      </c>
      <c r="E2035" s="33">
        <v>42302</v>
      </c>
      <c r="F2035" s="33">
        <f>Tabla4[[#This Row],[Total Compra]]-E2035*25%</f>
        <v>31726.5</v>
      </c>
      <c r="G2035" s="33">
        <f>Tabla4[[#This Row],[Total Compra]]-Tabla4[[#This Row],[Pagado]]</f>
        <v>10575.5</v>
      </c>
    </row>
    <row r="2036" spans="2:7" x14ac:dyDescent="0.25">
      <c r="B2036" s="32">
        <v>43601</v>
      </c>
      <c r="C2036" s="31" t="s">
        <v>97</v>
      </c>
      <c r="D2036" s="31" t="s">
        <v>243</v>
      </c>
      <c r="E2036" s="33">
        <v>42302</v>
      </c>
      <c r="F2036" s="33">
        <f>Tabla4[[#This Row],[Total Compra]]-E2036*25%</f>
        <v>31726.5</v>
      </c>
      <c r="G2036" s="33">
        <f>Tabla4[[#This Row],[Total Compra]]-Tabla4[[#This Row],[Pagado]]</f>
        <v>10575.5</v>
      </c>
    </row>
    <row r="2037" spans="2:7" x14ac:dyDescent="0.25">
      <c r="B2037" s="32">
        <v>43601</v>
      </c>
      <c r="C2037" s="31" t="s">
        <v>97</v>
      </c>
      <c r="D2037" s="31" t="s">
        <v>243</v>
      </c>
      <c r="E2037" s="33">
        <v>42302</v>
      </c>
      <c r="F2037" s="33">
        <f>Tabla4[[#This Row],[Total Compra]]-E2037*25%</f>
        <v>31726.5</v>
      </c>
      <c r="G2037" s="33">
        <f>Tabla4[[#This Row],[Total Compra]]-Tabla4[[#This Row],[Pagado]]</f>
        <v>10575.5</v>
      </c>
    </row>
    <row r="2038" spans="2:7" x14ac:dyDescent="0.25">
      <c r="B2038" s="32">
        <v>43601</v>
      </c>
      <c r="C2038" s="31" t="s">
        <v>97</v>
      </c>
      <c r="D2038" s="31" t="s">
        <v>243</v>
      </c>
      <c r="E2038" s="33">
        <v>42302</v>
      </c>
      <c r="F2038" s="33">
        <f>Tabla4[[#This Row],[Total Compra]]-E2038*25%</f>
        <v>31726.5</v>
      </c>
      <c r="G2038" s="33">
        <f>Tabla4[[#This Row],[Total Compra]]-Tabla4[[#This Row],[Pagado]]</f>
        <v>10575.5</v>
      </c>
    </row>
    <row r="2039" spans="2:7" x14ac:dyDescent="0.25">
      <c r="B2039" s="32">
        <v>43601</v>
      </c>
      <c r="C2039" s="31" t="s">
        <v>97</v>
      </c>
      <c r="D2039" s="31" t="s">
        <v>243</v>
      </c>
      <c r="E2039" s="33">
        <v>42302</v>
      </c>
      <c r="F2039" s="33">
        <f>Tabla4[[#This Row],[Total Compra]]-E2039*25%</f>
        <v>31726.5</v>
      </c>
      <c r="G2039" s="33">
        <f>Tabla4[[#This Row],[Total Compra]]-Tabla4[[#This Row],[Pagado]]</f>
        <v>10575.5</v>
      </c>
    </row>
    <row r="2040" spans="2:7" x14ac:dyDescent="0.25">
      <c r="B2040" s="32">
        <v>43601</v>
      </c>
      <c r="C2040" s="31" t="s">
        <v>97</v>
      </c>
      <c r="D2040" s="31" t="s">
        <v>243</v>
      </c>
      <c r="E2040" s="33">
        <v>42302</v>
      </c>
      <c r="F2040" s="33">
        <f>Tabla4[[#This Row],[Total Compra]]-E2040*25%</f>
        <v>31726.5</v>
      </c>
      <c r="G2040" s="33">
        <f>Tabla4[[#This Row],[Total Compra]]-Tabla4[[#This Row],[Pagado]]</f>
        <v>10575.5</v>
      </c>
    </row>
    <row r="2041" spans="2:7" x14ac:dyDescent="0.25">
      <c r="B2041" s="32">
        <v>43602</v>
      </c>
      <c r="C2041" s="31" t="s">
        <v>98</v>
      </c>
      <c r="D2041" s="31" t="s">
        <v>244</v>
      </c>
      <c r="E2041" s="33">
        <v>77770</v>
      </c>
      <c r="F2041" s="33">
        <f>Tabla4[[#This Row],[Total Compra]]-E2041*25%</f>
        <v>58327.5</v>
      </c>
      <c r="G2041" s="33">
        <f>Tabla4[[#This Row],[Total Compra]]-Tabla4[[#This Row],[Pagado]]</f>
        <v>19442.5</v>
      </c>
    </row>
    <row r="2042" spans="2:7" x14ac:dyDescent="0.25">
      <c r="B2042" s="32">
        <v>43602</v>
      </c>
      <c r="C2042" s="31" t="s">
        <v>98</v>
      </c>
      <c r="D2042" s="31" t="s">
        <v>244</v>
      </c>
      <c r="E2042" s="33">
        <v>77770</v>
      </c>
      <c r="F2042" s="33">
        <f>Tabla4[[#This Row],[Total Compra]]-E2042*25%</f>
        <v>58327.5</v>
      </c>
      <c r="G2042" s="33">
        <f>Tabla4[[#This Row],[Total Compra]]-Tabla4[[#This Row],[Pagado]]</f>
        <v>19442.5</v>
      </c>
    </row>
    <row r="2043" spans="2:7" x14ac:dyDescent="0.25">
      <c r="B2043" s="32">
        <v>43602</v>
      </c>
      <c r="C2043" s="31" t="s">
        <v>98</v>
      </c>
      <c r="D2043" s="31" t="s">
        <v>244</v>
      </c>
      <c r="E2043" s="33">
        <v>77770</v>
      </c>
      <c r="F2043" s="33">
        <f>Tabla4[[#This Row],[Total Compra]]-E2043*25%</f>
        <v>58327.5</v>
      </c>
      <c r="G2043" s="33">
        <f>Tabla4[[#This Row],[Total Compra]]-Tabla4[[#This Row],[Pagado]]</f>
        <v>19442.5</v>
      </c>
    </row>
    <row r="2044" spans="2:7" x14ac:dyDescent="0.25">
      <c r="B2044" s="32">
        <v>43602</v>
      </c>
      <c r="C2044" s="31" t="s">
        <v>98</v>
      </c>
      <c r="D2044" s="31" t="s">
        <v>244</v>
      </c>
      <c r="E2044" s="33">
        <v>77770</v>
      </c>
      <c r="F2044" s="33">
        <f>Tabla4[[#This Row],[Total Compra]]-E2044*25%</f>
        <v>58327.5</v>
      </c>
      <c r="G2044" s="33">
        <f>Tabla4[[#This Row],[Total Compra]]-Tabla4[[#This Row],[Pagado]]</f>
        <v>19442.5</v>
      </c>
    </row>
    <row r="2045" spans="2:7" x14ac:dyDescent="0.25">
      <c r="B2045" s="32">
        <v>43602</v>
      </c>
      <c r="C2045" s="31" t="s">
        <v>98</v>
      </c>
      <c r="D2045" s="31" t="s">
        <v>244</v>
      </c>
      <c r="E2045" s="33">
        <v>77770</v>
      </c>
      <c r="F2045" s="33">
        <f>Tabla4[[#This Row],[Total Compra]]-E2045*25%</f>
        <v>58327.5</v>
      </c>
      <c r="G2045" s="33">
        <f>Tabla4[[#This Row],[Total Compra]]-Tabla4[[#This Row],[Pagado]]</f>
        <v>19442.5</v>
      </c>
    </row>
    <row r="2046" spans="2:7" x14ac:dyDescent="0.25">
      <c r="B2046" s="32">
        <v>43602</v>
      </c>
      <c r="C2046" s="31" t="s">
        <v>98</v>
      </c>
      <c r="D2046" s="31" t="s">
        <v>244</v>
      </c>
      <c r="E2046" s="33">
        <v>77770</v>
      </c>
      <c r="F2046" s="33">
        <f>Tabla4[[#This Row],[Total Compra]]-E2046*25%</f>
        <v>58327.5</v>
      </c>
      <c r="G2046" s="33">
        <f>Tabla4[[#This Row],[Total Compra]]-Tabla4[[#This Row],[Pagado]]</f>
        <v>19442.5</v>
      </c>
    </row>
    <row r="2047" spans="2:7" x14ac:dyDescent="0.25">
      <c r="B2047" s="32">
        <v>43602</v>
      </c>
      <c r="C2047" s="31" t="s">
        <v>98</v>
      </c>
      <c r="D2047" s="31" t="s">
        <v>244</v>
      </c>
      <c r="E2047" s="33">
        <v>77770</v>
      </c>
      <c r="F2047" s="33">
        <f>Tabla4[[#This Row],[Total Compra]]-E2047*25%</f>
        <v>58327.5</v>
      </c>
      <c r="G2047" s="33">
        <f>Tabla4[[#This Row],[Total Compra]]-Tabla4[[#This Row],[Pagado]]</f>
        <v>19442.5</v>
      </c>
    </row>
    <row r="2048" spans="2:7" x14ac:dyDescent="0.25">
      <c r="B2048" s="32">
        <v>43602</v>
      </c>
      <c r="C2048" s="31" t="s">
        <v>98</v>
      </c>
      <c r="D2048" s="31" t="s">
        <v>244</v>
      </c>
      <c r="E2048" s="33">
        <v>77770</v>
      </c>
      <c r="F2048" s="33">
        <f>Tabla4[[#This Row],[Total Compra]]-E2048*25%</f>
        <v>58327.5</v>
      </c>
      <c r="G2048" s="33">
        <f>Tabla4[[#This Row],[Total Compra]]-Tabla4[[#This Row],[Pagado]]</f>
        <v>19442.5</v>
      </c>
    </row>
    <row r="2049" spans="2:7" x14ac:dyDescent="0.25">
      <c r="B2049" s="32">
        <v>43602</v>
      </c>
      <c r="C2049" s="31" t="s">
        <v>98</v>
      </c>
      <c r="D2049" s="31" t="s">
        <v>244</v>
      </c>
      <c r="E2049" s="33">
        <v>77770</v>
      </c>
      <c r="F2049" s="33">
        <f>Tabla4[[#This Row],[Total Compra]]-E2049*25%</f>
        <v>58327.5</v>
      </c>
      <c r="G2049" s="33">
        <f>Tabla4[[#This Row],[Total Compra]]-Tabla4[[#This Row],[Pagado]]</f>
        <v>19442.5</v>
      </c>
    </row>
    <row r="2050" spans="2:7" x14ac:dyDescent="0.25">
      <c r="B2050" s="32">
        <v>43602</v>
      </c>
      <c r="C2050" s="31" t="s">
        <v>98</v>
      </c>
      <c r="D2050" s="31" t="s">
        <v>244</v>
      </c>
      <c r="E2050" s="33">
        <v>77770</v>
      </c>
      <c r="F2050" s="33">
        <f>Tabla4[[#This Row],[Total Compra]]-E2050*25%</f>
        <v>58327.5</v>
      </c>
      <c r="G2050" s="33">
        <f>Tabla4[[#This Row],[Total Compra]]-Tabla4[[#This Row],[Pagado]]</f>
        <v>19442.5</v>
      </c>
    </row>
    <row r="2051" spans="2:7" x14ac:dyDescent="0.25">
      <c r="B2051" s="32">
        <v>43602</v>
      </c>
      <c r="C2051" s="31" t="s">
        <v>98</v>
      </c>
      <c r="D2051" s="31" t="s">
        <v>244</v>
      </c>
      <c r="E2051" s="33">
        <v>77770</v>
      </c>
      <c r="F2051" s="33">
        <f>Tabla4[[#This Row],[Total Compra]]-E2051*25%</f>
        <v>58327.5</v>
      </c>
      <c r="G2051" s="33">
        <f>Tabla4[[#This Row],[Total Compra]]-Tabla4[[#This Row],[Pagado]]</f>
        <v>19442.5</v>
      </c>
    </row>
    <row r="2052" spans="2:7" x14ac:dyDescent="0.25">
      <c r="B2052" s="32">
        <v>43602</v>
      </c>
      <c r="C2052" s="31" t="s">
        <v>98</v>
      </c>
      <c r="D2052" s="31" t="s">
        <v>244</v>
      </c>
      <c r="E2052" s="33">
        <v>77770</v>
      </c>
      <c r="F2052" s="33">
        <f>Tabla4[[#This Row],[Total Compra]]-E2052*25%</f>
        <v>58327.5</v>
      </c>
      <c r="G2052" s="33">
        <f>Tabla4[[#This Row],[Total Compra]]-Tabla4[[#This Row],[Pagado]]</f>
        <v>19442.5</v>
      </c>
    </row>
    <row r="2053" spans="2:7" x14ac:dyDescent="0.25">
      <c r="B2053" s="32">
        <v>43602</v>
      </c>
      <c r="C2053" s="31" t="s">
        <v>98</v>
      </c>
      <c r="D2053" s="31" t="s">
        <v>244</v>
      </c>
      <c r="E2053" s="33">
        <v>77770</v>
      </c>
      <c r="F2053" s="33">
        <f>Tabla4[[#This Row],[Total Compra]]-E2053*25%</f>
        <v>58327.5</v>
      </c>
      <c r="G2053" s="33">
        <f>Tabla4[[#This Row],[Total Compra]]-Tabla4[[#This Row],[Pagado]]</f>
        <v>19442.5</v>
      </c>
    </row>
    <row r="2054" spans="2:7" x14ac:dyDescent="0.25">
      <c r="B2054" s="32">
        <v>43602</v>
      </c>
      <c r="C2054" s="31" t="s">
        <v>98</v>
      </c>
      <c r="D2054" s="31" t="s">
        <v>244</v>
      </c>
      <c r="E2054" s="33">
        <v>77770</v>
      </c>
      <c r="F2054" s="33">
        <f>Tabla4[[#This Row],[Total Compra]]-E2054*25%</f>
        <v>58327.5</v>
      </c>
      <c r="G2054" s="33">
        <f>Tabla4[[#This Row],[Total Compra]]-Tabla4[[#This Row],[Pagado]]</f>
        <v>19442.5</v>
      </c>
    </row>
    <row r="2055" spans="2:7" x14ac:dyDescent="0.25">
      <c r="B2055" s="32">
        <v>43602</v>
      </c>
      <c r="C2055" s="31" t="s">
        <v>98</v>
      </c>
      <c r="D2055" s="31" t="s">
        <v>244</v>
      </c>
      <c r="E2055" s="33">
        <v>77770</v>
      </c>
      <c r="F2055" s="33">
        <f>Tabla4[[#This Row],[Total Compra]]-E2055*25%</f>
        <v>58327.5</v>
      </c>
      <c r="G2055" s="33">
        <f>Tabla4[[#This Row],[Total Compra]]-Tabla4[[#This Row],[Pagado]]</f>
        <v>19442.5</v>
      </c>
    </row>
    <row r="2056" spans="2:7" x14ac:dyDescent="0.25">
      <c r="B2056" s="32">
        <v>43602</v>
      </c>
      <c r="C2056" s="31" t="s">
        <v>98</v>
      </c>
      <c r="D2056" s="31" t="s">
        <v>244</v>
      </c>
      <c r="E2056" s="33">
        <v>77770</v>
      </c>
      <c r="F2056" s="33">
        <f>Tabla4[[#This Row],[Total Compra]]-E2056*25%</f>
        <v>58327.5</v>
      </c>
      <c r="G2056" s="33">
        <f>Tabla4[[#This Row],[Total Compra]]-Tabla4[[#This Row],[Pagado]]</f>
        <v>19442.5</v>
      </c>
    </row>
    <row r="2057" spans="2:7" x14ac:dyDescent="0.25">
      <c r="B2057" s="32">
        <v>43603</v>
      </c>
      <c r="C2057" s="31" t="s">
        <v>98</v>
      </c>
      <c r="D2057" s="31" t="s">
        <v>245</v>
      </c>
      <c r="E2057" s="33">
        <v>56861</v>
      </c>
      <c r="F2057" s="33">
        <f>Tabla4[[#This Row],[Total Compra]]-E2057*25%</f>
        <v>42645.75</v>
      </c>
      <c r="G2057" s="33">
        <f>Tabla4[[#This Row],[Total Compra]]-Tabla4[[#This Row],[Pagado]]</f>
        <v>14215.25</v>
      </c>
    </row>
    <row r="2058" spans="2:7" x14ac:dyDescent="0.25">
      <c r="B2058" s="32">
        <v>43603</v>
      </c>
      <c r="C2058" s="31" t="s">
        <v>98</v>
      </c>
      <c r="D2058" s="31" t="s">
        <v>245</v>
      </c>
      <c r="E2058" s="33">
        <v>56861</v>
      </c>
      <c r="F2058" s="33">
        <f>Tabla4[[#This Row],[Total Compra]]-E2058*25%</f>
        <v>42645.75</v>
      </c>
      <c r="G2058" s="33">
        <f>Tabla4[[#This Row],[Total Compra]]-Tabla4[[#This Row],[Pagado]]</f>
        <v>14215.25</v>
      </c>
    </row>
    <row r="2059" spans="2:7" x14ac:dyDescent="0.25">
      <c r="B2059" s="32">
        <v>43603</v>
      </c>
      <c r="C2059" s="31" t="s">
        <v>98</v>
      </c>
      <c r="D2059" s="31" t="s">
        <v>245</v>
      </c>
      <c r="E2059" s="33">
        <v>56861</v>
      </c>
      <c r="F2059" s="33">
        <f>Tabla4[[#This Row],[Total Compra]]-E2059*25%</f>
        <v>42645.75</v>
      </c>
      <c r="G2059" s="33">
        <f>Tabla4[[#This Row],[Total Compra]]-Tabla4[[#This Row],[Pagado]]</f>
        <v>14215.25</v>
      </c>
    </row>
    <row r="2060" spans="2:7" x14ac:dyDescent="0.25">
      <c r="B2060" s="32">
        <v>43603</v>
      </c>
      <c r="C2060" s="31" t="s">
        <v>98</v>
      </c>
      <c r="D2060" s="31" t="s">
        <v>245</v>
      </c>
      <c r="E2060" s="33">
        <v>56861</v>
      </c>
      <c r="F2060" s="33">
        <f>Tabla4[[#This Row],[Total Compra]]-E2060*25%</f>
        <v>42645.75</v>
      </c>
      <c r="G2060" s="33">
        <f>Tabla4[[#This Row],[Total Compra]]-Tabla4[[#This Row],[Pagado]]</f>
        <v>14215.25</v>
      </c>
    </row>
    <row r="2061" spans="2:7" x14ac:dyDescent="0.25">
      <c r="B2061" s="32">
        <v>43603</v>
      </c>
      <c r="C2061" s="31" t="s">
        <v>98</v>
      </c>
      <c r="D2061" s="31" t="s">
        <v>245</v>
      </c>
      <c r="E2061" s="33">
        <v>56861</v>
      </c>
      <c r="F2061" s="33">
        <f>Tabla4[[#This Row],[Total Compra]]-E2061*25%</f>
        <v>42645.75</v>
      </c>
      <c r="G2061" s="33">
        <f>Tabla4[[#This Row],[Total Compra]]-Tabla4[[#This Row],[Pagado]]</f>
        <v>14215.25</v>
      </c>
    </row>
    <row r="2062" spans="2:7" x14ac:dyDescent="0.25">
      <c r="B2062" s="32">
        <v>43603</v>
      </c>
      <c r="C2062" s="31" t="s">
        <v>98</v>
      </c>
      <c r="D2062" s="31" t="s">
        <v>245</v>
      </c>
      <c r="E2062" s="33">
        <v>56861</v>
      </c>
      <c r="F2062" s="33">
        <f>Tabla4[[#This Row],[Total Compra]]-E2062*25%</f>
        <v>42645.75</v>
      </c>
      <c r="G2062" s="33">
        <f>Tabla4[[#This Row],[Total Compra]]-Tabla4[[#This Row],[Pagado]]</f>
        <v>14215.25</v>
      </c>
    </row>
    <row r="2063" spans="2:7" x14ac:dyDescent="0.25">
      <c r="B2063" s="32">
        <v>43603</v>
      </c>
      <c r="C2063" s="31" t="s">
        <v>98</v>
      </c>
      <c r="D2063" s="31" t="s">
        <v>245</v>
      </c>
      <c r="E2063" s="33">
        <v>56861</v>
      </c>
      <c r="F2063" s="33">
        <f>Tabla4[[#This Row],[Total Compra]]-E2063*25%</f>
        <v>42645.75</v>
      </c>
      <c r="G2063" s="33">
        <f>Tabla4[[#This Row],[Total Compra]]-Tabla4[[#This Row],[Pagado]]</f>
        <v>14215.25</v>
      </c>
    </row>
    <row r="2064" spans="2:7" x14ac:dyDescent="0.25">
      <c r="B2064" s="32">
        <v>43603</v>
      </c>
      <c r="C2064" s="31" t="s">
        <v>98</v>
      </c>
      <c r="D2064" s="31" t="s">
        <v>245</v>
      </c>
      <c r="E2064" s="33">
        <v>56861</v>
      </c>
      <c r="F2064" s="33">
        <f>Tabla4[[#This Row],[Total Compra]]-E2064*25%</f>
        <v>42645.75</v>
      </c>
      <c r="G2064" s="33">
        <f>Tabla4[[#This Row],[Total Compra]]-Tabla4[[#This Row],[Pagado]]</f>
        <v>14215.25</v>
      </c>
    </row>
    <row r="2065" spans="2:7" x14ac:dyDescent="0.25">
      <c r="B2065" s="32">
        <v>43603</v>
      </c>
      <c r="C2065" s="31" t="s">
        <v>98</v>
      </c>
      <c r="D2065" s="31" t="s">
        <v>245</v>
      </c>
      <c r="E2065" s="33">
        <v>56861</v>
      </c>
      <c r="F2065" s="33">
        <f>Tabla4[[#This Row],[Total Compra]]-E2065*25%</f>
        <v>42645.75</v>
      </c>
      <c r="G2065" s="33">
        <f>Tabla4[[#This Row],[Total Compra]]-Tabla4[[#This Row],[Pagado]]</f>
        <v>14215.25</v>
      </c>
    </row>
    <row r="2066" spans="2:7" x14ac:dyDescent="0.25">
      <c r="B2066" s="32">
        <v>43603</v>
      </c>
      <c r="C2066" s="31" t="s">
        <v>98</v>
      </c>
      <c r="D2066" s="31" t="s">
        <v>245</v>
      </c>
      <c r="E2066" s="33">
        <v>56861</v>
      </c>
      <c r="F2066" s="33">
        <f>Tabla4[[#This Row],[Total Compra]]-E2066*25%</f>
        <v>42645.75</v>
      </c>
      <c r="G2066" s="33">
        <f>Tabla4[[#This Row],[Total Compra]]-Tabla4[[#This Row],[Pagado]]</f>
        <v>14215.25</v>
      </c>
    </row>
    <row r="2067" spans="2:7" x14ac:dyDescent="0.25">
      <c r="B2067" s="32">
        <v>43603</v>
      </c>
      <c r="C2067" s="31" t="s">
        <v>98</v>
      </c>
      <c r="D2067" s="31" t="s">
        <v>245</v>
      </c>
      <c r="E2067" s="33">
        <v>56861</v>
      </c>
      <c r="F2067" s="33">
        <f>Tabla4[[#This Row],[Total Compra]]-E2067*25%</f>
        <v>42645.75</v>
      </c>
      <c r="G2067" s="33">
        <f>Tabla4[[#This Row],[Total Compra]]-Tabla4[[#This Row],[Pagado]]</f>
        <v>14215.25</v>
      </c>
    </row>
    <row r="2068" spans="2:7" x14ac:dyDescent="0.25">
      <c r="B2068" s="32">
        <v>43603</v>
      </c>
      <c r="C2068" s="31" t="s">
        <v>98</v>
      </c>
      <c r="D2068" s="31" t="s">
        <v>245</v>
      </c>
      <c r="E2068" s="33">
        <v>56861</v>
      </c>
      <c r="F2068" s="33">
        <f>Tabla4[[#This Row],[Total Compra]]-E2068*25%</f>
        <v>42645.75</v>
      </c>
      <c r="G2068" s="33">
        <f>Tabla4[[#This Row],[Total Compra]]-Tabla4[[#This Row],[Pagado]]</f>
        <v>14215.25</v>
      </c>
    </row>
    <row r="2069" spans="2:7" x14ac:dyDescent="0.25">
      <c r="B2069" s="32">
        <v>43603</v>
      </c>
      <c r="C2069" s="31" t="s">
        <v>98</v>
      </c>
      <c r="D2069" s="31" t="s">
        <v>245</v>
      </c>
      <c r="E2069" s="33">
        <v>56861</v>
      </c>
      <c r="F2069" s="33">
        <f>Tabla4[[#This Row],[Total Compra]]-E2069*25%</f>
        <v>42645.75</v>
      </c>
      <c r="G2069" s="33">
        <f>Tabla4[[#This Row],[Total Compra]]-Tabla4[[#This Row],[Pagado]]</f>
        <v>14215.25</v>
      </c>
    </row>
    <row r="2070" spans="2:7" x14ac:dyDescent="0.25">
      <c r="B2070" s="32">
        <v>43603</v>
      </c>
      <c r="C2070" s="31" t="s">
        <v>98</v>
      </c>
      <c r="D2070" s="31" t="s">
        <v>245</v>
      </c>
      <c r="E2070" s="33">
        <v>56861</v>
      </c>
      <c r="F2070" s="33">
        <f>Tabla4[[#This Row],[Total Compra]]-E2070*25%</f>
        <v>42645.75</v>
      </c>
      <c r="G2070" s="33">
        <f>Tabla4[[#This Row],[Total Compra]]-Tabla4[[#This Row],[Pagado]]</f>
        <v>14215.25</v>
      </c>
    </row>
    <row r="2071" spans="2:7" x14ac:dyDescent="0.25">
      <c r="B2071" s="32">
        <v>43603</v>
      </c>
      <c r="C2071" s="31" t="s">
        <v>98</v>
      </c>
      <c r="D2071" s="31" t="s">
        <v>245</v>
      </c>
      <c r="E2071" s="33">
        <v>56861</v>
      </c>
      <c r="F2071" s="33">
        <f>Tabla4[[#This Row],[Total Compra]]-E2071*25%</f>
        <v>42645.75</v>
      </c>
      <c r="G2071" s="33">
        <f>Tabla4[[#This Row],[Total Compra]]-Tabla4[[#This Row],[Pagado]]</f>
        <v>14215.25</v>
      </c>
    </row>
    <row r="2072" spans="2:7" x14ac:dyDescent="0.25">
      <c r="B2072" s="32">
        <v>43603</v>
      </c>
      <c r="C2072" s="31" t="s">
        <v>98</v>
      </c>
      <c r="D2072" s="31" t="s">
        <v>245</v>
      </c>
      <c r="E2072" s="33">
        <v>56861</v>
      </c>
      <c r="F2072" s="33">
        <f>Tabla4[[#This Row],[Total Compra]]-E2072*25%</f>
        <v>42645.75</v>
      </c>
      <c r="G2072" s="33">
        <f>Tabla4[[#This Row],[Total Compra]]-Tabla4[[#This Row],[Pagado]]</f>
        <v>14215.25</v>
      </c>
    </row>
    <row r="2073" spans="2:7" x14ac:dyDescent="0.25">
      <c r="B2073" s="32">
        <v>43604</v>
      </c>
      <c r="C2073" s="31" t="s">
        <v>99</v>
      </c>
      <c r="D2073" s="31" t="s">
        <v>246</v>
      </c>
      <c r="E2073" s="33">
        <v>60940</v>
      </c>
      <c r="F2073" s="33">
        <f>Tabla4[[#This Row],[Total Compra]]-E2073*25%</f>
        <v>45705</v>
      </c>
      <c r="G2073" s="33">
        <f>Tabla4[[#This Row],[Total Compra]]-Tabla4[[#This Row],[Pagado]]</f>
        <v>15235</v>
      </c>
    </row>
    <row r="2074" spans="2:7" x14ac:dyDescent="0.25">
      <c r="B2074" s="32">
        <v>43604</v>
      </c>
      <c r="C2074" s="31" t="s">
        <v>99</v>
      </c>
      <c r="D2074" s="31" t="s">
        <v>246</v>
      </c>
      <c r="E2074" s="33">
        <v>60940</v>
      </c>
      <c r="F2074" s="33">
        <f>Tabla4[[#This Row],[Total Compra]]-E2074*25%</f>
        <v>45705</v>
      </c>
      <c r="G2074" s="33">
        <f>Tabla4[[#This Row],[Total Compra]]-Tabla4[[#This Row],[Pagado]]</f>
        <v>15235</v>
      </c>
    </row>
    <row r="2075" spans="2:7" x14ac:dyDescent="0.25">
      <c r="B2075" s="32">
        <v>43604</v>
      </c>
      <c r="C2075" s="31" t="s">
        <v>99</v>
      </c>
      <c r="D2075" s="31" t="s">
        <v>246</v>
      </c>
      <c r="E2075" s="33">
        <v>60940</v>
      </c>
      <c r="F2075" s="33">
        <f>Tabla4[[#This Row],[Total Compra]]-E2075*25%</f>
        <v>45705</v>
      </c>
      <c r="G2075" s="33">
        <f>Tabla4[[#This Row],[Total Compra]]-Tabla4[[#This Row],[Pagado]]</f>
        <v>15235</v>
      </c>
    </row>
    <row r="2076" spans="2:7" x14ac:dyDescent="0.25">
      <c r="B2076" s="32">
        <v>43604</v>
      </c>
      <c r="C2076" s="31" t="s">
        <v>99</v>
      </c>
      <c r="D2076" s="31" t="s">
        <v>246</v>
      </c>
      <c r="E2076" s="33">
        <v>60940</v>
      </c>
      <c r="F2076" s="33">
        <f>Tabla4[[#This Row],[Total Compra]]-E2076*25%</f>
        <v>45705</v>
      </c>
      <c r="G2076" s="33">
        <f>Tabla4[[#This Row],[Total Compra]]-Tabla4[[#This Row],[Pagado]]</f>
        <v>15235</v>
      </c>
    </row>
    <row r="2077" spans="2:7" x14ac:dyDescent="0.25">
      <c r="B2077" s="32">
        <v>43604</v>
      </c>
      <c r="C2077" s="31" t="s">
        <v>99</v>
      </c>
      <c r="D2077" s="31" t="s">
        <v>246</v>
      </c>
      <c r="E2077" s="33">
        <v>60940</v>
      </c>
      <c r="F2077" s="33">
        <f>Tabla4[[#This Row],[Total Compra]]-E2077*25%</f>
        <v>45705</v>
      </c>
      <c r="G2077" s="33">
        <f>Tabla4[[#This Row],[Total Compra]]-Tabla4[[#This Row],[Pagado]]</f>
        <v>15235</v>
      </c>
    </row>
    <row r="2078" spans="2:7" x14ac:dyDescent="0.25">
      <c r="B2078" s="32">
        <v>43604</v>
      </c>
      <c r="C2078" s="31" t="s">
        <v>99</v>
      </c>
      <c r="D2078" s="31" t="s">
        <v>246</v>
      </c>
      <c r="E2078" s="33">
        <v>60940</v>
      </c>
      <c r="F2078" s="33">
        <f>Tabla4[[#This Row],[Total Compra]]-E2078*25%</f>
        <v>45705</v>
      </c>
      <c r="G2078" s="33">
        <f>Tabla4[[#This Row],[Total Compra]]-Tabla4[[#This Row],[Pagado]]</f>
        <v>15235</v>
      </c>
    </row>
    <row r="2079" spans="2:7" x14ac:dyDescent="0.25">
      <c r="B2079" s="32">
        <v>43604</v>
      </c>
      <c r="C2079" s="31" t="s">
        <v>99</v>
      </c>
      <c r="D2079" s="31" t="s">
        <v>246</v>
      </c>
      <c r="E2079" s="33">
        <v>60940</v>
      </c>
      <c r="F2079" s="33">
        <f>Tabla4[[#This Row],[Total Compra]]-E2079*25%</f>
        <v>45705</v>
      </c>
      <c r="G2079" s="33">
        <f>Tabla4[[#This Row],[Total Compra]]-Tabla4[[#This Row],[Pagado]]</f>
        <v>15235</v>
      </c>
    </row>
    <row r="2080" spans="2:7" x14ac:dyDescent="0.25">
      <c r="B2080" s="32">
        <v>43604</v>
      </c>
      <c r="C2080" s="31" t="s">
        <v>99</v>
      </c>
      <c r="D2080" s="31" t="s">
        <v>246</v>
      </c>
      <c r="E2080" s="33">
        <v>60940</v>
      </c>
      <c r="F2080" s="33">
        <f>Tabla4[[#This Row],[Total Compra]]-E2080*25%</f>
        <v>45705</v>
      </c>
      <c r="G2080" s="33">
        <f>Tabla4[[#This Row],[Total Compra]]-Tabla4[[#This Row],[Pagado]]</f>
        <v>15235</v>
      </c>
    </row>
    <row r="2081" spans="2:7" x14ac:dyDescent="0.25">
      <c r="B2081" s="32">
        <v>43604</v>
      </c>
      <c r="C2081" s="31" t="s">
        <v>99</v>
      </c>
      <c r="D2081" s="31" t="s">
        <v>246</v>
      </c>
      <c r="E2081" s="33">
        <v>60940</v>
      </c>
      <c r="F2081" s="33">
        <f>Tabla4[[#This Row],[Total Compra]]-E2081*25%</f>
        <v>45705</v>
      </c>
      <c r="G2081" s="33">
        <f>Tabla4[[#This Row],[Total Compra]]-Tabla4[[#This Row],[Pagado]]</f>
        <v>15235</v>
      </c>
    </row>
    <row r="2082" spans="2:7" x14ac:dyDescent="0.25">
      <c r="B2082" s="32">
        <v>43604</v>
      </c>
      <c r="C2082" s="31" t="s">
        <v>99</v>
      </c>
      <c r="D2082" s="31" t="s">
        <v>246</v>
      </c>
      <c r="E2082" s="33">
        <v>60940</v>
      </c>
      <c r="F2082" s="33">
        <f>Tabla4[[#This Row],[Total Compra]]-E2082*25%</f>
        <v>45705</v>
      </c>
      <c r="G2082" s="33">
        <f>Tabla4[[#This Row],[Total Compra]]-Tabla4[[#This Row],[Pagado]]</f>
        <v>15235</v>
      </c>
    </row>
    <row r="2083" spans="2:7" x14ac:dyDescent="0.25">
      <c r="B2083" s="32">
        <v>43604</v>
      </c>
      <c r="C2083" s="31" t="s">
        <v>99</v>
      </c>
      <c r="D2083" s="31" t="s">
        <v>246</v>
      </c>
      <c r="E2083" s="33">
        <v>60940</v>
      </c>
      <c r="F2083" s="33">
        <f>Tabla4[[#This Row],[Total Compra]]-E2083*25%</f>
        <v>45705</v>
      </c>
      <c r="G2083" s="33">
        <f>Tabla4[[#This Row],[Total Compra]]-Tabla4[[#This Row],[Pagado]]</f>
        <v>15235</v>
      </c>
    </row>
    <row r="2084" spans="2:7" x14ac:dyDescent="0.25">
      <c r="B2084" s="32">
        <v>43604</v>
      </c>
      <c r="C2084" s="31" t="s">
        <v>99</v>
      </c>
      <c r="D2084" s="31" t="s">
        <v>246</v>
      </c>
      <c r="E2084" s="33">
        <v>60940</v>
      </c>
      <c r="F2084" s="33">
        <f>Tabla4[[#This Row],[Total Compra]]-E2084*25%</f>
        <v>45705</v>
      </c>
      <c r="G2084" s="33">
        <f>Tabla4[[#This Row],[Total Compra]]-Tabla4[[#This Row],[Pagado]]</f>
        <v>15235</v>
      </c>
    </row>
    <row r="2085" spans="2:7" x14ac:dyDescent="0.25">
      <c r="B2085" s="32">
        <v>43604</v>
      </c>
      <c r="C2085" s="31" t="s">
        <v>99</v>
      </c>
      <c r="D2085" s="31" t="s">
        <v>246</v>
      </c>
      <c r="E2085" s="33">
        <v>60940</v>
      </c>
      <c r="F2085" s="33">
        <f>Tabla4[[#This Row],[Total Compra]]-E2085*25%</f>
        <v>45705</v>
      </c>
      <c r="G2085" s="33">
        <f>Tabla4[[#This Row],[Total Compra]]-Tabla4[[#This Row],[Pagado]]</f>
        <v>15235</v>
      </c>
    </row>
    <row r="2086" spans="2:7" x14ac:dyDescent="0.25">
      <c r="B2086" s="32">
        <v>43604</v>
      </c>
      <c r="C2086" s="31" t="s">
        <v>99</v>
      </c>
      <c r="D2086" s="31" t="s">
        <v>246</v>
      </c>
      <c r="E2086" s="33">
        <v>60940</v>
      </c>
      <c r="F2086" s="33">
        <f>Tabla4[[#This Row],[Total Compra]]-E2086*25%</f>
        <v>45705</v>
      </c>
      <c r="G2086" s="33">
        <f>Tabla4[[#This Row],[Total Compra]]-Tabla4[[#This Row],[Pagado]]</f>
        <v>15235</v>
      </c>
    </row>
    <row r="2087" spans="2:7" x14ac:dyDescent="0.25">
      <c r="B2087" s="32">
        <v>43604</v>
      </c>
      <c r="C2087" s="31" t="s">
        <v>99</v>
      </c>
      <c r="D2087" s="31" t="s">
        <v>246</v>
      </c>
      <c r="E2087" s="33">
        <v>60940</v>
      </c>
      <c r="F2087" s="33">
        <f>Tabla4[[#This Row],[Total Compra]]-E2087*25%</f>
        <v>45705</v>
      </c>
      <c r="G2087" s="33">
        <f>Tabla4[[#This Row],[Total Compra]]-Tabla4[[#This Row],[Pagado]]</f>
        <v>15235</v>
      </c>
    </row>
    <row r="2088" spans="2:7" x14ac:dyDescent="0.25">
      <c r="B2088" s="32">
        <v>43604</v>
      </c>
      <c r="C2088" s="31" t="s">
        <v>99</v>
      </c>
      <c r="D2088" s="31" t="s">
        <v>246</v>
      </c>
      <c r="E2088" s="33">
        <v>60940</v>
      </c>
      <c r="F2088" s="33">
        <f>Tabla4[[#This Row],[Total Compra]]-E2088*25%</f>
        <v>45705</v>
      </c>
      <c r="G2088" s="33">
        <f>Tabla4[[#This Row],[Total Compra]]-Tabla4[[#This Row],[Pagado]]</f>
        <v>15235</v>
      </c>
    </row>
    <row r="2089" spans="2:7" x14ac:dyDescent="0.25">
      <c r="B2089" s="32">
        <v>43605</v>
      </c>
      <c r="C2089" s="31" t="s">
        <v>92</v>
      </c>
      <c r="D2089" s="31" t="s">
        <v>247</v>
      </c>
      <c r="E2089" s="33">
        <v>49607</v>
      </c>
      <c r="F2089" s="33">
        <f>Tabla4[[#This Row],[Total Compra]]-E2089*25%</f>
        <v>37205.25</v>
      </c>
      <c r="G2089" s="33">
        <f>Tabla4[[#This Row],[Total Compra]]-Tabla4[[#This Row],[Pagado]]</f>
        <v>12401.75</v>
      </c>
    </row>
    <row r="2090" spans="2:7" x14ac:dyDescent="0.25">
      <c r="B2090" s="32">
        <v>43605</v>
      </c>
      <c r="C2090" s="31" t="s">
        <v>92</v>
      </c>
      <c r="D2090" s="31" t="s">
        <v>247</v>
      </c>
      <c r="E2090" s="33">
        <v>49607</v>
      </c>
      <c r="F2090" s="33">
        <f>Tabla4[[#This Row],[Total Compra]]-E2090*25%</f>
        <v>37205.25</v>
      </c>
      <c r="G2090" s="33">
        <f>Tabla4[[#This Row],[Total Compra]]-Tabla4[[#This Row],[Pagado]]</f>
        <v>12401.75</v>
      </c>
    </row>
    <row r="2091" spans="2:7" x14ac:dyDescent="0.25">
      <c r="B2091" s="32">
        <v>43605</v>
      </c>
      <c r="C2091" s="31" t="s">
        <v>92</v>
      </c>
      <c r="D2091" s="31" t="s">
        <v>247</v>
      </c>
      <c r="E2091" s="33">
        <v>49607</v>
      </c>
      <c r="F2091" s="33">
        <f>Tabla4[[#This Row],[Total Compra]]-E2091*25%</f>
        <v>37205.25</v>
      </c>
      <c r="G2091" s="33">
        <f>Tabla4[[#This Row],[Total Compra]]-Tabla4[[#This Row],[Pagado]]</f>
        <v>12401.75</v>
      </c>
    </row>
    <row r="2092" spans="2:7" x14ac:dyDescent="0.25">
      <c r="B2092" s="32">
        <v>43605</v>
      </c>
      <c r="C2092" s="31" t="s">
        <v>92</v>
      </c>
      <c r="D2092" s="31" t="s">
        <v>247</v>
      </c>
      <c r="E2092" s="33">
        <v>49607</v>
      </c>
      <c r="F2092" s="33">
        <f>Tabla4[[#This Row],[Total Compra]]-E2092*25%</f>
        <v>37205.25</v>
      </c>
      <c r="G2092" s="33">
        <f>Tabla4[[#This Row],[Total Compra]]-Tabla4[[#This Row],[Pagado]]</f>
        <v>12401.75</v>
      </c>
    </row>
    <row r="2093" spans="2:7" x14ac:dyDescent="0.25">
      <c r="B2093" s="32">
        <v>43605</v>
      </c>
      <c r="C2093" s="31" t="s">
        <v>92</v>
      </c>
      <c r="D2093" s="31" t="s">
        <v>247</v>
      </c>
      <c r="E2093" s="33">
        <v>49607</v>
      </c>
      <c r="F2093" s="33">
        <f>Tabla4[[#This Row],[Total Compra]]-E2093*25%</f>
        <v>37205.25</v>
      </c>
      <c r="G2093" s="33">
        <f>Tabla4[[#This Row],[Total Compra]]-Tabla4[[#This Row],[Pagado]]</f>
        <v>12401.75</v>
      </c>
    </row>
    <row r="2094" spans="2:7" x14ac:dyDescent="0.25">
      <c r="B2094" s="32">
        <v>43605</v>
      </c>
      <c r="C2094" s="31" t="s">
        <v>92</v>
      </c>
      <c r="D2094" s="31" t="s">
        <v>247</v>
      </c>
      <c r="E2094" s="33">
        <v>49607</v>
      </c>
      <c r="F2094" s="33">
        <f>Tabla4[[#This Row],[Total Compra]]-E2094*25%</f>
        <v>37205.25</v>
      </c>
      <c r="G2094" s="33">
        <f>Tabla4[[#This Row],[Total Compra]]-Tabla4[[#This Row],[Pagado]]</f>
        <v>12401.75</v>
      </c>
    </row>
    <row r="2095" spans="2:7" x14ac:dyDescent="0.25">
      <c r="B2095" s="32">
        <v>43605</v>
      </c>
      <c r="C2095" s="31" t="s">
        <v>92</v>
      </c>
      <c r="D2095" s="31" t="s">
        <v>247</v>
      </c>
      <c r="E2095" s="33">
        <v>49607</v>
      </c>
      <c r="F2095" s="33">
        <f>Tabla4[[#This Row],[Total Compra]]-E2095*25%</f>
        <v>37205.25</v>
      </c>
      <c r="G2095" s="33">
        <f>Tabla4[[#This Row],[Total Compra]]-Tabla4[[#This Row],[Pagado]]</f>
        <v>12401.75</v>
      </c>
    </row>
    <row r="2096" spans="2:7" x14ac:dyDescent="0.25">
      <c r="B2096" s="32">
        <v>43605</v>
      </c>
      <c r="C2096" s="31" t="s">
        <v>92</v>
      </c>
      <c r="D2096" s="31" t="s">
        <v>247</v>
      </c>
      <c r="E2096" s="33">
        <v>49607</v>
      </c>
      <c r="F2096" s="33">
        <f>Tabla4[[#This Row],[Total Compra]]-E2096*25%</f>
        <v>37205.25</v>
      </c>
      <c r="G2096" s="33">
        <f>Tabla4[[#This Row],[Total Compra]]-Tabla4[[#This Row],[Pagado]]</f>
        <v>12401.75</v>
      </c>
    </row>
    <row r="2097" spans="2:7" x14ac:dyDescent="0.25">
      <c r="B2097" s="32">
        <v>43605</v>
      </c>
      <c r="C2097" s="31" t="s">
        <v>92</v>
      </c>
      <c r="D2097" s="31" t="s">
        <v>247</v>
      </c>
      <c r="E2097" s="33">
        <v>49607</v>
      </c>
      <c r="F2097" s="33">
        <f>Tabla4[[#This Row],[Total Compra]]-E2097*25%</f>
        <v>37205.25</v>
      </c>
      <c r="G2097" s="33">
        <f>Tabla4[[#This Row],[Total Compra]]-Tabla4[[#This Row],[Pagado]]</f>
        <v>12401.75</v>
      </c>
    </row>
    <row r="2098" spans="2:7" x14ac:dyDescent="0.25">
      <c r="B2098" s="32">
        <v>43605</v>
      </c>
      <c r="C2098" s="31" t="s">
        <v>92</v>
      </c>
      <c r="D2098" s="31" t="s">
        <v>247</v>
      </c>
      <c r="E2098" s="33">
        <v>49607</v>
      </c>
      <c r="F2098" s="33">
        <f>Tabla4[[#This Row],[Total Compra]]-E2098*25%</f>
        <v>37205.25</v>
      </c>
      <c r="G2098" s="33">
        <f>Tabla4[[#This Row],[Total Compra]]-Tabla4[[#This Row],[Pagado]]</f>
        <v>12401.75</v>
      </c>
    </row>
    <row r="2099" spans="2:7" x14ac:dyDescent="0.25">
      <c r="B2099" s="32">
        <v>43605</v>
      </c>
      <c r="C2099" s="31" t="s">
        <v>92</v>
      </c>
      <c r="D2099" s="31" t="s">
        <v>247</v>
      </c>
      <c r="E2099" s="33">
        <v>49607</v>
      </c>
      <c r="F2099" s="33">
        <f>Tabla4[[#This Row],[Total Compra]]-E2099*25%</f>
        <v>37205.25</v>
      </c>
      <c r="G2099" s="33">
        <f>Tabla4[[#This Row],[Total Compra]]-Tabla4[[#This Row],[Pagado]]</f>
        <v>12401.75</v>
      </c>
    </row>
    <row r="2100" spans="2:7" x14ac:dyDescent="0.25">
      <c r="B2100" s="32">
        <v>43605</v>
      </c>
      <c r="C2100" s="31" t="s">
        <v>92</v>
      </c>
      <c r="D2100" s="31" t="s">
        <v>247</v>
      </c>
      <c r="E2100" s="33">
        <v>49607</v>
      </c>
      <c r="F2100" s="33">
        <f>Tabla4[[#This Row],[Total Compra]]-E2100*25%</f>
        <v>37205.25</v>
      </c>
      <c r="G2100" s="33">
        <f>Tabla4[[#This Row],[Total Compra]]-Tabla4[[#This Row],[Pagado]]</f>
        <v>12401.75</v>
      </c>
    </row>
    <row r="2101" spans="2:7" x14ac:dyDescent="0.25">
      <c r="B2101" s="32">
        <v>43605</v>
      </c>
      <c r="C2101" s="31" t="s">
        <v>92</v>
      </c>
      <c r="D2101" s="31" t="s">
        <v>247</v>
      </c>
      <c r="E2101" s="33">
        <v>49607</v>
      </c>
      <c r="F2101" s="33">
        <f>Tabla4[[#This Row],[Total Compra]]-E2101*25%</f>
        <v>37205.25</v>
      </c>
      <c r="G2101" s="33">
        <f>Tabla4[[#This Row],[Total Compra]]-Tabla4[[#This Row],[Pagado]]</f>
        <v>12401.75</v>
      </c>
    </row>
    <row r="2102" spans="2:7" x14ac:dyDescent="0.25">
      <c r="B2102" s="32">
        <v>43605</v>
      </c>
      <c r="C2102" s="31" t="s">
        <v>92</v>
      </c>
      <c r="D2102" s="31" t="s">
        <v>247</v>
      </c>
      <c r="E2102" s="33">
        <v>49607</v>
      </c>
      <c r="F2102" s="33">
        <f>Tabla4[[#This Row],[Total Compra]]-E2102*25%</f>
        <v>37205.25</v>
      </c>
      <c r="G2102" s="33">
        <f>Tabla4[[#This Row],[Total Compra]]-Tabla4[[#This Row],[Pagado]]</f>
        <v>12401.75</v>
      </c>
    </row>
    <row r="2103" spans="2:7" x14ac:dyDescent="0.25">
      <c r="B2103" s="32">
        <v>43605</v>
      </c>
      <c r="C2103" s="31" t="s">
        <v>92</v>
      </c>
      <c r="D2103" s="31" t="s">
        <v>247</v>
      </c>
      <c r="E2103" s="33">
        <v>49607</v>
      </c>
      <c r="F2103" s="33">
        <f>Tabla4[[#This Row],[Total Compra]]-E2103*25%</f>
        <v>37205.25</v>
      </c>
      <c r="G2103" s="33">
        <f>Tabla4[[#This Row],[Total Compra]]-Tabla4[[#This Row],[Pagado]]</f>
        <v>12401.75</v>
      </c>
    </row>
    <row r="2104" spans="2:7" x14ac:dyDescent="0.25">
      <c r="B2104" s="32">
        <v>43605</v>
      </c>
      <c r="C2104" s="31" t="s">
        <v>92</v>
      </c>
      <c r="D2104" s="31" t="s">
        <v>247</v>
      </c>
      <c r="E2104" s="33">
        <v>49607</v>
      </c>
      <c r="F2104" s="33">
        <f>Tabla4[[#This Row],[Total Compra]]-E2104*25%</f>
        <v>37205.25</v>
      </c>
      <c r="G2104" s="33">
        <f>Tabla4[[#This Row],[Total Compra]]-Tabla4[[#This Row],[Pagado]]</f>
        <v>12401.75</v>
      </c>
    </row>
    <row r="2105" spans="2:7" x14ac:dyDescent="0.25">
      <c r="B2105" s="32">
        <v>43606</v>
      </c>
      <c r="C2105" s="31" t="s">
        <v>92</v>
      </c>
      <c r="D2105" s="31" t="s">
        <v>248</v>
      </c>
      <c r="E2105" s="33">
        <v>34198</v>
      </c>
      <c r="F2105" s="33">
        <f>Tabla4[[#This Row],[Total Compra]]-E2105*25%</f>
        <v>25648.5</v>
      </c>
      <c r="G2105" s="33">
        <f>Tabla4[[#This Row],[Total Compra]]-Tabla4[[#This Row],[Pagado]]</f>
        <v>8549.5</v>
      </c>
    </row>
    <row r="2106" spans="2:7" x14ac:dyDescent="0.25">
      <c r="B2106" s="32">
        <v>43606</v>
      </c>
      <c r="C2106" s="31" t="s">
        <v>92</v>
      </c>
      <c r="D2106" s="31" t="s">
        <v>248</v>
      </c>
      <c r="E2106" s="33">
        <v>34198</v>
      </c>
      <c r="F2106" s="33">
        <f>Tabla4[[#This Row],[Total Compra]]-E2106*25%</f>
        <v>25648.5</v>
      </c>
      <c r="G2106" s="33">
        <f>Tabla4[[#This Row],[Total Compra]]-Tabla4[[#This Row],[Pagado]]</f>
        <v>8549.5</v>
      </c>
    </row>
    <row r="2107" spans="2:7" x14ac:dyDescent="0.25">
      <c r="B2107" s="32">
        <v>43606</v>
      </c>
      <c r="C2107" s="31" t="s">
        <v>92</v>
      </c>
      <c r="D2107" s="31" t="s">
        <v>248</v>
      </c>
      <c r="E2107" s="33">
        <v>34198</v>
      </c>
      <c r="F2107" s="33">
        <f>Tabla4[[#This Row],[Total Compra]]-E2107*25%</f>
        <v>25648.5</v>
      </c>
      <c r="G2107" s="33">
        <f>Tabla4[[#This Row],[Total Compra]]-Tabla4[[#This Row],[Pagado]]</f>
        <v>8549.5</v>
      </c>
    </row>
    <row r="2108" spans="2:7" x14ac:dyDescent="0.25">
      <c r="B2108" s="32">
        <v>43606</v>
      </c>
      <c r="C2108" s="31" t="s">
        <v>92</v>
      </c>
      <c r="D2108" s="31" t="s">
        <v>248</v>
      </c>
      <c r="E2108" s="33">
        <v>34198</v>
      </c>
      <c r="F2108" s="33">
        <f>Tabla4[[#This Row],[Total Compra]]-E2108*25%</f>
        <v>25648.5</v>
      </c>
      <c r="G2108" s="33">
        <f>Tabla4[[#This Row],[Total Compra]]-Tabla4[[#This Row],[Pagado]]</f>
        <v>8549.5</v>
      </c>
    </row>
    <row r="2109" spans="2:7" x14ac:dyDescent="0.25">
      <c r="B2109" s="32">
        <v>43606</v>
      </c>
      <c r="C2109" s="31" t="s">
        <v>92</v>
      </c>
      <c r="D2109" s="31" t="s">
        <v>248</v>
      </c>
      <c r="E2109" s="33">
        <v>34198</v>
      </c>
      <c r="F2109" s="33">
        <f>Tabla4[[#This Row],[Total Compra]]-E2109*25%</f>
        <v>25648.5</v>
      </c>
      <c r="G2109" s="33">
        <f>Tabla4[[#This Row],[Total Compra]]-Tabla4[[#This Row],[Pagado]]</f>
        <v>8549.5</v>
      </c>
    </row>
    <row r="2110" spans="2:7" x14ac:dyDescent="0.25">
      <c r="B2110" s="32">
        <v>43606</v>
      </c>
      <c r="C2110" s="31" t="s">
        <v>92</v>
      </c>
      <c r="D2110" s="31" t="s">
        <v>248</v>
      </c>
      <c r="E2110" s="33">
        <v>34198</v>
      </c>
      <c r="F2110" s="33">
        <f>Tabla4[[#This Row],[Total Compra]]-E2110*25%</f>
        <v>25648.5</v>
      </c>
      <c r="G2110" s="33">
        <f>Tabla4[[#This Row],[Total Compra]]-Tabla4[[#This Row],[Pagado]]</f>
        <v>8549.5</v>
      </c>
    </row>
    <row r="2111" spans="2:7" x14ac:dyDescent="0.25">
      <c r="B2111" s="32">
        <v>43606</v>
      </c>
      <c r="C2111" s="31" t="s">
        <v>92</v>
      </c>
      <c r="D2111" s="31" t="s">
        <v>248</v>
      </c>
      <c r="E2111" s="33">
        <v>34198</v>
      </c>
      <c r="F2111" s="33">
        <f>Tabla4[[#This Row],[Total Compra]]-E2111*25%</f>
        <v>25648.5</v>
      </c>
      <c r="G2111" s="33">
        <f>Tabla4[[#This Row],[Total Compra]]-Tabla4[[#This Row],[Pagado]]</f>
        <v>8549.5</v>
      </c>
    </row>
    <row r="2112" spans="2:7" x14ac:dyDescent="0.25">
      <c r="B2112" s="32">
        <v>43606</v>
      </c>
      <c r="C2112" s="31" t="s">
        <v>92</v>
      </c>
      <c r="D2112" s="31" t="s">
        <v>248</v>
      </c>
      <c r="E2112" s="33">
        <v>34198</v>
      </c>
      <c r="F2112" s="33">
        <f>Tabla4[[#This Row],[Total Compra]]-E2112*25%</f>
        <v>25648.5</v>
      </c>
      <c r="G2112" s="33">
        <f>Tabla4[[#This Row],[Total Compra]]-Tabla4[[#This Row],[Pagado]]</f>
        <v>8549.5</v>
      </c>
    </row>
    <row r="2113" spans="2:7" x14ac:dyDescent="0.25">
      <c r="B2113" s="32">
        <v>43606</v>
      </c>
      <c r="C2113" s="31" t="s">
        <v>92</v>
      </c>
      <c r="D2113" s="31" t="s">
        <v>248</v>
      </c>
      <c r="E2113" s="33">
        <v>34198</v>
      </c>
      <c r="F2113" s="33">
        <f>Tabla4[[#This Row],[Total Compra]]-E2113*25%</f>
        <v>25648.5</v>
      </c>
      <c r="G2113" s="33">
        <f>Tabla4[[#This Row],[Total Compra]]-Tabla4[[#This Row],[Pagado]]</f>
        <v>8549.5</v>
      </c>
    </row>
    <row r="2114" spans="2:7" x14ac:dyDescent="0.25">
      <c r="B2114" s="32">
        <v>43606</v>
      </c>
      <c r="C2114" s="31" t="s">
        <v>92</v>
      </c>
      <c r="D2114" s="31" t="s">
        <v>248</v>
      </c>
      <c r="E2114" s="33">
        <v>34198</v>
      </c>
      <c r="F2114" s="33">
        <f>Tabla4[[#This Row],[Total Compra]]-E2114*25%</f>
        <v>25648.5</v>
      </c>
      <c r="G2114" s="33">
        <f>Tabla4[[#This Row],[Total Compra]]-Tabla4[[#This Row],[Pagado]]</f>
        <v>8549.5</v>
      </c>
    </row>
    <row r="2115" spans="2:7" x14ac:dyDescent="0.25">
      <c r="B2115" s="32">
        <v>43606</v>
      </c>
      <c r="C2115" s="31" t="s">
        <v>92</v>
      </c>
      <c r="D2115" s="31" t="s">
        <v>248</v>
      </c>
      <c r="E2115" s="33">
        <v>34198</v>
      </c>
      <c r="F2115" s="33">
        <f>Tabla4[[#This Row],[Total Compra]]-E2115*25%</f>
        <v>25648.5</v>
      </c>
      <c r="G2115" s="33">
        <f>Tabla4[[#This Row],[Total Compra]]-Tabla4[[#This Row],[Pagado]]</f>
        <v>8549.5</v>
      </c>
    </row>
    <row r="2116" spans="2:7" x14ac:dyDescent="0.25">
      <c r="B2116" s="32">
        <v>43606</v>
      </c>
      <c r="C2116" s="31" t="s">
        <v>92</v>
      </c>
      <c r="D2116" s="31" t="s">
        <v>248</v>
      </c>
      <c r="E2116" s="33">
        <v>34198</v>
      </c>
      <c r="F2116" s="33">
        <f>Tabla4[[#This Row],[Total Compra]]-E2116*25%</f>
        <v>25648.5</v>
      </c>
      <c r="G2116" s="33">
        <f>Tabla4[[#This Row],[Total Compra]]-Tabla4[[#This Row],[Pagado]]</f>
        <v>8549.5</v>
      </c>
    </row>
    <row r="2117" spans="2:7" x14ac:dyDescent="0.25">
      <c r="B2117" s="32">
        <v>43606</v>
      </c>
      <c r="C2117" s="31" t="s">
        <v>92</v>
      </c>
      <c r="D2117" s="31" t="s">
        <v>248</v>
      </c>
      <c r="E2117" s="33">
        <v>34198</v>
      </c>
      <c r="F2117" s="33">
        <f>Tabla4[[#This Row],[Total Compra]]-E2117*25%</f>
        <v>25648.5</v>
      </c>
      <c r="G2117" s="33">
        <f>Tabla4[[#This Row],[Total Compra]]-Tabla4[[#This Row],[Pagado]]</f>
        <v>8549.5</v>
      </c>
    </row>
    <row r="2118" spans="2:7" x14ac:dyDescent="0.25">
      <c r="B2118" s="32">
        <v>43606</v>
      </c>
      <c r="C2118" s="31" t="s">
        <v>92</v>
      </c>
      <c r="D2118" s="31" t="s">
        <v>248</v>
      </c>
      <c r="E2118" s="33">
        <v>34198</v>
      </c>
      <c r="F2118" s="33">
        <f>Tabla4[[#This Row],[Total Compra]]-E2118*25%</f>
        <v>25648.5</v>
      </c>
      <c r="G2118" s="33">
        <f>Tabla4[[#This Row],[Total Compra]]-Tabla4[[#This Row],[Pagado]]</f>
        <v>8549.5</v>
      </c>
    </row>
    <row r="2119" spans="2:7" x14ac:dyDescent="0.25">
      <c r="B2119" s="32">
        <v>43606</v>
      </c>
      <c r="C2119" s="31" t="s">
        <v>92</v>
      </c>
      <c r="D2119" s="31" t="s">
        <v>248</v>
      </c>
      <c r="E2119" s="33">
        <v>34198</v>
      </c>
      <c r="F2119" s="33">
        <f>Tabla4[[#This Row],[Total Compra]]-E2119*25%</f>
        <v>25648.5</v>
      </c>
      <c r="G2119" s="33">
        <f>Tabla4[[#This Row],[Total Compra]]-Tabla4[[#This Row],[Pagado]]</f>
        <v>8549.5</v>
      </c>
    </row>
    <row r="2120" spans="2:7" x14ac:dyDescent="0.25">
      <c r="B2120" s="32">
        <v>43606</v>
      </c>
      <c r="C2120" s="31" t="s">
        <v>92</v>
      </c>
      <c r="D2120" s="31" t="s">
        <v>248</v>
      </c>
      <c r="E2120" s="33">
        <v>34198</v>
      </c>
      <c r="F2120" s="33">
        <f>Tabla4[[#This Row],[Total Compra]]-E2120*25%</f>
        <v>25648.5</v>
      </c>
      <c r="G2120" s="33">
        <f>Tabla4[[#This Row],[Total Compra]]-Tabla4[[#This Row],[Pagado]]</f>
        <v>8549.5</v>
      </c>
    </row>
    <row r="2121" spans="2:7" x14ac:dyDescent="0.25">
      <c r="B2121" s="32">
        <v>43607</v>
      </c>
      <c r="C2121" s="31" t="s">
        <v>93</v>
      </c>
      <c r="D2121" s="31" t="s">
        <v>249</v>
      </c>
      <c r="E2121" s="33">
        <v>79091</v>
      </c>
      <c r="F2121" s="33">
        <f>Tabla4[[#This Row],[Total Compra]]-E2121*25%</f>
        <v>59318.25</v>
      </c>
      <c r="G2121" s="33">
        <f>Tabla4[[#This Row],[Total Compra]]-Tabla4[[#This Row],[Pagado]]</f>
        <v>19772.75</v>
      </c>
    </row>
    <row r="2122" spans="2:7" x14ac:dyDescent="0.25">
      <c r="B2122" s="32">
        <v>43607</v>
      </c>
      <c r="C2122" s="31" t="s">
        <v>93</v>
      </c>
      <c r="D2122" s="31" t="s">
        <v>249</v>
      </c>
      <c r="E2122" s="33">
        <v>79091</v>
      </c>
      <c r="F2122" s="33">
        <f>Tabla4[[#This Row],[Total Compra]]-E2122*25%</f>
        <v>59318.25</v>
      </c>
      <c r="G2122" s="33">
        <f>Tabla4[[#This Row],[Total Compra]]-Tabla4[[#This Row],[Pagado]]</f>
        <v>19772.75</v>
      </c>
    </row>
    <row r="2123" spans="2:7" x14ac:dyDescent="0.25">
      <c r="B2123" s="32">
        <v>43607</v>
      </c>
      <c r="C2123" s="31" t="s">
        <v>93</v>
      </c>
      <c r="D2123" s="31" t="s">
        <v>249</v>
      </c>
      <c r="E2123" s="33">
        <v>79091</v>
      </c>
      <c r="F2123" s="33">
        <f>Tabla4[[#This Row],[Total Compra]]-E2123*25%</f>
        <v>59318.25</v>
      </c>
      <c r="G2123" s="33">
        <f>Tabla4[[#This Row],[Total Compra]]-Tabla4[[#This Row],[Pagado]]</f>
        <v>19772.75</v>
      </c>
    </row>
    <row r="2124" spans="2:7" x14ac:dyDescent="0.25">
      <c r="B2124" s="32">
        <v>43607</v>
      </c>
      <c r="C2124" s="31" t="s">
        <v>93</v>
      </c>
      <c r="D2124" s="31" t="s">
        <v>249</v>
      </c>
      <c r="E2124" s="33">
        <v>79091</v>
      </c>
      <c r="F2124" s="33">
        <f>Tabla4[[#This Row],[Total Compra]]-E2124*25%</f>
        <v>59318.25</v>
      </c>
      <c r="G2124" s="33">
        <f>Tabla4[[#This Row],[Total Compra]]-Tabla4[[#This Row],[Pagado]]</f>
        <v>19772.75</v>
      </c>
    </row>
    <row r="2125" spans="2:7" x14ac:dyDescent="0.25">
      <c r="B2125" s="32">
        <v>43607</v>
      </c>
      <c r="C2125" s="31" t="s">
        <v>93</v>
      </c>
      <c r="D2125" s="31" t="s">
        <v>249</v>
      </c>
      <c r="E2125" s="33">
        <v>79091</v>
      </c>
      <c r="F2125" s="33">
        <f>Tabla4[[#This Row],[Total Compra]]-E2125*25%</f>
        <v>59318.25</v>
      </c>
      <c r="G2125" s="33">
        <f>Tabla4[[#This Row],[Total Compra]]-Tabla4[[#This Row],[Pagado]]</f>
        <v>19772.75</v>
      </c>
    </row>
    <row r="2126" spans="2:7" x14ac:dyDescent="0.25">
      <c r="B2126" s="32">
        <v>43607</v>
      </c>
      <c r="C2126" s="31" t="s">
        <v>93</v>
      </c>
      <c r="D2126" s="31" t="s">
        <v>249</v>
      </c>
      <c r="E2126" s="33">
        <v>79091</v>
      </c>
      <c r="F2126" s="33">
        <f>Tabla4[[#This Row],[Total Compra]]-E2126*25%</f>
        <v>59318.25</v>
      </c>
      <c r="G2126" s="33">
        <f>Tabla4[[#This Row],[Total Compra]]-Tabla4[[#This Row],[Pagado]]</f>
        <v>19772.75</v>
      </c>
    </row>
    <row r="2127" spans="2:7" x14ac:dyDescent="0.25">
      <c r="B2127" s="32">
        <v>43607</v>
      </c>
      <c r="C2127" s="31" t="s">
        <v>93</v>
      </c>
      <c r="D2127" s="31" t="s">
        <v>249</v>
      </c>
      <c r="E2127" s="33">
        <v>79091</v>
      </c>
      <c r="F2127" s="33">
        <f>Tabla4[[#This Row],[Total Compra]]-E2127*25%</f>
        <v>59318.25</v>
      </c>
      <c r="G2127" s="33">
        <f>Tabla4[[#This Row],[Total Compra]]-Tabla4[[#This Row],[Pagado]]</f>
        <v>19772.75</v>
      </c>
    </row>
    <row r="2128" spans="2:7" x14ac:dyDescent="0.25">
      <c r="B2128" s="32">
        <v>43607</v>
      </c>
      <c r="C2128" s="31" t="s">
        <v>93</v>
      </c>
      <c r="D2128" s="31" t="s">
        <v>249</v>
      </c>
      <c r="E2128" s="33">
        <v>79091</v>
      </c>
      <c r="F2128" s="33">
        <f>Tabla4[[#This Row],[Total Compra]]-E2128*25%</f>
        <v>59318.25</v>
      </c>
      <c r="G2128" s="33">
        <f>Tabla4[[#This Row],[Total Compra]]-Tabla4[[#This Row],[Pagado]]</f>
        <v>19772.75</v>
      </c>
    </row>
    <row r="2129" spans="2:7" x14ac:dyDescent="0.25">
      <c r="B2129" s="32">
        <v>43607</v>
      </c>
      <c r="C2129" s="31" t="s">
        <v>93</v>
      </c>
      <c r="D2129" s="31" t="s">
        <v>249</v>
      </c>
      <c r="E2129" s="33">
        <v>79091</v>
      </c>
      <c r="F2129" s="33">
        <f>Tabla4[[#This Row],[Total Compra]]-E2129*25%</f>
        <v>59318.25</v>
      </c>
      <c r="G2129" s="33">
        <f>Tabla4[[#This Row],[Total Compra]]-Tabla4[[#This Row],[Pagado]]</f>
        <v>19772.75</v>
      </c>
    </row>
    <row r="2130" spans="2:7" x14ac:dyDescent="0.25">
      <c r="B2130" s="32">
        <v>43607</v>
      </c>
      <c r="C2130" s="31" t="s">
        <v>93</v>
      </c>
      <c r="D2130" s="31" t="s">
        <v>249</v>
      </c>
      <c r="E2130" s="33">
        <v>79091</v>
      </c>
      <c r="F2130" s="33">
        <f>Tabla4[[#This Row],[Total Compra]]-E2130*25%</f>
        <v>59318.25</v>
      </c>
      <c r="G2130" s="33">
        <f>Tabla4[[#This Row],[Total Compra]]-Tabla4[[#This Row],[Pagado]]</f>
        <v>19772.75</v>
      </c>
    </row>
    <row r="2131" spans="2:7" x14ac:dyDescent="0.25">
      <c r="B2131" s="32">
        <v>43607</v>
      </c>
      <c r="C2131" s="31" t="s">
        <v>93</v>
      </c>
      <c r="D2131" s="31" t="s">
        <v>249</v>
      </c>
      <c r="E2131" s="33">
        <v>79091</v>
      </c>
      <c r="F2131" s="33">
        <f>Tabla4[[#This Row],[Total Compra]]-E2131*25%</f>
        <v>59318.25</v>
      </c>
      <c r="G2131" s="33">
        <f>Tabla4[[#This Row],[Total Compra]]-Tabla4[[#This Row],[Pagado]]</f>
        <v>19772.75</v>
      </c>
    </row>
    <row r="2132" spans="2:7" x14ac:dyDescent="0.25">
      <c r="B2132" s="32">
        <v>43607</v>
      </c>
      <c r="C2132" s="31" t="s">
        <v>93</v>
      </c>
      <c r="D2132" s="31" t="s">
        <v>249</v>
      </c>
      <c r="E2132" s="33">
        <v>79091</v>
      </c>
      <c r="F2132" s="33">
        <f>Tabla4[[#This Row],[Total Compra]]-E2132*25%</f>
        <v>59318.25</v>
      </c>
      <c r="G2132" s="33">
        <f>Tabla4[[#This Row],[Total Compra]]-Tabla4[[#This Row],[Pagado]]</f>
        <v>19772.75</v>
      </c>
    </row>
    <row r="2133" spans="2:7" x14ac:dyDescent="0.25">
      <c r="B2133" s="32">
        <v>43607</v>
      </c>
      <c r="C2133" s="31" t="s">
        <v>93</v>
      </c>
      <c r="D2133" s="31" t="s">
        <v>249</v>
      </c>
      <c r="E2133" s="33">
        <v>79091</v>
      </c>
      <c r="F2133" s="33">
        <f>Tabla4[[#This Row],[Total Compra]]-E2133*25%</f>
        <v>59318.25</v>
      </c>
      <c r="G2133" s="33">
        <f>Tabla4[[#This Row],[Total Compra]]-Tabla4[[#This Row],[Pagado]]</f>
        <v>19772.75</v>
      </c>
    </row>
    <row r="2134" spans="2:7" x14ac:dyDescent="0.25">
      <c r="B2134" s="32">
        <v>43607</v>
      </c>
      <c r="C2134" s="31" t="s">
        <v>93</v>
      </c>
      <c r="D2134" s="31" t="s">
        <v>249</v>
      </c>
      <c r="E2134" s="33">
        <v>79091</v>
      </c>
      <c r="F2134" s="33">
        <f>Tabla4[[#This Row],[Total Compra]]-E2134*25%</f>
        <v>59318.25</v>
      </c>
      <c r="G2134" s="33">
        <f>Tabla4[[#This Row],[Total Compra]]-Tabla4[[#This Row],[Pagado]]</f>
        <v>19772.75</v>
      </c>
    </row>
    <row r="2135" spans="2:7" x14ac:dyDescent="0.25">
      <c r="B2135" s="32">
        <v>43607</v>
      </c>
      <c r="C2135" s="31" t="s">
        <v>93</v>
      </c>
      <c r="D2135" s="31" t="s">
        <v>249</v>
      </c>
      <c r="E2135" s="33">
        <v>79091</v>
      </c>
      <c r="F2135" s="33">
        <f>Tabla4[[#This Row],[Total Compra]]-E2135*25%</f>
        <v>59318.25</v>
      </c>
      <c r="G2135" s="33">
        <f>Tabla4[[#This Row],[Total Compra]]-Tabla4[[#This Row],[Pagado]]</f>
        <v>19772.75</v>
      </c>
    </row>
    <row r="2136" spans="2:7" x14ac:dyDescent="0.25">
      <c r="B2136" s="32">
        <v>43607</v>
      </c>
      <c r="C2136" s="31" t="s">
        <v>93</v>
      </c>
      <c r="D2136" s="31" t="s">
        <v>249</v>
      </c>
      <c r="E2136" s="33">
        <v>79091</v>
      </c>
      <c r="F2136" s="33">
        <f>Tabla4[[#This Row],[Total Compra]]-E2136*25%</f>
        <v>59318.25</v>
      </c>
      <c r="G2136" s="33">
        <f>Tabla4[[#This Row],[Total Compra]]-Tabla4[[#This Row],[Pagado]]</f>
        <v>19772.75</v>
      </c>
    </row>
    <row r="2137" spans="2:7" x14ac:dyDescent="0.25">
      <c r="B2137" s="32">
        <v>43608</v>
      </c>
      <c r="C2137" s="31" t="s">
        <v>93</v>
      </c>
      <c r="D2137" s="31" t="s">
        <v>250</v>
      </c>
      <c r="E2137" s="33">
        <v>28969</v>
      </c>
      <c r="F2137" s="33">
        <f>Tabla4[[#This Row],[Total Compra]]-E2137*25%</f>
        <v>21726.75</v>
      </c>
      <c r="G2137" s="33">
        <f>Tabla4[[#This Row],[Total Compra]]-Tabla4[[#This Row],[Pagado]]</f>
        <v>7242.25</v>
      </c>
    </row>
    <row r="2138" spans="2:7" x14ac:dyDescent="0.25">
      <c r="B2138" s="32">
        <v>43608</v>
      </c>
      <c r="C2138" s="31" t="s">
        <v>93</v>
      </c>
      <c r="D2138" s="31" t="s">
        <v>250</v>
      </c>
      <c r="E2138" s="33">
        <v>28969</v>
      </c>
      <c r="F2138" s="33">
        <f>Tabla4[[#This Row],[Total Compra]]-E2138*25%</f>
        <v>21726.75</v>
      </c>
      <c r="G2138" s="33">
        <f>Tabla4[[#This Row],[Total Compra]]-Tabla4[[#This Row],[Pagado]]</f>
        <v>7242.25</v>
      </c>
    </row>
    <row r="2139" spans="2:7" x14ac:dyDescent="0.25">
      <c r="B2139" s="32">
        <v>43608</v>
      </c>
      <c r="C2139" s="31" t="s">
        <v>93</v>
      </c>
      <c r="D2139" s="31" t="s">
        <v>250</v>
      </c>
      <c r="E2139" s="33">
        <v>28969</v>
      </c>
      <c r="F2139" s="33">
        <f>Tabla4[[#This Row],[Total Compra]]-E2139*25%</f>
        <v>21726.75</v>
      </c>
      <c r="G2139" s="33">
        <f>Tabla4[[#This Row],[Total Compra]]-Tabla4[[#This Row],[Pagado]]</f>
        <v>7242.25</v>
      </c>
    </row>
    <row r="2140" spans="2:7" x14ac:dyDescent="0.25">
      <c r="B2140" s="32">
        <v>43608</v>
      </c>
      <c r="C2140" s="31" t="s">
        <v>93</v>
      </c>
      <c r="D2140" s="31" t="s">
        <v>250</v>
      </c>
      <c r="E2140" s="33">
        <v>28969</v>
      </c>
      <c r="F2140" s="33">
        <f>Tabla4[[#This Row],[Total Compra]]-E2140*25%</f>
        <v>21726.75</v>
      </c>
      <c r="G2140" s="33">
        <f>Tabla4[[#This Row],[Total Compra]]-Tabla4[[#This Row],[Pagado]]</f>
        <v>7242.25</v>
      </c>
    </row>
    <row r="2141" spans="2:7" x14ac:dyDescent="0.25">
      <c r="B2141" s="32">
        <v>43608</v>
      </c>
      <c r="C2141" s="31" t="s">
        <v>93</v>
      </c>
      <c r="D2141" s="31" t="s">
        <v>250</v>
      </c>
      <c r="E2141" s="33">
        <v>28969</v>
      </c>
      <c r="F2141" s="33">
        <f>Tabla4[[#This Row],[Total Compra]]-E2141*25%</f>
        <v>21726.75</v>
      </c>
      <c r="G2141" s="33">
        <f>Tabla4[[#This Row],[Total Compra]]-Tabla4[[#This Row],[Pagado]]</f>
        <v>7242.25</v>
      </c>
    </row>
    <row r="2142" spans="2:7" x14ac:dyDescent="0.25">
      <c r="B2142" s="32">
        <v>43608</v>
      </c>
      <c r="C2142" s="31" t="s">
        <v>93</v>
      </c>
      <c r="D2142" s="31" t="s">
        <v>250</v>
      </c>
      <c r="E2142" s="33">
        <v>28969</v>
      </c>
      <c r="F2142" s="33">
        <f>Tabla4[[#This Row],[Total Compra]]-E2142*25%</f>
        <v>21726.75</v>
      </c>
      <c r="G2142" s="33">
        <f>Tabla4[[#This Row],[Total Compra]]-Tabla4[[#This Row],[Pagado]]</f>
        <v>7242.25</v>
      </c>
    </row>
    <row r="2143" spans="2:7" x14ac:dyDescent="0.25">
      <c r="B2143" s="32">
        <v>43608</v>
      </c>
      <c r="C2143" s="31" t="s">
        <v>93</v>
      </c>
      <c r="D2143" s="31" t="s">
        <v>250</v>
      </c>
      <c r="E2143" s="33">
        <v>28969</v>
      </c>
      <c r="F2143" s="33">
        <f>Tabla4[[#This Row],[Total Compra]]-E2143*25%</f>
        <v>21726.75</v>
      </c>
      <c r="G2143" s="33">
        <f>Tabla4[[#This Row],[Total Compra]]-Tabla4[[#This Row],[Pagado]]</f>
        <v>7242.25</v>
      </c>
    </row>
    <row r="2144" spans="2:7" x14ac:dyDescent="0.25">
      <c r="B2144" s="32">
        <v>43608</v>
      </c>
      <c r="C2144" s="31" t="s">
        <v>93</v>
      </c>
      <c r="D2144" s="31" t="s">
        <v>250</v>
      </c>
      <c r="E2144" s="33">
        <v>28969</v>
      </c>
      <c r="F2144" s="33">
        <f>Tabla4[[#This Row],[Total Compra]]-E2144*25%</f>
        <v>21726.75</v>
      </c>
      <c r="G2144" s="33">
        <f>Tabla4[[#This Row],[Total Compra]]-Tabla4[[#This Row],[Pagado]]</f>
        <v>7242.25</v>
      </c>
    </row>
    <row r="2145" spans="2:7" x14ac:dyDescent="0.25">
      <c r="B2145" s="32">
        <v>43608</v>
      </c>
      <c r="C2145" s="31" t="s">
        <v>93</v>
      </c>
      <c r="D2145" s="31" t="s">
        <v>250</v>
      </c>
      <c r="E2145" s="33">
        <v>28969</v>
      </c>
      <c r="F2145" s="33">
        <f>Tabla4[[#This Row],[Total Compra]]-E2145*25%</f>
        <v>21726.75</v>
      </c>
      <c r="G2145" s="33">
        <f>Tabla4[[#This Row],[Total Compra]]-Tabla4[[#This Row],[Pagado]]</f>
        <v>7242.25</v>
      </c>
    </row>
    <row r="2146" spans="2:7" x14ac:dyDescent="0.25">
      <c r="B2146" s="32">
        <v>43608</v>
      </c>
      <c r="C2146" s="31" t="s">
        <v>93</v>
      </c>
      <c r="D2146" s="31" t="s">
        <v>250</v>
      </c>
      <c r="E2146" s="33">
        <v>28969</v>
      </c>
      <c r="F2146" s="33">
        <f>Tabla4[[#This Row],[Total Compra]]-E2146*25%</f>
        <v>21726.75</v>
      </c>
      <c r="G2146" s="33">
        <f>Tabla4[[#This Row],[Total Compra]]-Tabla4[[#This Row],[Pagado]]</f>
        <v>7242.25</v>
      </c>
    </row>
    <row r="2147" spans="2:7" x14ac:dyDescent="0.25">
      <c r="B2147" s="32">
        <v>43608</v>
      </c>
      <c r="C2147" s="31" t="s">
        <v>93</v>
      </c>
      <c r="D2147" s="31" t="s">
        <v>250</v>
      </c>
      <c r="E2147" s="33">
        <v>28969</v>
      </c>
      <c r="F2147" s="33">
        <f>Tabla4[[#This Row],[Total Compra]]-E2147*25%</f>
        <v>21726.75</v>
      </c>
      <c r="G2147" s="33">
        <f>Tabla4[[#This Row],[Total Compra]]-Tabla4[[#This Row],[Pagado]]</f>
        <v>7242.25</v>
      </c>
    </row>
    <row r="2148" spans="2:7" x14ac:dyDescent="0.25">
      <c r="B2148" s="32">
        <v>43608</v>
      </c>
      <c r="C2148" s="31" t="s">
        <v>93</v>
      </c>
      <c r="D2148" s="31" t="s">
        <v>250</v>
      </c>
      <c r="E2148" s="33">
        <v>28969</v>
      </c>
      <c r="F2148" s="33">
        <f>Tabla4[[#This Row],[Total Compra]]-E2148*25%</f>
        <v>21726.75</v>
      </c>
      <c r="G2148" s="33">
        <f>Tabla4[[#This Row],[Total Compra]]-Tabla4[[#This Row],[Pagado]]</f>
        <v>7242.25</v>
      </c>
    </row>
    <row r="2149" spans="2:7" x14ac:dyDescent="0.25">
      <c r="B2149" s="32">
        <v>43608</v>
      </c>
      <c r="C2149" s="31" t="s">
        <v>93</v>
      </c>
      <c r="D2149" s="31" t="s">
        <v>250</v>
      </c>
      <c r="E2149" s="33">
        <v>28969</v>
      </c>
      <c r="F2149" s="33">
        <f>Tabla4[[#This Row],[Total Compra]]-E2149*25%</f>
        <v>21726.75</v>
      </c>
      <c r="G2149" s="33">
        <f>Tabla4[[#This Row],[Total Compra]]-Tabla4[[#This Row],[Pagado]]</f>
        <v>7242.25</v>
      </c>
    </row>
    <row r="2150" spans="2:7" x14ac:dyDescent="0.25">
      <c r="B2150" s="32">
        <v>43608</v>
      </c>
      <c r="C2150" s="31" t="s">
        <v>93</v>
      </c>
      <c r="D2150" s="31" t="s">
        <v>250</v>
      </c>
      <c r="E2150" s="33">
        <v>28969</v>
      </c>
      <c r="F2150" s="33">
        <f>Tabla4[[#This Row],[Total Compra]]-E2150*25%</f>
        <v>21726.75</v>
      </c>
      <c r="G2150" s="33">
        <f>Tabla4[[#This Row],[Total Compra]]-Tabla4[[#This Row],[Pagado]]</f>
        <v>7242.25</v>
      </c>
    </row>
    <row r="2151" spans="2:7" x14ac:dyDescent="0.25">
      <c r="B2151" s="32">
        <v>43608</v>
      </c>
      <c r="C2151" s="31" t="s">
        <v>93</v>
      </c>
      <c r="D2151" s="31" t="s">
        <v>250</v>
      </c>
      <c r="E2151" s="33">
        <v>28969</v>
      </c>
      <c r="F2151" s="33">
        <f>Tabla4[[#This Row],[Total Compra]]-E2151*25%</f>
        <v>21726.75</v>
      </c>
      <c r="G2151" s="33">
        <f>Tabla4[[#This Row],[Total Compra]]-Tabla4[[#This Row],[Pagado]]</f>
        <v>7242.25</v>
      </c>
    </row>
    <row r="2152" spans="2:7" x14ac:dyDescent="0.25">
      <c r="B2152" s="32">
        <v>43608</v>
      </c>
      <c r="C2152" s="31" t="s">
        <v>93</v>
      </c>
      <c r="D2152" s="31" t="s">
        <v>250</v>
      </c>
      <c r="E2152" s="33">
        <v>28969</v>
      </c>
      <c r="F2152" s="33">
        <f>Tabla4[[#This Row],[Total Compra]]-E2152*25%</f>
        <v>21726.75</v>
      </c>
      <c r="G2152" s="33">
        <f>Tabla4[[#This Row],[Total Compra]]-Tabla4[[#This Row],[Pagado]]</f>
        <v>7242.25</v>
      </c>
    </row>
    <row r="2153" spans="2:7" x14ac:dyDescent="0.25">
      <c r="B2153" s="32">
        <v>43609</v>
      </c>
      <c r="C2153" s="31" t="s">
        <v>94</v>
      </c>
      <c r="D2153" s="31" t="s">
        <v>251</v>
      </c>
      <c r="E2153" s="33">
        <v>11574</v>
      </c>
      <c r="F2153" s="33">
        <f>Tabla4[[#This Row],[Total Compra]]-E2153*25%</f>
        <v>8680.5</v>
      </c>
      <c r="G2153" s="33">
        <f>Tabla4[[#This Row],[Total Compra]]-Tabla4[[#This Row],[Pagado]]</f>
        <v>2893.5</v>
      </c>
    </row>
    <row r="2154" spans="2:7" x14ac:dyDescent="0.25">
      <c r="B2154" s="32">
        <v>43609</v>
      </c>
      <c r="C2154" s="31" t="s">
        <v>94</v>
      </c>
      <c r="D2154" s="31" t="s">
        <v>251</v>
      </c>
      <c r="E2154" s="33">
        <v>11574</v>
      </c>
      <c r="F2154" s="33">
        <f>Tabla4[[#This Row],[Total Compra]]-E2154*25%</f>
        <v>8680.5</v>
      </c>
      <c r="G2154" s="33">
        <f>Tabla4[[#This Row],[Total Compra]]-Tabla4[[#This Row],[Pagado]]</f>
        <v>2893.5</v>
      </c>
    </row>
    <row r="2155" spans="2:7" x14ac:dyDescent="0.25">
      <c r="B2155" s="32">
        <v>43609</v>
      </c>
      <c r="C2155" s="31" t="s">
        <v>94</v>
      </c>
      <c r="D2155" s="31" t="s">
        <v>251</v>
      </c>
      <c r="E2155" s="33">
        <v>11574</v>
      </c>
      <c r="F2155" s="33">
        <f>Tabla4[[#This Row],[Total Compra]]-E2155*25%</f>
        <v>8680.5</v>
      </c>
      <c r="G2155" s="33">
        <f>Tabla4[[#This Row],[Total Compra]]-Tabla4[[#This Row],[Pagado]]</f>
        <v>2893.5</v>
      </c>
    </row>
    <row r="2156" spans="2:7" x14ac:dyDescent="0.25">
      <c r="B2156" s="32">
        <v>43609</v>
      </c>
      <c r="C2156" s="31" t="s">
        <v>94</v>
      </c>
      <c r="D2156" s="31" t="s">
        <v>251</v>
      </c>
      <c r="E2156" s="33">
        <v>11574</v>
      </c>
      <c r="F2156" s="33">
        <f>Tabla4[[#This Row],[Total Compra]]-E2156*25%</f>
        <v>8680.5</v>
      </c>
      <c r="G2156" s="33">
        <f>Tabla4[[#This Row],[Total Compra]]-Tabla4[[#This Row],[Pagado]]</f>
        <v>2893.5</v>
      </c>
    </row>
    <row r="2157" spans="2:7" x14ac:dyDescent="0.25">
      <c r="B2157" s="32">
        <v>43609</v>
      </c>
      <c r="C2157" s="31" t="s">
        <v>94</v>
      </c>
      <c r="D2157" s="31" t="s">
        <v>251</v>
      </c>
      <c r="E2157" s="33">
        <v>11574</v>
      </c>
      <c r="F2157" s="33">
        <f>Tabla4[[#This Row],[Total Compra]]-E2157*25%</f>
        <v>8680.5</v>
      </c>
      <c r="G2157" s="33">
        <f>Tabla4[[#This Row],[Total Compra]]-Tabla4[[#This Row],[Pagado]]</f>
        <v>2893.5</v>
      </c>
    </row>
    <row r="2158" spans="2:7" x14ac:dyDescent="0.25">
      <c r="B2158" s="32">
        <v>43609</v>
      </c>
      <c r="C2158" s="31" t="s">
        <v>94</v>
      </c>
      <c r="D2158" s="31" t="s">
        <v>251</v>
      </c>
      <c r="E2158" s="33">
        <v>11574</v>
      </c>
      <c r="F2158" s="33">
        <f>Tabla4[[#This Row],[Total Compra]]-E2158*25%</f>
        <v>8680.5</v>
      </c>
      <c r="G2158" s="33">
        <f>Tabla4[[#This Row],[Total Compra]]-Tabla4[[#This Row],[Pagado]]</f>
        <v>2893.5</v>
      </c>
    </row>
    <row r="2159" spans="2:7" x14ac:dyDescent="0.25">
      <c r="B2159" s="32">
        <v>43609</v>
      </c>
      <c r="C2159" s="31" t="s">
        <v>94</v>
      </c>
      <c r="D2159" s="31" t="s">
        <v>251</v>
      </c>
      <c r="E2159" s="33">
        <v>11574</v>
      </c>
      <c r="F2159" s="33">
        <f>Tabla4[[#This Row],[Total Compra]]-E2159*25%</f>
        <v>8680.5</v>
      </c>
      <c r="G2159" s="33">
        <f>Tabla4[[#This Row],[Total Compra]]-Tabla4[[#This Row],[Pagado]]</f>
        <v>2893.5</v>
      </c>
    </row>
    <row r="2160" spans="2:7" x14ac:dyDescent="0.25">
      <c r="B2160" s="32">
        <v>43609</v>
      </c>
      <c r="C2160" s="31" t="s">
        <v>94</v>
      </c>
      <c r="D2160" s="31" t="s">
        <v>251</v>
      </c>
      <c r="E2160" s="33">
        <v>11574</v>
      </c>
      <c r="F2160" s="33">
        <f>Tabla4[[#This Row],[Total Compra]]-E2160*25%</f>
        <v>8680.5</v>
      </c>
      <c r="G2160" s="33">
        <f>Tabla4[[#This Row],[Total Compra]]-Tabla4[[#This Row],[Pagado]]</f>
        <v>2893.5</v>
      </c>
    </row>
    <row r="2161" spans="2:7" x14ac:dyDescent="0.25">
      <c r="B2161" s="32">
        <v>43609</v>
      </c>
      <c r="C2161" s="31" t="s">
        <v>94</v>
      </c>
      <c r="D2161" s="31" t="s">
        <v>251</v>
      </c>
      <c r="E2161" s="33">
        <v>11574</v>
      </c>
      <c r="F2161" s="33">
        <f>Tabla4[[#This Row],[Total Compra]]-E2161*25%</f>
        <v>8680.5</v>
      </c>
      <c r="G2161" s="33">
        <f>Tabla4[[#This Row],[Total Compra]]-Tabla4[[#This Row],[Pagado]]</f>
        <v>2893.5</v>
      </c>
    </row>
    <row r="2162" spans="2:7" x14ac:dyDescent="0.25">
      <c r="B2162" s="32">
        <v>43609</v>
      </c>
      <c r="C2162" s="31" t="s">
        <v>94</v>
      </c>
      <c r="D2162" s="31" t="s">
        <v>251</v>
      </c>
      <c r="E2162" s="33">
        <v>11574</v>
      </c>
      <c r="F2162" s="33">
        <f>Tabla4[[#This Row],[Total Compra]]-E2162*25%</f>
        <v>8680.5</v>
      </c>
      <c r="G2162" s="33">
        <f>Tabla4[[#This Row],[Total Compra]]-Tabla4[[#This Row],[Pagado]]</f>
        <v>2893.5</v>
      </c>
    </row>
    <row r="2163" spans="2:7" x14ac:dyDescent="0.25">
      <c r="B2163" s="32">
        <v>43609</v>
      </c>
      <c r="C2163" s="31" t="s">
        <v>94</v>
      </c>
      <c r="D2163" s="31" t="s">
        <v>251</v>
      </c>
      <c r="E2163" s="33">
        <v>11574</v>
      </c>
      <c r="F2163" s="33">
        <f>Tabla4[[#This Row],[Total Compra]]-E2163*25%</f>
        <v>8680.5</v>
      </c>
      <c r="G2163" s="33">
        <f>Tabla4[[#This Row],[Total Compra]]-Tabla4[[#This Row],[Pagado]]</f>
        <v>2893.5</v>
      </c>
    </row>
    <row r="2164" spans="2:7" x14ac:dyDescent="0.25">
      <c r="B2164" s="32">
        <v>43609</v>
      </c>
      <c r="C2164" s="31" t="s">
        <v>94</v>
      </c>
      <c r="D2164" s="31" t="s">
        <v>251</v>
      </c>
      <c r="E2164" s="33">
        <v>11574</v>
      </c>
      <c r="F2164" s="33">
        <f>Tabla4[[#This Row],[Total Compra]]-E2164*25%</f>
        <v>8680.5</v>
      </c>
      <c r="G2164" s="33">
        <f>Tabla4[[#This Row],[Total Compra]]-Tabla4[[#This Row],[Pagado]]</f>
        <v>2893.5</v>
      </c>
    </row>
    <row r="2165" spans="2:7" x14ac:dyDescent="0.25">
      <c r="B2165" s="32">
        <v>43609</v>
      </c>
      <c r="C2165" s="31" t="s">
        <v>94</v>
      </c>
      <c r="D2165" s="31" t="s">
        <v>251</v>
      </c>
      <c r="E2165" s="33">
        <v>11574</v>
      </c>
      <c r="F2165" s="33">
        <f>Tabla4[[#This Row],[Total Compra]]-E2165*25%</f>
        <v>8680.5</v>
      </c>
      <c r="G2165" s="33">
        <f>Tabla4[[#This Row],[Total Compra]]-Tabla4[[#This Row],[Pagado]]</f>
        <v>2893.5</v>
      </c>
    </row>
    <row r="2166" spans="2:7" x14ac:dyDescent="0.25">
      <c r="B2166" s="32">
        <v>43609</v>
      </c>
      <c r="C2166" s="31" t="s">
        <v>94</v>
      </c>
      <c r="D2166" s="31" t="s">
        <v>251</v>
      </c>
      <c r="E2166" s="33">
        <v>11574</v>
      </c>
      <c r="F2166" s="33">
        <f>Tabla4[[#This Row],[Total Compra]]-E2166*25%</f>
        <v>8680.5</v>
      </c>
      <c r="G2166" s="33">
        <f>Tabla4[[#This Row],[Total Compra]]-Tabla4[[#This Row],[Pagado]]</f>
        <v>2893.5</v>
      </c>
    </row>
    <row r="2167" spans="2:7" x14ac:dyDescent="0.25">
      <c r="B2167" s="32">
        <v>43609</v>
      </c>
      <c r="C2167" s="31" t="s">
        <v>94</v>
      </c>
      <c r="D2167" s="31" t="s">
        <v>251</v>
      </c>
      <c r="E2167" s="33">
        <v>11574</v>
      </c>
      <c r="F2167" s="33">
        <f>Tabla4[[#This Row],[Total Compra]]-E2167*25%</f>
        <v>8680.5</v>
      </c>
      <c r="G2167" s="33">
        <f>Tabla4[[#This Row],[Total Compra]]-Tabla4[[#This Row],[Pagado]]</f>
        <v>2893.5</v>
      </c>
    </row>
    <row r="2168" spans="2:7" x14ac:dyDescent="0.25">
      <c r="B2168" s="32">
        <v>43609</v>
      </c>
      <c r="C2168" s="31" t="s">
        <v>94</v>
      </c>
      <c r="D2168" s="31" t="s">
        <v>251</v>
      </c>
      <c r="E2168" s="33">
        <v>11574</v>
      </c>
      <c r="F2168" s="33">
        <f>Tabla4[[#This Row],[Total Compra]]-E2168*25%</f>
        <v>8680.5</v>
      </c>
      <c r="G2168" s="33">
        <f>Tabla4[[#This Row],[Total Compra]]-Tabla4[[#This Row],[Pagado]]</f>
        <v>2893.5</v>
      </c>
    </row>
    <row r="2169" spans="2:7" x14ac:dyDescent="0.25">
      <c r="B2169" s="32">
        <v>43610</v>
      </c>
      <c r="C2169" s="31" t="s">
        <v>95</v>
      </c>
      <c r="D2169" s="31" t="s">
        <v>252</v>
      </c>
      <c r="E2169" s="33">
        <v>82288</v>
      </c>
      <c r="F2169" s="33">
        <f>Tabla4[[#This Row],[Total Compra]]-E2169*25%</f>
        <v>61716</v>
      </c>
      <c r="G2169" s="33">
        <f>Tabla4[[#This Row],[Total Compra]]-Tabla4[[#This Row],[Pagado]]</f>
        <v>20572</v>
      </c>
    </row>
    <row r="2170" spans="2:7" x14ac:dyDescent="0.25">
      <c r="B2170" s="32">
        <v>43610</v>
      </c>
      <c r="C2170" s="31" t="s">
        <v>95</v>
      </c>
      <c r="D2170" s="31" t="s">
        <v>252</v>
      </c>
      <c r="E2170" s="33">
        <v>82288</v>
      </c>
      <c r="F2170" s="33">
        <f>Tabla4[[#This Row],[Total Compra]]-E2170*25%</f>
        <v>61716</v>
      </c>
      <c r="G2170" s="33">
        <f>Tabla4[[#This Row],[Total Compra]]-Tabla4[[#This Row],[Pagado]]</f>
        <v>20572</v>
      </c>
    </row>
    <row r="2171" spans="2:7" x14ac:dyDescent="0.25">
      <c r="B2171" s="32">
        <v>43610</v>
      </c>
      <c r="C2171" s="31" t="s">
        <v>95</v>
      </c>
      <c r="D2171" s="31" t="s">
        <v>252</v>
      </c>
      <c r="E2171" s="33">
        <v>82288</v>
      </c>
      <c r="F2171" s="33">
        <f>Tabla4[[#This Row],[Total Compra]]-E2171*25%</f>
        <v>61716</v>
      </c>
      <c r="G2171" s="33">
        <f>Tabla4[[#This Row],[Total Compra]]-Tabla4[[#This Row],[Pagado]]</f>
        <v>20572</v>
      </c>
    </row>
    <row r="2172" spans="2:7" x14ac:dyDescent="0.25">
      <c r="B2172" s="32">
        <v>43610</v>
      </c>
      <c r="C2172" s="31" t="s">
        <v>95</v>
      </c>
      <c r="D2172" s="31" t="s">
        <v>252</v>
      </c>
      <c r="E2172" s="33">
        <v>82288</v>
      </c>
      <c r="F2172" s="33">
        <f>Tabla4[[#This Row],[Total Compra]]-E2172*25%</f>
        <v>61716</v>
      </c>
      <c r="G2172" s="33">
        <f>Tabla4[[#This Row],[Total Compra]]-Tabla4[[#This Row],[Pagado]]</f>
        <v>20572</v>
      </c>
    </row>
    <row r="2173" spans="2:7" x14ac:dyDescent="0.25">
      <c r="B2173" s="32">
        <v>43610</v>
      </c>
      <c r="C2173" s="31" t="s">
        <v>95</v>
      </c>
      <c r="D2173" s="31" t="s">
        <v>252</v>
      </c>
      <c r="E2173" s="33">
        <v>82288</v>
      </c>
      <c r="F2173" s="33">
        <f>Tabla4[[#This Row],[Total Compra]]-E2173*25%</f>
        <v>61716</v>
      </c>
      <c r="G2173" s="33">
        <f>Tabla4[[#This Row],[Total Compra]]-Tabla4[[#This Row],[Pagado]]</f>
        <v>20572</v>
      </c>
    </row>
    <row r="2174" spans="2:7" x14ac:dyDescent="0.25">
      <c r="B2174" s="32">
        <v>43610</v>
      </c>
      <c r="C2174" s="31" t="s">
        <v>95</v>
      </c>
      <c r="D2174" s="31" t="s">
        <v>252</v>
      </c>
      <c r="E2174" s="33">
        <v>82288</v>
      </c>
      <c r="F2174" s="33">
        <f>Tabla4[[#This Row],[Total Compra]]-E2174*25%</f>
        <v>61716</v>
      </c>
      <c r="G2174" s="33">
        <f>Tabla4[[#This Row],[Total Compra]]-Tabla4[[#This Row],[Pagado]]</f>
        <v>20572</v>
      </c>
    </row>
    <row r="2175" spans="2:7" x14ac:dyDescent="0.25">
      <c r="B2175" s="32">
        <v>43610</v>
      </c>
      <c r="C2175" s="31" t="s">
        <v>95</v>
      </c>
      <c r="D2175" s="31" t="s">
        <v>252</v>
      </c>
      <c r="E2175" s="33">
        <v>82288</v>
      </c>
      <c r="F2175" s="33">
        <f>Tabla4[[#This Row],[Total Compra]]-E2175*25%</f>
        <v>61716</v>
      </c>
      <c r="G2175" s="33">
        <f>Tabla4[[#This Row],[Total Compra]]-Tabla4[[#This Row],[Pagado]]</f>
        <v>20572</v>
      </c>
    </row>
    <row r="2176" spans="2:7" x14ac:dyDescent="0.25">
      <c r="B2176" s="32">
        <v>43610</v>
      </c>
      <c r="C2176" s="31" t="s">
        <v>95</v>
      </c>
      <c r="D2176" s="31" t="s">
        <v>252</v>
      </c>
      <c r="E2176" s="33">
        <v>82288</v>
      </c>
      <c r="F2176" s="33">
        <f>Tabla4[[#This Row],[Total Compra]]-E2176*25%</f>
        <v>61716</v>
      </c>
      <c r="G2176" s="33">
        <f>Tabla4[[#This Row],[Total Compra]]-Tabla4[[#This Row],[Pagado]]</f>
        <v>20572</v>
      </c>
    </row>
    <row r="2177" spans="2:7" x14ac:dyDescent="0.25">
      <c r="B2177" s="32">
        <v>43610</v>
      </c>
      <c r="C2177" s="31" t="s">
        <v>95</v>
      </c>
      <c r="D2177" s="31" t="s">
        <v>252</v>
      </c>
      <c r="E2177" s="33">
        <v>82288</v>
      </c>
      <c r="F2177" s="33">
        <f>Tabla4[[#This Row],[Total Compra]]-E2177*25%</f>
        <v>61716</v>
      </c>
      <c r="G2177" s="33">
        <f>Tabla4[[#This Row],[Total Compra]]-Tabla4[[#This Row],[Pagado]]</f>
        <v>20572</v>
      </c>
    </row>
    <row r="2178" spans="2:7" x14ac:dyDescent="0.25">
      <c r="B2178" s="32">
        <v>43610</v>
      </c>
      <c r="C2178" s="31" t="s">
        <v>95</v>
      </c>
      <c r="D2178" s="31" t="s">
        <v>252</v>
      </c>
      <c r="E2178" s="33">
        <v>82288</v>
      </c>
      <c r="F2178" s="33">
        <f>Tabla4[[#This Row],[Total Compra]]-E2178*25%</f>
        <v>61716</v>
      </c>
      <c r="G2178" s="33">
        <f>Tabla4[[#This Row],[Total Compra]]-Tabla4[[#This Row],[Pagado]]</f>
        <v>20572</v>
      </c>
    </row>
    <row r="2179" spans="2:7" x14ac:dyDescent="0.25">
      <c r="B2179" s="32">
        <v>43610</v>
      </c>
      <c r="C2179" s="31" t="s">
        <v>95</v>
      </c>
      <c r="D2179" s="31" t="s">
        <v>252</v>
      </c>
      <c r="E2179" s="33">
        <v>82288</v>
      </c>
      <c r="F2179" s="33">
        <f>Tabla4[[#This Row],[Total Compra]]-E2179*25%</f>
        <v>61716</v>
      </c>
      <c r="G2179" s="33">
        <f>Tabla4[[#This Row],[Total Compra]]-Tabla4[[#This Row],[Pagado]]</f>
        <v>20572</v>
      </c>
    </row>
    <row r="2180" spans="2:7" x14ac:dyDescent="0.25">
      <c r="B2180" s="32">
        <v>43610</v>
      </c>
      <c r="C2180" s="31" t="s">
        <v>95</v>
      </c>
      <c r="D2180" s="31" t="s">
        <v>252</v>
      </c>
      <c r="E2180" s="33">
        <v>82288</v>
      </c>
      <c r="F2180" s="33">
        <f>Tabla4[[#This Row],[Total Compra]]-E2180*25%</f>
        <v>61716</v>
      </c>
      <c r="G2180" s="33">
        <f>Tabla4[[#This Row],[Total Compra]]-Tabla4[[#This Row],[Pagado]]</f>
        <v>20572</v>
      </c>
    </row>
    <row r="2181" spans="2:7" x14ac:dyDescent="0.25">
      <c r="B2181" s="32">
        <v>43610</v>
      </c>
      <c r="C2181" s="31" t="s">
        <v>95</v>
      </c>
      <c r="D2181" s="31" t="s">
        <v>252</v>
      </c>
      <c r="E2181" s="33">
        <v>82288</v>
      </c>
      <c r="F2181" s="33">
        <f>Tabla4[[#This Row],[Total Compra]]-E2181*25%</f>
        <v>61716</v>
      </c>
      <c r="G2181" s="33">
        <f>Tabla4[[#This Row],[Total Compra]]-Tabla4[[#This Row],[Pagado]]</f>
        <v>20572</v>
      </c>
    </row>
    <row r="2182" spans="2:7" x14ac:dyDescent="0.25">
      <c r="B2182" s="32">
        <v>43610</v>
      </c>
      <c r="C2182" s="31" t="s">
        <v>95</v>
      </c>
      <c r="D2182" s="31" t="s">
        <v>252</v>
      </c>
      <c r="E2182" s="33">
        <v>82288</v>
      </c>
      <c r="F2182" s="33">
        <f>Tabla4[[#This Row],[Total Compra]]-E2182*25%</f>
        <v>61716</v>
      </c>
      <c r="G2182" s="33">
        <f>Tabla4[[#This Row],[Total Compra]]-Tabla4[[#This Row],[Pagado]]</f>
        <v>20572</v>
      </c>
    </row>
    <row r="2183" spans="2:7" x14ac:dyDescent="0.25">
      <c r="B2183" s="32">
        <v>43610</v>
      </c>
      <c r="C2183" s="31" t="s">
        <v>95</v>
      </c>
      <c r="D2183" s="31" t="s">
        <v>252</v>
      </c>
      <c r="E2183" s="33">
        <v>82288</v>
      </c>
      <c r="F2183" s="33">
        <f>Tabla4[[#This Row],[Total Compra]]-E2183*25%</f>
        <v>61716</v>
      </c>
      <c r="G2183" s="33">
        <f>Tabla4[[#This Row],[Total Compra]]-Tabla4[[#This Row],[Pagado]]</f>
        <v>20572</v>
      </c>
    </row>
    <row r="2184" spans="2:7" x14ac:dyDescent="0.25">
      <c r="B2184" s="32">
        <v>43610</v>
      </c>
      <c r="C2184" s="31" t="s">
        <v>95</v>
      </c>
      <c r="D2184" s="31" t="s">
        <v>252</v>
      </c>
      <c r="E2184" s="33">
        <v>82288</v>
      </c>
      <c r="F2184" s="33">
        <f>Tabla4[[#This Row],[Total Compra]]-E2184*25%</f>
        <v>61716</v>
      </c>
      <c r="G2184" s="33">
        <f>Tabla4[[#This Row],[Total Compra]]-Tabla4[[#This Row],[Pagado]]</f>
        <v>20572</v>
      </c>
    </row>
    <row r="2185" spans="2:7" x14ac:dyDescent="0.25">
      <c r="B2185" s="32">
        <v>43611</v>
      </c>
      <c r="C2185" s="31" t="s">
        <v>96</v>
      </c>
      <c r="D2185" s="31" t="s">
        <v>253</v>
      </c>
      <c r="E2185" s="33">
        <v>18534</v>
      </c>
      <c r="F2185" s="33">
        <f>Tabla4[[#This Row],[Total Compra]]-E2185*25%</f>
        <v>13900.5</v>
      </c>
      <c r="G2185" s="33">
        <f>Tabla4[[#This Row],[Total Compra]]-Tabla4[[#This Row],[Pagado]]</f>
        <v>4633.5</v>
      </c>
    </row>
    <row r="2186" spans="2:7" x14ac:dyDescent="0.25">
      <c r="B2186" s="32">
        <v>43611</v>
      </c>
      <c r="C2186" s="31" t="s">
        <v>96</v>
      </c>
      <c r="D2186" s="31" t="s">
        <v>253</v>
      </c>
      <c r="E2186" s="33">
        <v>18534</v>
      </c>
      <c r="F2186" s="33">
        <f>Tabla4[[#This Row],[Total Compra]]-E2186*25%</f>
        <v>13900.5</v>
      </c>
      <c r="G2186" s="33">
        <f>Tabla4[[#This Row],[Total Compra]]-Tabla4[[#This Row],[Pagado]]</f>
        <v>4633.5</v>
      </c>
    </row>
    <row r="2187" spans="2:7" x14ac:dyDescent="0.25">
      <c r="B2187" s="32">
        <v>43611</v>
      </c>
      <c r="C2187" s="31" t="s">
        <v>96</v>
      </c>
      <c r="D2187" s="31" t="s">
        <v>253</v>
      </c>
      <c r="E2187" s="33">
        <v>18534</v>
      </c>
      <c r="F2187" s="33">
        <f>Tabla4[[#This Row],[Total Compra]]-E2187*25%</f>
        <v>13900.5</v>
      </c>
      <c r="G2187" s="33">
        <f>Tabla4[[#This Row],[Total Compra]]-Tabla4[[#This Row],[Pagado]]</f>
        <v>4633.5</v>
      </c>
    </row>
    <row r="2188" spans="2:7" x14ac:dyDescent="0.25">
      <c r="B2188" s="32">
        <v>43611</v>
      </c>
      <c r="C2188" s="31" t="s">
        <v>96</v>
      </c>
      <c r="D2188" s="31" t="s">
        <v>253</v>
      </c>
      <c r="E2188" s="33">
        <v>18534</v>
      </c>
      <c r="F2188" s="33">
        <f>Tabla4[[#This Row],[Total Compra]]-E2188*25%</f>
        <v>13900.5</v>
      </c>
      <c r="G2188" s="33">
        <f>Tabla4[[#This Row],[Total Compra]]-Tabla4[[#This Row],[Pagado]]</f>
        <v>4633.5</v>
      </c>
    </row>
    <row r="2189" spans="2:7" x14ac:dyDescent="0.25">
      <c r="B2189" s="32">
        <v>43611</v>
      </c>
      <c r="C2189" s="31" t="s">
        <v>96</v>
      </c>
      <c r="D2189" s="31" t="s">
        <v>253</v>
      </c>
      <c r="E2189" s="33">
        <v>18534</v>
      </c>
      <c r="F2189" s="33">
        <f>Tabla4[[#This Row],[Total Compra]]-E2189*25%</f>
        <v>13900.5</v>
      </c>
      <c r="G2189" s="33">
        <f>Tabla4[[#This Row],[Total Compra]]-Tabla4[[#This Row],[Pagado]]</f>
        <v>4633.5</v>
      </c>
    </row>
    <row r="2190" spans="2:7" x14ac:dyDescent="0.25">
      <c r="B2190" s="32">
        <v>43611</v>
      </c>
      <c r="C2190" s="31" t="s">
        <v>96</v>
      </c>
      <c r="D2190" s="31" t="s">
        <v>253</v>
      </c>
      <c r="E2190" s="33">
        <v>18534</v>
      </c>
      <c r="F2190" s="33">
        <f>Tabla4[[#This Row],[Total Compra]]-E2190*25%</f>
        <v>13900.5</v>
      </c>
      <c r="G2190" s="33">
        <f>Tabla4[[#This Row],[Total Compra]]-Tabla4[[#This Row],[Pagado]]</f>
        <v>4633.5</v>
      </c>
    </row>
    <row r="2191" spans="2:7" x14ac:dyDescent="0.25">
      <c r="B2191" s="32">
        <v>43611</v>
      </c>
      <c r="C2191" s="31" t="s">
        <v>96</v>
      </c>
      <c r="D2191" s="31" t="s">
        <v>253</v>
      </c>
      <c r="E2191" s="33">
        <v>18534</v>
      </c>
      <c r="F2191" s="33">
        <f>Tabla4[[#This Row],[Total Compra]]-E2191*25%</f>
        <v>13900.5</v>
      </c>
      <c r="G2191" s="33">
        <f>Tabla4[[#This Row],[Total Compra]]-Tabla4[[#This Row],[Pagado]]</f>
        <v>4633.5</v>
      </c>
    </row>
    <row r="2192" spans="2:7" x14ac:dyDescent="0.25">
      <c r="B2192" s="32">
        <v>43611</v>
      </c>
      <c r="C2192" s="31" t="s">
        <v>96</v>
      </c>
      <c r="D2192" s="31" t="s">
        <v>253</v>
      </c>
      <c r="E2192" s="33">
        <v>18534</v>
      </c>
      <c r="F2192" s="33">
        <f>Tabla4[[#This Row],[Total Compra]]-E2192*25%</f>
        <v>13900.5</v>
      </c>
      <c r="G2192" s="33">
        <f>Tabla4[[#This Row],[Total Compra]]-Tabla4[[#This Row],[Pagado]]</f>
        <v>4633.5</v>
      </c>
    </row>
    <row r="2193" spans="2:7" x14ac:dyDescent="0.25">
      <c r="B2193" s="32">
        <v>43611</v>
      </c>
      <c r="C2193" s="31" t="s">
        <v>96</v>
      </c>
      <c r="D2193" s="31" t="s">
        <v>253</v>
      </c>
      <c r="E2193" s="33">
        <v>18534</v>
      </c>
      <c r="F2193" s="33">
        <f>Tabla4[[#This Row],[Total Compra]]-E2193*25%</f>
        <v>13900.5</v>
      </c>
      <c r="G2193" s="33">
        <f>Tabla4[[#This Row],[Total Compra]]-Tabla4[[#This Row],[Pagado]]</f>
        <v>4633.5</v>
      </c>
    </row>
    <row r="2194" spans="2:7" x14ac:dyDescent="0.25">
      <c r="B2194" s="32">
        <v>43611</v>
      </c>
      <c r="C2194" s="31" t="s">
        <v>96</v>
      </c>
      <c r="D2194" s="31" t="s">
        <v>253</v>
      </c>
      <c r="E2194" s="33">
        <v>18534</v>
      </c>
      <c r="F2194" s="33">
        <f>Tabla4[[#This Row],[Total Compra]]-E2194*25%</f>
        <v>13900.5</v>
      </c>
      <c r="G2194" s="33">
        <f>Tabla4[[#This Row],[Total Compra]]-Tabla4[[#This Row],[Pagado]]</f>
        <v>4633.5</v>
      </c>
    </row>
    <row r="2195" spans="2:7" x14ac:dyDescent="0.25">
      <c r="B2195" s="32">
        <v>43611</v>
      </c>
      <c r="C2195" s="31" t="s">
        <v>96</v>
      </c>
      <c r="D2195" s="31" t="s">
        <v>253</v>
      </c>
      <c r="E2195" s="33">
        <v>18534</v>
      </c>
      <c r="F2195" s="33">
        <f>Tabla4[[#This Row],[Total Compra]]-E2195*25%</f>
        <v>13900.5</v>
      </c>
      <c r="G2195" s="33">
        <f>Tabla4[[#This Row],[Total Compra]]-Tabla4[[#This Row],[Pagado]]</f>
        <v>4633.5</v>
      </c>
    </row>
    <row r="2196" spans="2:7" x14ac:dyDescent="0.25">
      <c r="B2196" s="32">
        <v>43611</v>
      </c>
      <c r="C2196" s="31" t="s">
        <v>96</v>
      </c>
      <c r="D2196" s="31" t="s">
        <v>253</v>
      </c>
      <c r="E2196" s="33">
        <v>18534</v>
      </c>
      <c r="F2196" s="33">
        <f>Tabla4[[#This Row],[Total Compra]]-E2196*25%</f>
        <v>13900.5</v>
      </c>
      <c r="G2196" s="33">
        <f>Tabla4[[#This Row],[Total Compra]]-Tabla4[[#This Row],[Pagado]]</f>
        <v>4633.5</v>
      </c>
    </row>
    <row r="2197" spans="2:7" x14ac:dyDescent="0.25">
      <c r="B2197" s="32">
        <v>43611</v>
      </c>
      <c r="C2197" s="31" t="s">
        <v>96</v>
      </c>
      <c r="D2197" s="31" t="s">
        <v>253</v>
      </c>
      <c r="E2197" s="33">
        <v>18534</v>
      </c>
      <c r="F2197" s="33">
        <f>Tabla4[[#This Row],[Total Compra]]-E2197*25%</f>
        <v>13900.5</v>
      </c>
      <c r="G2197" s="33">
        <f>Tabla4[[#This Row],[Total Compra]]-Tabla4[[#This Row],[Pagado]]</f>
        <v>4633.5</v>
      </c>
    </row>
    <row r="2198" spans="2:7" x14ac:dyDescent="0.25">
      <c r="B2198" s="32">
        <v>43611</v>
      </c>
      <c r="C2198" s="31" t="s">
        <v>96</v>
      </c>
      <c r="D2198" s="31" t="s">
        <v>253</v>
      </c>
      <c r="E2198" s="33">
        <v>18534</v>
      </c>
      <c r="F2198" s="33">
        <f>Tabla4[[#This Row],[Total Compra]]-E2198*25%</f>
        <v>13900.5</v>
      </c>
      <c r="G2198" s="33">
        <f>Tabla4[[#This Row],[Total Compra]]-Tabla4[[#This Row],[Pagado]]</f>
        <v>4633.5</v>
      </c>
    </row>
    <row r="2199" spans="2:7" x14ac:dyDescent="0.25">
      <c r="B2199" s="32">
        <v>43611</v>
      </c>
      <c r="C2199" s="31" t="s">
        <v>96</v>
      </c>
      <c r="D2199" s="31" t="s">
        <v>253</v>
      </c>
      <c r="E2199" s="33">
        <v>18534</v>
      </c>
      <c r="F2199" s="33">
        <f>Tabla4[[#This Row],[Total Compra]]-E2199*25%</f>
        <v>13900.5</v>
      </c>
      <c r="G2199" s="33">
        <f>Tabla4[[#This Row],[Total Compra]]-Tabla4[[#This Row],[Pagado]]</f>
        <v>4633.5</v>
      </c>
    </row>
    <row r="2200" spans="2:7" x14ac:dyDescent="0.25">
      <c r="B2200" s="32">
        <v>43611</v>
      </c>
      <c r="C2200" s="31" t="s">
        <v>96</v>
      </c>
      <c r="D2200" s="31" t="s">
        <v>253</v>
      </c>
      <c r="E2200" s="33">
        <v>18534</v>
      </c>
      <c r="F2200" s="33">
        <f>Tabla4[[#This Row],[Total Compra]]-E2200*25%</f>
        <v>13900.5</v>
      </c>
      <c r="G2200" s="33">
        <f>Tabla4[[#This Row],[Total Compra]]-Tabla4[[#This Row],[Pagado]]</f>
        <v>4633.5</v>
      </c>
    </row>
    <row r="2201" spans="2:7" x14ac:dyDescent="0.25">
      <c r="B2201" s="32">
        <v>43612</v>
      </c>
      <c r="C2201" s="31" t="s">
        <v>96</v>
      </c>
      <c r="D2201" s="31" t="s">
        <v>254</v>
      </c>
      <c r="E2201" s="33">
        <v>55901</v>
      </c>
      <c r="F2201" s="33">
        <f>Tabla4[[#This Row],[Total Compra]]-E2201*25%</f>
        <v>41925.75</v>
      </c>
      <c r="G2201" s="33">
        <f>Tabla4[[#This Row],[Total Compra]]-Tabla4[[#This Row],[Pagado]]</f>
        <v>13975.25</v>
      </c>
    </row>
    <row r="2202" spans="2:7" x14ac:dyDescent="0.25">
      <c r="B2202" s="32">
        <v>43612</v>
      </c>
      <c r="C2202" s="31" t="s">
        <v>96</v>
      </c>
      <c r="D2202" s="31" t="s">
        <v>254</v>
      </c>
      <c r="E2202" s="33">
        <v>55901</v>
      </c>
      <c r="F2202" s="33">
        <f>Tabla4[[#This Row],[Total Compra]]-E2202*25%</f>
        <v>41925.75</v>
      </c>
      <c r="G2202" s="33">
        <f>Tabla4[[#This Row],[Total Compra]]-Tabla4[[#This Row],[Pagado]]</f>
        <v>13975.25</v>
      </c>
    </row>
    <row r="2203" spans="2:7" x14ac:dyDescent="0.25">
      <c r="B2203" s="32">
        <v>43612</v>
      </c>
      <c r="C2203" s="31" t="s">
        <v>96</v>
      </c>
      <c r="D2203" s="31" t="s">
        <v>254</v>
      </c>
      <c r="E2203" s="33">
        <v>55901</v>
      </c>
      <c r="F2203" s="33">
        <f>Tabla4[[#This Row],[Total Compra]]-E2203*25%</f>
        <v>41925.75</v>
      </c>
      <c r="G2203" s="33">
        <f>Tabla4[[#This Row],[Total Compra]]-Tabla4[[#This Row],[Pagado]]</f>
        <v>13975.25</v>
      </c>
    </row>
    <row r="2204" spans="2:7" x14ac:dyDescent="0.25">
      <c r="B2204" s="32">
        <v>43612</v>
      </c>
      <c r="C2204" s="31" t="s">
        <v>96</v>
      </c>
      <c r="D2204" s="31" t="s">
        <v>254</v>
      </c>
      <c r="E2204" s="33">
        <v>55901</v>
      </c>
      <c r="F2204" s="33">
        <f>Tabla4[[#This Row],[Total Compra]]-E2204*25%</f>
        <v>41925.75</v>
      </c>
      <c r="G2204" s="33">
        <f>Tabla4[[#This Row],[Total Compra]]-Tabla4[[#This Row],[Pagado]]</f>
        <v>13975.25</v>
      </c>
    </row>
    <row r="2205" spans="2:7" x14ac:dyDescent="0.25">
      <c r="B2205" s="32">
        <v>43612</v>
      </c>
      <c r="C2205" s="31" t="s">
        <v>96</v>
      </c>
      <c r="D2205" s="31" t="s">
        <v>254</v>
      </c>
      <c r="E2205" s="33">
        <v>55901</v>
      </c>
      <c r="F2205" s="33">
        <f>Tabla4[[#This Row],[Total Compra]]-E2205*25%</f>
        <v>41925.75</v>
      </c>
      <c r="G2205" s="33">
        <f>Tabla4[[#This Row],[Total Compra]]-Tabla4[[#This Row],[Pagado]]</f>
        <v>13975.25</v>
      </c>
    </row>
    <row r="2206" spans="2:7" x14ac:dyDescent="0.25">
      <c r="B2206" s="32">
        <v>43612</v>
      </c>
      <c r="C2206" s="31" t="s">
        <v>96</v>
      </c>
      <c r="D2206" s="31" t="s">
        <v>254</v>
      </c>
      <c r="E2206" s="33">
        <v>55901</v>
      </c>
      <c r="F2206" s="33">
        <f>Tabla4[[#This Row],[Total Compra]]-E2206*25%</f>
        <v>41925.75</v>
      </c>
      <c r="G2206" s="33">
        <f>Tabla4[[#This Row],[Total Compra]]-Tabla4[[#This Row],[Pagado]]</f>
        <v>13975.25</v>
      </c>
    </row>
    <row r="2207" spans="2:7" x14ac:dyDescent="0.25">
      <c r="B2207" s="32">
        <v>43612</v>
      </c>
      <c r="C2207" s="31" t="s">
        <v>96</v>
      </c>
      <c r="D2207" s="31" t="s">
        <v>254</v>
      </c>
      <c r="E2207" s="33">
        <v>55901</v>
      </c>
      <c r="F2207" s="33">
        <f>Tabla4[[#This Row],[Total Compra]]-E2207*25%</f>
        <v>41925.75</v>
      </c>
      <c r="G2207" s="33">
        <f>Tabla4[[#This Row],[Total Compra]]-Tabla4[[#This Row],[Pagado]]</f>
        <v>13975.25</v>
      </c>
    </row>
    <row r="2208" spans="2:7" x14ac:dyDescent="0.25">
      <c r="B2208" s="32">
        <v>43612</v>
      </c>
      <c r="C2208" s="31" t="s">
        <v>96</v>
      </c>
      <c r="D2208" s="31" t="s">
        <v>254</v>
      </c>
      <c r="E2208" s="33">
        <v>55901</v>
      </c>
      <c r="F2208" s="33">
        <f>Tabla4[[#This Row],[Total Compra]]-E2208*25%</f>
        <v>41925.75</v>
      </c>
      <c r="G2208" s="33">
        <f>Tabla4[[#This Row],[Total Compra]]-Tabla4[[#This Row],[Pagado]]</f>
        <v>13975.25</v>
      </c>
    </row>
    <row r="2209" spans="2:7" x14ac:dyDescent="0.25">
      <c r="B2209" s="32">
        <v>43612</v>
      </c>
      <c r="C2209" s="31" t="s">
        <v>96</v>
      </c>
      <c r="D2209" s="31" t="s">
        <v>254</v>
      </c>
      <c r="E2209" s="33">
        <v>55901</v>
      </c>
      <c r="F2209" s="33">
        <f>Tabla4[[#This Row],[Total Compra]]-E2209*25%</f>
        <v>41925.75</v>
      </c>
      <c r="G2209" s="33">
        <f>Tabla4[[#This Row],[Total Compra]]-Tabla4[[#This Row],[Pagado]]</f>
        <v>13975.25</v>
      </c>
    </row>
    <row r="2210" spans="2:7" x14ac:dyDescent="0.25">
      <c r="B2210" s="32">
        <v>43612</v>
      </c>
      <c r="C2210" s="31" t="s">
        <v>96</v>
      </c>
      <c r="D2210" s="31" t="s">
        <v>254</v>
      </c>
      <c r="E2210" s="33">
        <v>55901</v>
      </c>
      <c r="F2210" s="33">
        <f>Tabla4[[#This Row],[Total Compra]]-E2210*25%</f>
        <v>41925.75</v>
      </c>
      <c r="G2210" s="33">
        <f>Tabla4[[#This Row],[Total Compra]]-Tabla4[[#This Row],[Pagado]]</f>
        <v>13975.25</v>
      </c>
    </row>
    <row r="2211" spans="2:7" x14ac:dyDescent="0.25">
      <c r="B2211" s="32">
        <v>43612</v>
      </c>
      <c r="C2211" s="31" t="s">
        <v>96</v>
      </c>
      <c r="D2211" s="31" t="s">
        <v>254</v>
      </c>
      <c r="E2211" s="33">
        <v>55901</v>
      </c>
      <c r="F2211" s="33">
        <f>Tabla4[[#This Row],[Total Compra]]-E2211*25%</f>
        <v>41925.75</v>
      </c>
      <c r="G2211" s="33">
        <f>Tabla4[[#This Row],[Total Compra]]-Tabla4[[#This Row],[Pagado]]</f>
        <v>13975.25</v>
      </c>
    </row>
    <row r="2212" spans="2:7" x14ac:dyDescent="0.25">
      <c r="B2212" s="32">
        <v>43612</v>
      </c>
      <c r="C2212" s="31" t="s">
        <v>96</v>
      </c>
      <c r="D2212" s="31" t="s">
        <v>254</v>
      </c>
      <c r="E2212" s="33">
        <v>55901</v>
      </c>
      <c r="F2212" s="33">
        <f>Tabla4[[#This Row],[Total Compra]]-E2212*25%</f>
        <v>41925.75</v>
      </c>
      <c r="G2212" s="33">
        <f>Tabla4[[#This Row],[Total Compra]]-Tabla4[[#This Row],[Pagado]]</f>
        <v>13975.25</v>
      </c>
    </row>
    <row r="2213" spans="2:7" x14ac:dyDescent="0.25">
      <c r="B2213" s="32">
        <v>43612</v>
      </c>
      <c r="C2213" s="31" t="s">
        <v>96</v>
      </c>
      <c r="D2213" s="31" t="s">
        <v>254</v>
      </c>
      <c r="E2213" s="33">
        <v>55901</v>
      </c>
      <c r="F2213" s="33">
        <f>Tabla4[[#This Row],[Total Compra]]-E2213*25%</f>
        <v>41925.75</v>
      </c>
      <c r="G2213" s="33">
        <f>Tabla4[[#This Row],[Total Compra]]-Tabla4[[#This Row],[Pagado]]</f>
        <v>13975.25</v>
      </c>
    </row>
    <row r="2214" spans="2:7" x14ac:dyDescent="0.25">
      <c r="B2214" s="32">
        <v>43612</v>
      </c>
      <c r="C2214" s="31" t="s">
        <v>96</v>
      </c>
      <c r="D2214" s="31" t="s">
        <v>254</v>
      </c>
      <c r="E2214" s="33">
        <v>55901</v>
      </c>
      <c r="F2214" s="33">
        <f>Tabla4[[#This Row],[Total Compra]]-E2214*25%</f>
        <v>41925.75</v>
      </c>
      <c r="G2214" s="33">
        <f>Tabla4[[#This Row],[Total Compra]]-Tabla4[[#This Row],[Pagado]]</f>
        <v>13975.25</v>
      </c>
    </row>
    <row r="2215" spans="2:7" x14ac:dyDescent="0.25">
      <c r="B2215" s="32">
        <v>43612</v>
      </c>
      <c r="C2215" s="31" t="s">
        <v>96</v>
      </c>
      <c r="D2215" s="31" t="s">
        <v>254</v>
      </c>
      <c r="E2215" s="33">
        <v>55901</v>
      </c>
      <c r="F2215" s="33">
        <f>Tabla4[[#This Row],[Total Compra]]-E2215*25%</f>
        <v>41925.75</v>
      </c>
      <c r="G2215" s="33">
        <f>Tabla4[[#This Row],[Total Compra]]-Tabla4[[#This Row],[Pagado]]</f>
        <v>13975.25</v>
      </c>
    </row>
    <row r="2216" spans="2:7" x14ac:dyDescent="0.25">
      <c r="B2216" s="32">
        <v>43612</v>
      </c>
      <c r="C2216" s="31" t="s">
        <v>96</v>
      </c>
      <c r="D2216" s="31" t="s">
        <v>254</v>
      </c>
      <c r="E2216" s="33">
        <v>55901</v>
      </c>
      <c r="F2216" s="33">
        <f>Tabla4[[#This Row],[Total Compra]]-E2216*25%</f>
        <v>41925.75</v>
      </c>
      <c r="G2216" s="33">
        <f>Tabla4[[#This Row],[Total Compra]]-Tabla4[[#This Row],[Pagado]]</f>
        <v>13975.25</v>
      </c>
    </row>
    <row r="2217" spans="2:7" x14ac:dyDescent="0.25">
      <c r="B2217" s="32">
        <v>43613</v>
      </c>
      <c r="C2217" s="31" t="s">
        <v>96</v>
      </c>
      <c r="D2217" s="31" t="s">
        <v>255</v>
      </c>
      <c r="E2217" s="33">
        <v>27346</v>
      </c>
      <c r="F2217" s="33">
        <f>Tabla4[[#This Row],[Total Compra]]-E2217*25%</f>
        <v>20509.5</v>
      </c>
      <c r="G2217" s="33">
        <f>Tabla4[[#This Row],[Total Compra]]-Tabla4[[#This Row],[Pagado]]</f>
        <v>6836.5</v>
      </c>
    </row>
    <row r="2218" spans="2:7" x14ac:dyDescent="0.25">
      <c r="B2218" s="32">
        <v>43613</v>
      </c>
      <c r="C2218" s="31" t="s">
        <v>96</v>
      </c>
      <c r="D2218" s="31" t="s">
        <v>255</v>
      </c>
      <c r="E2218" s="33">
        <v>27346</v>
      </c>
      <c r="F2218" s="33">
        <f>Tabla4[[#This Row],[Total Compra]]-E2218*25%</f>
        <v>20509.5</v>
      </c>
      <c r="G2218" s="33">
        <f>Tabla4[[#This Row],[Total Compra]]-Tabla4[[#This Row],[Pagado]]</f>
        <v>6836.5</v>
      </c>
    </row>
    <row r="2219" spans="2:7" x14ac:dyDescent="0.25">
      <c r="B2219" s="32">
        <v>43613</v>
      </c>
      <c r="C2219" s="31" t="s">
        <v>96</v>
      </c>
      <c r="D2219" s="31" t="s">
        <v>255</v>
      </c>
      <c r="E2219" s="33">
        <v>27346</v>
      </c>
      <c r="F2219" s="33">
        <f>Tabla4[[#This Row],[Total Compra]]-E2219*25%</f>
        <v>20509.5</v>
      </c>
      <c r="G2219" s="33">
        <f>Tabla4[[#This Row],[Total Compra]]-Tabla4[[#This Row],[Pagado]]</f>
        <v>6836.5</v>
      </c>
    </row>
    <row r="2220" spans="2:7" x14ac:dyDescent="0.25">
      <c r="B2220" s="32">
        <v>43613</v>
      </c>
      <c r="C2220" s="31" t="s">
        <v>96</v>
      </c>
      <c r="D2220" s="31" t="s">
        <v>255</v>
      </c>
      <c r="E2220" s="33">
        <v>27346</v>
      </c>
      <c r="F2220" s="33">
        <f>Tabla4[[#This Row],[Total Compra]]-E2220*25%</f>
        <v>20509.5</v>
      </c>
      <c r="G2220" s="33">
        <f>Tabla4[[#This Row],[Total Compra]]-Tabla4[[#This Row],[Pagado]]</f>
        <v>6836.5</v>
      </c>
    </row>
    <row r="2221" spans="2:7" x14ac:dyDescent="0.25">
      <c r="B2221" s="32">
        <v>43613</v>
      </c>
      <c r="C2221" s="31" t="s">
        <v>96</v>
      </c>
      <c r="D2221" s="31" t="s">
        <v>255</v>
      </c>
      <c r="E2221" s="33">
        <v>27346</v>
      </c>
      <c r="F2221" s="33">
        <f>Tabla4[[#This Row],[Total Compra]]-E2221*25%</f>
        <v>20509.5</v>
      </c>
      <c r="G2221" s="33">
        <f>Tabla4[[#This Row],[Total Compra]]-Tabla4[[#This Row],[Pagado]]</f>
        <v>6836.5</v>
      </c>
    </row>
    <row r="2222" spans="2:7" x14ac:dyDescent="0.25">
      <c r="B2222" s="32">
        <v>43613</v>
      </c>
      <c r="C2222" s="31" t="s">
        <v>96</v>
      </c>
      <c r="D2222" s="31" t="s">
        <v>255</v>
      </c>
      <c r="E2222" s="33">
        <v>27346</v>
      </c>
      <c r="F2222" s="33">
        <f>Tabla4[[#This Row],[Total Compra]]-E2222*25%</f>
        <v>20509.5</v>
      </c>
      <c r="G2222" s="33">
        <f>Tabla4[[#This Row],[Total Compra]]-Tabla4[[#This Row],[Pagado]]</f>
        <v>6836.5</v>
      </c>
    </row>
    <row r="2223" spans="2:7" x14ac:dyDescent="0.25">
      <c r="B2223" s="32">
        <v>43613</v>
      </c>
      <c r="C2223" s="31" t="s">
        <v>96</v>
      </c>
      <c r="D2223" s="31" t="s">
        <v>255</v>
      </c>
      <c r="E2223" s="33">
        <v>27346</v>
      </c>
      <c r="F2223" s="33">
        <f>Tabla4[[#This Row],[Total Compra]]-E2223*25%</f>
        <v>20509.5</v>
      </c>
      <c r="G2223" s="33">
        <f>Tabla4[[#This Row],[Total Compra]]-Tabla4[[#This Row],[Pagado]]</f>
        <v>6836.5</v>
      </c>
    </row>
    <row r="2224" spans="2:7" x14ac:dyDescent="0.25">
      <c r="B2224" s="32">
        <v>43613</v>
      </c>
      <c r="C2224" s="31" t="s">
        <v>96</v>
      </c>
      <c r="D2224" s="31" t="s">
        <v>255</v>
      </c>
      <c r="E2224" s="33">
        <v>27346</v>
      </c>
      <c r="F2224" s="33">
        <f>Tabla4[[#This Row],[Total Compra]]-E2224*25%</f>
        <v>20509.5</v>
      </c>
      <c r="G2224" s="33">
        <f>Tabla4[[#This Row],[Total Compra]]-Tabla4[[#This Row],[Pagado]]</f>
        <v>6836.5</v>
      </c>
    </row>
    <row r="2225" spans="2:7" x14ac:dyDescent="0.25">
      <c r="B2225" s="32">
        <v>43613</v>
      </c>
      <c r="C2225" s="31" t="s">
        <v>96</v>
      </c>
      <c r="D2225" s="31" t="s">
        <v>255</v>
      </c>
      <c r="E2225" s="33">
        <v>27346</v>
      </c>
      <c r="F2225" s="33">
        <f>Tabla4[[#This Row],[Total Compra]]-E2225*25%</f>
        <v>20509.5</v>
      </c>
      <c r="G2225" s="33">
        <f>Tabla4[[#This Row],[Total Compra]]-Tabla4[[#This Row],[Pagado]]</f>
        <v>6836.5</v>
      </c>
    </row>
    <row r="2226" spans="2:7" x14ac:dyDescent="0.25">
      <c r="B2226" s="32">
        <v>43613</v>
      </c>
      <c r="C2226" s="31" t="s">
        <v>96</v>
      </c>
      <c r="D2226" s="31" t="s">
        <v>255</v>
      </c>
      <c r="E2226" s="33">
        <v>27346</v>
      </c>
      <c r="F2226" s="33">
        <f>Tabla4[[#This Row],[Total Compra]]-E2226*25%</f>
        <v>20509.5</v>
      </c>
      <c r="G2226" s="33">
        <f>Tabla4[[#This Row],[Total Compra]]-Tabla4[[#This Row],[Pagado]]</f>
        <v>6836.5</v>
      </c>
    </row>
    <row r="2227" spans="2:7" x14ac:dyDescent="0.25">
      <c r="B2227" s="32">
        <v>43613</v>
      </c>
      <c r="C2227" s="31" t="s">
        <v>96</v>
      </c>
      <c r="D2227" s="31" t="s">
        <v>255</v>
      </c>
      <c r="E2227" s="33">
        <v>27346</v>
      </c>
      <c r="F2227" s="33">
        <f>Tabla4[[#This Row],[Total Compra]]-E2227*25%</f>
        <v>20509.5</v>
      </c>
      <c r="G2227" s="33">
        <f>Tabla4[[#This Row],[Total Compra]]-Tabla4[[#This Row],[Pagado]]</f>
        <v>6836.5</v>
      </c>
    </row>
    <row r="2228" spans="2:7" x14ac:dyDescent="0.25">
      <c r="B2228" s="32">
        <v>43613</v>
      </c>
      <c r="C2228" s="31" t="s">
        <v>96</v>
      </c>
      <c r="D2228" s="31" t="s">
        <v>255</v>
      </c>
      <c r="E2228" s="33">
        <v>27346</v>
      </c>
      <c r="F2228" s="33">
        <f>Tabla4[[#This Row],[Total Compra]]-E2228*25%</f>
        <v>20509.5</v>
      </c>
      <c r="G2228" s="33">
        <f>Tabla4[[#This Row],[Total Compra]]-Tabla4[[#This Row],[Pagado]]</f>
        <v>6836.5</v>
      </c>
    </row>
    <row r="2229" spans="2:7" x14ac:dyDescent="0.25">
      <c r="B2229" s="32">
        <v>43613</v>
      </c>
      <c r="C2229" s="31" t="s">
        <v>96</v>
      </c>
      <c r="D2229" s="31" t="s">
        <v>255</v>
      </c>
      <c r="E2229" s="33">
        <v>27346</v>
      </c>
      <c r="F2229" s="33">
        <f>Tabla4[[#This Row],[Total Compra]]-E2229*25%</f>
        <v>20509.5</v>
      </c>
      <c r="G2229" s="33">
        <f>Tabla4[[#This Row],[Total Compra]]-Tabla4[[#This Row],[Pagado]]</f>
        <v>6836.5</v>
      </c>
    </row>
    <row r="2230" spans="2:7" x14ac:dyDescent="0.25">
      <c r="B2230" s="32">
        <v>43613</v>
      </c>
      <c r="C2230" s="31" t="s">
        <v>96</v>
      </c>
      <c r="D2230" s="31" t="s">
        <v>255</v>
      </c>
      <c r="E2230" s="33">
        <v>27346</v>
      </c>
      <c r="F2230" s="33">
        <f>Tabla4[[#This Row],[Total Compra]]-E2230*25%</f>
        <v>20509.5</v>
      </c>
      <c r="G2230" s="33">
        <f>Tabla4[[#This Row],[Total Compra]]-Tabla4[[#This Row],[Pagado]]</f>
        <v>6836.5</v>
      </c>
    </row>
    <row r="2231" spans="2:7" x14ac:dyDescent="0.25">
      <c r="B2231" s="32">
        <v>43613</v>
      </c>
      <c r="C2231" s="31" t="s">
        <v>96</v>
      </c>
      <c r="D2231" s="31" t="s">
        <v>255</v>
      </c>
      <c r="E2231" s="33">
        <v>27346</v>
      </c>
      <c r="F2231" s="33">
        <f>Tabla4[[#This Row],[Total Compra]]-E2231*25%</f>
        <v>20509.5</v>
      </c>
      <c r="G2231" s="33">
        <f>Tabla4[[#This Row],[Total Compra]]-Tabla4[[#This Row],[Pagado]]</f>
        <v>6836.5</v>
      </c>
    </row>
    <row r="2232" spans="2:7" x14ac:dyDescent="0.25">
      <c r="B2232" s="32">
        <v>43613</v>
      </c>
      <c r="C2232" s="31" t="s">
        <v>96</v>
      </c>
      <c r="D2232" s="31" t="s">
        <v>255</v>
      </c>
      <c r="E2232" s="33">
        <v>27346</v>
      </c>
      <c r="F2232" s="33">
        <f>Tabla4[[#This Row],[Total Compra]]-E2232*25%</f>
        <v>20509.5</v>
      </c>
      <c r="G2232" s="33">
        <f>Tabla4[[#This Row],[Total Compra]]-Tabla4[[#This Row],[Pagado]]</f>
        <v>6836.5</v>
      </c>
    </row>
    <row r="2233" spans="2:7" x14ac:dyDescent="0.25">
      <c r="B2233" s="32">
        <v>43614</v>
      </c>
      <c r="C2233" s="31" t="s">
        <v>97</v>
      </c>
      <c r="D2233" s="31" t="s">
        <v>256</v>
      </c>
      <c r="E2233" s="33">
        <v>65874</v>
      </c>
      <c r="F2233" s="33">
        <f>Tabla4[[#This Row],[Total Compra]]-E2233*25%</f>
        <v>49405.5</v>
      </c>
      <c r="G2233" s="33">
        <f>Tabla4[[#This Row],[Total Compra]]-Tabla4[[#This Row],[Pagado]]</f>
        <v>16468.5</v>
      </c>
    </row>
    <row r="2234" spans="2:7" x14ac:dyDescent="0.25">
      <c r="B2234" s="32">
        <v>43614</v>
      </c>
      <c r="C2234" s="31" t="s">
        <v>97</v>
      </c>
      <c r="D2234" s="31" t="s">
        <v>256</v>
      </c>
      <c r="E2234" s="33">
        <v>65874</v>
      </c>
      <c r="F2234" s="33">
        <f>Tabla4[[#This Row],[Total Compra]]-E2234*25%</f>
        <v>49405.5</v>
      </c>
      <c r="G2234" s="33">
        <f>Tabla4[[#This Row],[Total Compra]]-Tabla4[[#This Row],[Pagado]]</f>
        <v>16468.5</v>
      </c>
    </row>
    <row r="2235" spans="2:7" x14ac:dyDescent="0.25">
      <c r="B2235" s="32">
        <v>43614</v>
      </c>
      <c r="C2235" s="31" t="s">
        <v>97</v>
      </c>
      <c r="D2235" s="31" t="s">
        <v>256</v>
      </c>
      <c r="E2235" s="33">
        <v>65874</v>
      </c>
      <c r="F2235" s="33">
        <f>Tabla4[[#This Row],[Total Compra]]-E2235*25%</f>
        <v>49405.5</v>
      </c>
      <c r="G2235" s="33">
        <f>Tabla4[[#This Row],[Total Compra]]-Tabla4[[#This Row],[Pagado]]</f>
        <v>16468.5</v>
      </c>
    </row>
    <row r="2236" spans="2:7" x14ac:dyDescent="0.25">
      <c r="B2236" s="32">
        <v>43614</v>
      </c>
      <c r="C2236" s="31" t="s">
        <v>97</v>
      </c>
      <c r="D2236" s="31" t="s">
        <v>256</v>
      </c>
      <c r="E2236" s="33">
        <v>65874</v>
      </c>
      <c r="F2236" s="33">
        <f>Tabla4[[#This Row],[Total Compra]]-E2236*25%</f>
        <v>49405.5</v>
      </c>
      <c r="G2236" s="33">
        <f>Tabla4[[#This Row],[Total Compra]]-Tabla4[[#This Row],[Pagado]]</f>
        <v>16468.5</v>
      </c>
    </row>
    <row r="2237" spans="2:7" x14ac:dyDescent="0.25">
      <c r="B2237" s="32">
        <v>43614</v>
      </c>
      <c r="C2237" s="31" t="s">
        <v>97</v>
      </c>
      <c r="D2237" s="31" t="s">
        <v>256</v>
      </c>
      <c r="E2237" s="33">
        <v>65874</v>
      </c>
      <c r="F2237" s="33">
        <f>Tabla4[[#This Row],[Total Compra]]-E2237*25%</f>
        <v>49405.5</v>
      </c>
      <c r="G2237" s="33">
        <f>Tabla4[[#This Row],[Total Compra]]-Tabla4[[#This Row],[Pagado]]</f>
        <v>16468.5</v>
      </c>
    </row>
    <row r="2238" spans="2:7" x14ac:dyDescent="0.25">
      <c r="B2238" s="32">
        <v>43614</v>
      </c>
      <c r="C2238" s="31" t="s">
        <v>97</v>
      </c>
      <c r="D2238" s="31" t="s">
        <v>256</v>
      </c>
      <c r="E2238" s="33">
        <v>65874</v>
      </c>
      <c r="F2238" s="33">
        <f>Tabla4[[#This Row],[Total Compra]]-E2238*25%</f>
        <v>49405.5</v>
      </c>
      <c r="G2238" s="33">
        <f>Tabla4[[#This Row],[Total Compra]]-Tabla4[[#This Row],[Pagado]]</f>
        <v>16468.5</v>
      </c>
    </row>
    <row r="2239" spans="2:7" x14ac:dyDescent="0.25">
      <c r="B2239" s="32">
        <v>43614</v>
      </c>
      <c r="C2239" s="31" t="s">
        <v>97</v>
      </c>
      <c r="D2239" s="31" t="s">
        <v>256</v>
      </c>
      <c r="E2239" s="33">
        <v>65874</v>
      </c>
      <c r="F2239" s="33">
        <f>Tabla4[[#This Row],[Total Compra]]-E2239*25%</f>
        <v>49405.5</v>
      </c>
      <c r="G2239" s="33">
        <f>Tabla4[[#This Row],[Total Compra]]-Tabla4[[#This Row],[Pagado]]</f>
        <v>16468.5</v>
      </c>
    </row>
    <row r="2240" spans="2:7" x14ac:dyDescent="0.25">
      <c r="B2240" s="32">
        <v>43614</v>
      </c>
      <c r="C2240" s="31" t="s">
        <v>97</v>
      </c>
      <c r="D2240" s="31" t="s">
        <v>256</v>
      </c>
      <c r="E2240" s="33">
        <v>65874</v>
      </c>
      <c r="F2240" s="33">
        <f>Tabla4[[#This Row],[Total Compra]]-E2240*25%</f>
        <v>49405.5</v>
      </c>
      <c r="G2240" s="33">
        <f>Tabla4[[#This Row],[Total Compra]]-Tabla4[[#This Row],[Pagado]]</f>
        <v>16468.5</v>
      </c>
    </row>
    <row r="2241" spans="2:7" x14ac:dyDescent="0.25">
      <c r="B2241" s="32">
        <v>43614</v>
      </c>
      <c r="C2241" s="31" t="s">
        <v>97</v>
      </c>
      <c r="D2241" s="31" t="s">
        <v>256</v>
      </c>
      <c r="E2241" s="33">
        <v>65874</v>
      </c>
      <c r="F2241" s="33">
        <f>Tabla4[[#This Row],[Total Compra]]-E2241*25%</f>
        <v>49405.5</v>
      </c>
      <c r="G2241" s="33">
        <f>Tabla4[[#This Row],[Total Compra]]-Tabla4[[#This Row],[Pagado]]</f>
        <v>16468.5</v>
      </c>
    </row>
    <row r="2242" spans="2:7" x14ac:dyDescent="0.25">
      <c r="B2242" s="32">
        <v>43614</v>
      </c>
      <c r="C2242" s="31" t="s">
        <v>97</v>
      </c>
      <c r="D2242" s="31" t="s">
        <v>256</v>
      </c>
      <c r="E2242" s="33">
        <v>65874</v>
      </c>
      <c r="F2242" s="33">
        <f>Tabla4[[#This Row],[Total Compra]]-E2242*25%</f>
        <v>49405.5</v>
      </c>
      <c r="G2242" s="33">
        <f>Tabla4[[#This Row],[Total Compra]]-Tabla4[[#This Row],[Pagado]]</f>
        <v>16468.5</v>
      </c>
    </row>
    <row r="2243" spans="2:7" x14ac:dyDescent="0.25">
      <c r="B2243" s="32">
        <v>43614</v>
      </c>
      <c r="C2243" s="31" t="s">
        <v>97</v>
      </c>
      <c r="D2243" s="31" t="s">
        <v>256</v>
      </c>
      <c r="E2243" s="33">
        <v>65874</v>
      </c>
      <c r="F2243" s="33">
        <f>Tabla4[[#This Row],[Total Compra]]-E2243*25%</f>
        <v>49405.5</v>
      </c>
      <c r="G2243" s="33">
        <f>Tabla4[[#This Row],[Total Compra]]-Tabla4[[#This Row],[Pagado]]</f>
        <v>16468.5</v>
      </c>
    </row>
    <row r="2244" spans="2:7" x14ac:dyDescent="0.25">
      <c r="B2244" s="32">
        <v>43614</v>
      </c>
      <c r="C2244" s="31" t="s">
        <v>97</v>
      </c>
      <c r="D2244" s="31" t="s">
        <v>256</v>
      </c>
      <c r="E2244" s="33">
        <v>65874</v>
      </c>
      <c r="F2244" s="33">
        <f>Tabla4[[#This Row],[Total Compra]]-E2244*25%</f>
        <v>49405.5</v>
      </c>
      <c r="G2244" s="33">
        <f>Tabla4[[#This Row],[Total Compra]]-Tabla4[[#This Row],[Pagado]]</f>
        <v>16468.5</v>
      </c>
    </row>
    <row r="2245" spans="2:7" x14ac:dyDescent="0.25">
      <c r="B2245" s="32">
        <v>43614</v>
      </c>
      <c r="C2245" s="31" t="s">
        <v>97</v>
      </c>
      <c r="D2245" s="31" t="s">
        <v>256</v>
      </c>
      <c r="E2245" s="33">
        <v>65874</v>
      </c>
      <c r="F2245" s="33">
        <f>Tabla4[[#This Row],[Total Compra]]-E2245*25%</f>
        <v>49405.5</v>
      </c>
      <c r="G2245" s="33">
        <f>Tabla4[[#This Row],[Total Compra]]-Tabla4[[#This Row],[Pagado]]</f>
        <v>16468.5</v>
      </c>
    </row>
    <row r="2246" spans="2:7" x14ac:dyDescent="0.25">
      <c r="B2246" s="32">
        <v>43614</v>
      </c>
      <c r="C2246" s="31" t="s">
        <v>97</v>
      </c>
      <c r="D2246" s="31" t="s">
        <v>256</v>
      </c>
      <c r="E2246" s="33">
        <v>65874</v>
      </c>
      <c r="F2246" s="33">
        <f>Tabla4[[#This Row],[Total Compra]]-E2246*25%</f>
        <v>49405.5</v>
      </c>
      <c r="G2246" s="33">
        <f>Tabla4[[#This Row],[Total Compra]]-Tabla4[[#This Row],[Pagado]]</f>
        <v>16468.5</v>
      </c>
    </row>
    <row r="2247" spans="2:7" x14ac:dyDescent="0.25">
      <c r="B2247" s="32">
        <v>43614</v>
      </c>
      <c r="C2247" s="31" t="s">
        <v>97</v>
      </c>
      <c r="D2247" s="31" t="s">
        <v>256</v>
      </c>
      <c r="E2247" s="33">
        <v>65874</v>
      </c>
      <c r="F2247" s="33">
        <f>Tabla4[[#This Row],[Total Compra]]-E2247*25%</f>
        <v>49405.5</v>
      </c>
      <c r="G2247" s="33">
        <f>Tabla4[[#This Row],[Total Compra]]-Tabla4[[#This Row],[Pagado]]</f>
        <v>16468.5</v>
      </c>
    </row>
    <row r="2248" spans="2:7" x14ac:dyDescent="0.25">
      <c r="B2248" s="32">
        <v>43614</v>
      </c>
      <c r="C2248" s="31" t="s">
        <v>97</v>
      </c>
      <c r="D2248" s="31" t="s">
        <v>256</v>
      </c>
      <c r="E2248" s="33">
        <v>65874</v>
      </c>
      <c r="F2248" s="33">
        <f>Tabla4[[#This Row],[Total Compra]]-E2248*25%</f>
        <v>49405.5</v>
      </c>
      <c r="G2248" s="33">
        <f>Tabla4[[#This Row],[Total Compra]]-Tabla4[[#This Row],[Pagado]]</f>
        <v>16468.5</v>
      </c>
    </row>
    <row r="2249" spans="2:7" x14ac:dyDescent="0.25">
      <c r="B2249" s="32">
        <v>43615</v>
      </c>
      <c r="C2249" s="31" t="s">
        <v>98</v>
      </c>
      <c r="D2249" s="31" t="s">
        <v>257</v>
      </c>
      <c r="E2249" s="33">
        <v>30204</v>
      </c>
      <c r="F2249" s="33">
        <f>Tabla4[[#This Row],[Total Compra]]-E2249*25%</f>
        <v>22653</v>
      </c>
      <c r="G2249" s="33">
        <f>Tabla4[[#This Row],[Total Compra]]-Tabla4[[#This Row],[Pagado]]</f>
        <v>7551</v>
      </c>
    </row>
    <row r="2250" spans="2:7" x14ac:dyDescent="0.25">
      <c r="B2250" s="32">
        <v>43615</v>
      </c>
      <c r="C2250" s="31" t="s">
        <v>98</v>
      </c>
      <c r="D2250" s="31" t="s">
        <v>257</v>
      </c>
      <c r="E2250" s="33">
        <v>30204</v>
      </c>
      <c r="F2250" s="33">
        <f>Tabla4[[#This Row],[Total Compra]]-E2250*25%</f>
        <v>22653</v>
      </c>
      <c r="G2250" s="33">
        <f>Tabla4[[#This Row],[Total Compra]]-Tabla4[[#This Row],[Pagado]]</f>
        <v>7551</v>
      </c>
    </row>
    <row r="2251" spans="2:7" x14ac:dyDescent="0.25">
      <c r="B2251" s="32">
        <v>43615</v>
      </c>
      <c r="C2251" s="31" t="s">
        <v>98</v>
      </c>
      <c r="D2251" s="31" t="s">
        <v>257</v>
      </c>
      <c r="E2251" s="33">
        <v>30204</v>
      </c>
      <c r="F2251" s="33">
        <f>Tabla4[[#This Row],[Total Compra]]-E2251*25%</f>
        <v>22653</v>
      </c>
      <c r="G2251" s="33">
        <f>Tabla4[[#This Row],[Total Compra]]-Tabla4[[#This Row],[Pagado]]</f>
        <v>7551</v>
      </c>
    </row>
    <row r="2252" spans="2:7" x14ac:dyDescent="0.25">
      <c r="B2252" s="32">
        <v>43615</v>
      </c>
      <c r="C2252" s="31" t="s">
        <v>98</v>
      </c>
      <c r="D2252" s="31" t="s">
        <v>257</v>
      </c>
      <c r="E2252" s="33">
        <v>30204</v>
      </c>
      <c r="F2252" s="33">
        <f>Tabla4[[#This Row],[Total Compra]]-E2252*25%</f>
        <v>22653</v>
      </c>
      <c r="G2252" s="33">
        <f>Tabla4[[#This Row],[Total Compra]]-Tabla4[[#This Row],[Pagado]]</f>
        <v>7551</v>
      </c>
    </row>
    <row r="2253" spans="2:7" x14ac:dyDescent="0.25">
      <c r="B2253" s="32">
        <v>43615</v>
      </c>
      <c r="C2253" s="31" t="s">
        <v>98</v>
      </c>
      <c r="D2253" s="31" t="s">
        <v>257</v>
      </c>
      <c r="E2253" s="33">
        <v>30204</v>
      </c>
      <c r="F2253" s="33">
        <f>Tabla4[[#This Row],[Total Compra]]-E2253*25%</f>
        <v>22653</v>
      </c>
      <c r="G2253" s="33">
        <f>Tabla4[[#This Row],[Total Compra]]-Tabla4[[#This Row],[Pagado]]</f>
        <v>7551</v>
      </c>
    </row>
    <row r="2254" spans="2:7" x14ac:dyDescent="0.25">
      <c r="B2254" s="32">
        <v>43615</v>
      </c>
      <c r="C2254" s="31" t="s">
        <v>98</v>
      </c>
      <c r="D2254" s="31" t="s">
        <v>257</v>
      </c>
      <c r="E2254" s="33">
        <v>30204</v>
      </c>
      <c r="F2254" s="33">
        <f>Tabla4[[#This Row],[Total Compra]]-E2254*25%</f>
        <v>22653</v>
      </c>
      <c r="G2254" s="33">
        <f>Tabla4[[#This Row],[Total Compra]]-Tabla4[[#This Row],[Pagado]]</f>
        <v>7551</v>
      </c>
    </row>
    <row r="2255" spans="2:7" x14ac:dyDescent="0.25">
      <c r="B2255" s="32">
        <v>43615</v>
      </c>
      <c r="C2255" s="31" t="s">
        <v>98</v>
      </c>
      <c r="D2255" s="31" t="s">
        <v>257</v>
      </c>
      <c r="E2255" s="33">
        <v>30204</v>
      </c>
      <c r="F2255" s="33">
        <f>Tabla4[[#This Row],[Total Compra]]-E2255*25%</f>
        <v>22653</v>
      </c>
      <c r="G2255" s="33">
        <f>Tabla4[[#This Row],[Total Compra]]-Tabla4[[#This Row],[Pagado]]</f>
        <v>7551</v>
      </c>
    </row>
    <row r="2256" spans="2:7" x14ac:dyDescent="0.25">
      <c r="B2256" s="32">
        <v>43615</v>
      </c>
      <c r="C2256" s="31" t="s">
        <v>98</v>
      </c>
      <c r="D2256" s="31" t="s">
        <v>257</v>
      </c>
      <c r="E2256" s="33">
        <v>30204</v>
      </c>
      <c r="F2256" s="33">
        <f>Tabla4[[#This Row],[Total Compra]]-E2256*25%</f>
        <v>22653</v>
      </c>
      <c r="G2256" s="33">
        <f>Tabla4[[#This Row],[Total Compra]]-Tabla4[[#This Row],[Pagado]]</f>
        <v>7551</v>
      </c>
    </row>
    <row r="2257" spans="2:7" x14ac:dyDescent="0.25">
      <c r="B2257" s="32">
        <v>43615</v>
      </c>
      <c r="C2257" s="31" t="s">
        <v>98</v>
      </c>
      <c r="D2257" s="31" t="s">
        <v>257</v>
      </c>
      <c r="E2257" s="33">
        <v>30204</v>
      </c>
      <c r="F2257" s="33">
        <f>Tabla4[[#This Row],[Total Compra]]-E2257*25%</f>
        <v>22653</v>
      </c>
      <c r="G2257" s="33">
        <f>Tabla4[[#This Row],[Total Compra]]-Tabla4[[#This Row],[Pagado]]</f>
        <v>7551</v>
      </c>
    </row>
    <row r="2258" spans="2:7" x14ac:dyDescent="0.25">
      <c r="B2258" s="32">
        <v>43615</v>
      </c>
      <c r="C2258" s="31" t="s">
        <v>98</v>
      </c>
      <c r="D2258" s="31" t="s">
        <v>257</v>
      </c>
      <c r="E2258" s="33">
        <v>30204</v>
      </c>
      <c r="F2258" s="33">
        <f>Tabla4[[#This Row],[Total Compra]]-E2258*25%</f>
        <v>22653</v>
      </c>
      <c r="G2258" s="33">
        <f>Tabla4[[#This Row],[Total Compra]]-Tabla4[[#This Row],[Pagado]]</f>
        <v>7551</v>
      </c>
    </row>
    <row r="2259" spans="2:7" x14ac:dyDescent="0.25">
      <c r="B2259" s="32">
        <v>43615</v>
      </c>
      <c r="C2259" s="31" t="s">
        <v>98</v>
      </c>
      <c r="D2259" s="31" t="s">
        <v>257</v>
      </c>
      <c r="E2259" s="33">
        <v>30204</v>
      </c>
      <c r="F2259" s="33">
        <f>Tabla4[[#This Row],[Total Compra]]-E2259*25%</f>
        <v>22653</v>
      </c>
      <c r="G2259" s="33">
        <f>Tabla4[[#This Row],[Total Compra]]-Tabla4[[#This Row],[Pagado]]</f>
        <v>7551</v>
      </c>
    </row>
    <row r="2260" spans="2:7" x14ac:dyDescent="0.25">
      <c r="B2260" s="32">
        <v>43615</v>
      </c>
      <c r="C2260" s="31" t="s">
        <v>98</v>
      </c>
      <c r="D2260" s="31" t="s">
        <v>257</v>
      </c>
      <c r="E2260" s="33">
        <v>30204</v>
      </c>
      <c r="F2260" s="33">
        <f>Tabla4[[#This Row],[Total Compra]]-E2260*25%</f>
        <v>22653</v>
      </c>
      <c r="G2260" s="33">
        <f>Tabla4[[#This Row],[Total Compra]]-Tabla4[[#This Row],[Pagado]]</f>
        <v>7551</v>
      </c>
    </row>
    <row r="2261" spans="2:7" x14ac:dyDescent="0.25">
      <c r="B2261" s="32">
        <v>43615</v>
      </c>
      <c r="C2261" s="31" t="s">
        <v>98</v>
      </c>
      <c r="D2261" s="31" t="s">
        <v>257</v>
      </c>
      <c r="E2261" s="33">
        <v>30204</v>
      </c>
      <c r="F2261" s="33">
        <f>Tabla4[[#This Row],[Total Compra]]-E2261*25%</f>
        <v>22653</v>
      </c>
      <c r="G2261" s="33">
        <f>Tabla4[[#This Row],[Total Compra]]-Tabla4[[#This Row],[Pagado]]</f>
        <v>7551</v>
      </c>
    </row>
    <row r="2262" spans="2:7" x14ac:dyDescent="0.25">
      <c r="B2262" s="32">
        <v>43615</v>
      </c>
      <c r="C2262" s="31" t="s">
        <v>98</v>
      </c>
      <c r="D2262" s="31" t="s">
        <v>257</v>
      </c>
      <c r="E2262" s="33">
        <v>30204</v>
      </c>
      <c r="F2262" s="33">
        <f>Tabla4[[#This Row],[Total Compra]]-E2262*25%</f>
        <v>22653</v>
      </c>
      <c r="G2262" s="33">
        <f>Tabla4[[#This Row],[Total Compra]]-Tabla4[[#This Row],[Pagado]]</f>
        <v>7551</v>
      </c>
    </row>
    <row r="2263" spans="2:7" x14ac:dyDescent="0.25">
      <c r="B2263" s="32">
        <v>43615</v>
      </c>
      <c r="C2263" s="31" t="s">
        <v>98</v>
      </c>
      <c r="D2263" s="31" t="s">
        <v>257</v>
      </c>
      <c r="E2263" s="33">
        <v>30204</v>
      </c>
      <c r="F2263" s="33">
        <f>Tabla4[[#This Row],[Total Compra]]-E2263*25%</f>
        <v>22653</v>
      </c>
      <c r="G2263" s="33">
        <f>Tabla4[[#This Row],[Total Compra]]-Tabla4[[#This Row],[Pagado]]</f>
        <v>7551</v>
      </c>
    </row>
    <row r="2264" spans="2:7" x14ac:dyDescent="0.25">
      <c r="B2264" s="32">
        <v>43615</v>
      </c>
      <c r="C2264" s="31" t="s">
        <v>98</v>
      </c>
      <c r="D2264" s="31" t="s">
        <v>257</v>
      </c>
      <c r="E2264" s="33">
        <v>30204</v>
      </c>
      <c r="F2264" s="33">
        <f>Tabla4[[#This Row],[Total Compra]]-E2264*25%</f>
        <v>22653</v>
      </c>
      <c r="G2264" s="33">
        <f>Tabla4[[#This Row],[Total Compra]]-Tabla4[[#This Row],[Pagado]]</f>
        <v>7551</v>
      </c>
    </row>
    <row r="2265" spans="2:7" x14ac:dyDescent="0.25">
      <c r="B2265" s="32">
        <v>43616</v>
      </c>
      <c r="C2265" s="31" t="s">
        <v>98</v>
      </c>
      <c r="D2265" s="31" t="s">
        <v>258</v>
      </c>
      <c r="E2265" s="33">
        <v>13298</v>
      </c>
      <c r="F2265" s="33">
        <f>Tabla4[[#This Row],[Total Compra]]-E2265*25%</f>
        <v>9973.5</v>
      </c>
      <c r="G2265" s="33">
        <f>Tabla4[[#This Row],[Total Compra]]-Tabla4[[#This Row],[Pagado]]</f>
        <v>3324.5</v>
      </c>
    </row>
    <row r="2266" spans="2:7" x14ac:dyDescent="0.25">
      <c r="B2266" s="32">
        <v>43616</v>
      </c>
      <c r="C2266" s="31" t="s">
        <v>98</v>
      </c>
      <c r="D2266" s="31" t="s">
        <v>258</v>
      </c>
      <c r="E2266" s="33">
        <v>13298</v>
      </c>
      <c r="F2266" s="33">
        <f>Tabla4[[#This Row],[Total Compra]]-E2266*25%</f>
        <v>9973.5</v>
      </c>
      <c r="G2266" s="33">
        <f>Tabla4[[#This Row],[Total Compra]]-Tabla4[[#This Row],[Pagado]]</f>
        <v>3324.5</v>
      </c>
    </row>
    <row r="2267" spans="2:7" x14ac:dyDescent="0.25">
      <c r="B2267" s="32">
        <v>43616</v>
      </c>
      <c r="C2267" s="31" t="s">
        <v>98</v>
      </c>
      <c r="D2267" s="31" t="s">
        <v>258</v>
      </c>
      <c r="E2267" s="33">
        <v>13298</v>
      </c>
      <c r="F2267" s="33">
        <f>Tabla4[[#This Row],[Total Compra]]-E2267*25%</f>
        <v>9973.5</v>
      </c>
      <c r="G2267" s="33">
        <f>Tabla4[[#This Row],[Total Compra]]-Tabla4[[#This Row],[Pagado]]</f>
        <v>3324.5</v>
      </c>
    </row>
    <row r="2268" spans="2:7" x14ac:dyDescent="0.25">
      <c r="B2268" s="32">
        <v>43616</v>
      </c>
      <c r="C2268" s="31" t="s">
        <v>98</v>
      </c>
      <c r="D2268" s="31" t="s">
        <v>258</v>
      </c>
      <c r="E2268" s="33">
        <v>13298</v>
      </c>
      <c r="F2268" s="33">
        <f>Tabla4[[#This Row],[Total Compra]]-E2268*25%</f>
        <v>9973.5</v>
      </c>
      <c r="G2268" s="33">
        <f>Tabla4[[#This Row],[Total Compra]]-Tabla4[[#This Row],[Pagado]]</f>
        <v>3324.5</v>
      </c>
    </row>
    <row r="2269" spans="2:7" x14ac:dyDescent="0.25">
      <c r="B2269" s="32">
        <v>43616</v>
      </c>
      <c r="C2269" s="31" t="s">
        <v>98</v>
      </c>
      <c r="D2269" s="31" t="s">
        <v>258</v>
      </c>
      <c r="E2269" s="33">
        <v>13298</v>
      </c>
      <c r="F2269" s="33">
        <f>Tabla4[[#This Row],[Total Compra]]-E2269*25%</f>
        <v>9973.5</v>
      </c>
      <c r="G2269" s="33">
        <f>Tabla4[[#This Row],[Total Compra]]-Tabla4[[#This Row],[Pagado]]</f>
        <v>3324.5</v>
      </c>
    </row>
    <row r="2270" spans="2:7" x14ac:dyDescent="0.25">
      <c r="B2270" s="32">
        <v>43616</v>
      </c>
      <c r="C2270" s="31" t="s">
        <v>98</v>
      </c>
      <c r="D2270" s="31" t="s">
        <v>258</v>
      </c>
      <c r="E2270" s="33">
        <v>13298</v>
      </c>
      <c r="F2270" s="33">
        <f>Tabla4[[#This Row],[Total Compra]]-E2270*25%</f>
        <v>9973.5</v>
      </c>
      <c r="G2270" s="33">
        <f>Tabla4[[#This Row],[Total Compra]]-Tabla4[[#This Row],[Pagado]]</f>
        <v>3324.5</v>
      </c>
    </row>
    <row r="2271" spans="2:7" x14ac:dyDescent="0.25">
      <c r="B2271" s="32">
        <v>43616</v>
      </c>
      <c r="C2271" s="31" t="s">
        <v>98</v>
      </c>
      <c r="D2271" s="31" t="s">
        <v>258</v>
      </c>
      <c r="E2271" s="33">
        <v>13298</v>
      </c>
      <c r="F2271" s="33">
        <f>Tabla4[[#This Row],[Total Compra]]-E2271*25%</f>
        <v>9973.5</v>
      </c>
      <c r="G2271" s="33">
        <f>Tabla4[[#This Row],[Total Compra]]-Tabla4[[#This Row],[Pagado]]</f>
        <v>3324.5</v>
      </c>
    </row>
    <row r="2272" spans="2:7" x14ac:dyDescent="0.25">
      <c r="B2272" s="32">
        <v>43616</v>
      </c>
      <c r="C2272" s="31" t="s">
        <v>98</v>
      </c>
      <c r="D2272" s="31" t="s">
        <v>258</v>
      </c>
      <c r="E2272" s="33">
        <v>13298</v>
      </c>
      <c r="F2272" s="33">
        <f>Tabla4[[#This Row],[Total Compra]]-E2272*25%</f>
        <v>9973.5</v>
      </c>
      <c r="G2272" s="33">
        <f>Tabla4[[#This Row],[Total Compra]]-Tabla4[[#This Row],[Pagado]]</f>
        <v>3324.5</v>
      </c>
    </row>
    <row r="2273" spans="2:7" x14ac:dyDescent="0.25">
      <c r="B2273" s="32">
        <v>43616</v>
      </c>
      <c r="C2273" s="31" t="s">
        <v>98</v>
      </c>
      <c r="D2273" s="31" t="s">
        <v>258</v>
      </c>
      <c r="E2273" s="33">
        <v>13298</v>
      </c>
      <c r="F2273" s="33">
        <f>Tabla4[[#This Row],[Total Compra]]-E2273*25%</f>
        <v>9973.5</v>
      </c>
      <c r="G2273" s="33">
        <f>Tabla4[[#This Row],[Total Compra]]-Tabla4[[#This Row],[Pagado]]</f>
        <v>3324.5</v>
      </c>
    </row>
    <row r="2274" spans="2:7" x14ac:dyDescent="0.25">
      <c r="B2274" s="32">
        <v>43616</v>
      </c>
      <c r="C2274" s="31" t="s">
        <v>98</v>
      </c>
      <c r="D2274" s="31" t="s">
        <v>258</v>
      </c>
      <c r="E2274" s="33">
        <v>13298</v>
      </c>
      <c r="F2274" s="33">
        <f>Tabla4[[#This Row],[Total Compra]]-E2274*25%</f>
        <v>9973.5</v>
      </c>
      <c r="G2274" s="33">
        <f>Tabla4[[#This Row],[Total Compra]]-Tabla4[[#This Row],[Pagado]]</f>
        <v>3324.5</v>
      </c>
    </row>
    <row r="2275" spans="2:7" x14ac:dyDescent="0.25">
      <c r="B2275" s="32">
        <v>43616</v>
      </c>
      <c r="C2275" s="31" t="s">
        <v>98</v>
      </c>
      <c r="D2275" s="31" t="s">
        <v>258</v>
      </c>
      <c r="E2275" s="33">
        <v>13298</v>
      </c>
      <c r="F2275" s="33">
        <f>Tabla4[[#This Row],[Total Compra]]-E2275*25%</f>
        <v>9973.5</v>
      </c>
      <c r="G2275" s="33">
        <f>Tabla4[[#This Row],[Total Compra]]-Tabla4[[#This Row],[Pagado]]</f>
        <v>3324.5</v>
      </c>
    </row>
    <row r="2276" spans="2:7" x14ac:dyDescent="0.25">
      <c r="B2276" s="32">
        <v>43616</v>
      </c>
      <c r="C2276" s="31" t="s">
        <v>98</v>
      </c>
      <c r="D2276" s="31" t="s">
        <v>258</v>
      </c>
      <c r="E2276" s="33">
        <v>13298</v>
      </c>
      <c r="F2276" s="33">
        <f>Tabla4[[#This Row],[Total Compra]]-E2276*25%</f>
        <v>9973.5</v>
      </c>
      <c r="G2276" s="33">
        <f>Tabla4[[#This Row],[Total Compra]]-Tabla4[[#This Row],[Pagado]]</f>
        <v>3324.5</v>
      </c>
    </row>
    <row r="2277" spans="2:7" x14ac:dyDescent="0.25">
      <c r="B2277" s="32">
        <v>43616</v>
      </c>
      <c r="C2277" s="31" t="s">
        <v>98</v>
      </c>
      <c r="D2277" s="31" t="s">
        <v>258</v>
      </c>
      <c r="E2277" s="33">
        <v>13298</v>
      </c>
      <c r="F2277" s="33">
        <f>Tabla4[[#This Row],[Total Compra]]-E2277*25%</f>
        <v>9973.5</v>
      </c>
      <c r="G2277" s="33">
        <f>Tabla4[[#This Row],[Total Compra]]-Tabla4[[#This Row],[Pagado]]</f>
        <v>3324.5</v>
      </c>
    </row>
    <row r="2278" spans="2:7" x14ac:dyDescent="0.25">
      <c r="B2278" s="32">
        <v>43616</v>
      </c>
      <c r="C2278" s="31" t="s">
        <v>98</v>
      </c>
      <c r="D2278" s="31" t="s">
        <v>258</v>
      </c>
      <c r="E2278" s="33">
        <v>13298</v>
      </c>
      <c r="F2278" s="33">
        <f>Tabla4[[#This Row],[Total Compra]]-E2278*25%</f>
        <v>9973.5</v>
      </c>
      <c r="G2278" s="33">
        <f>Tabla4[[#This Row],[Total Compra]]-Tabla4[[#This Row],[Pagado]]</f>
        <v>3324.5</v>
      </c>
    </row>
    <row r="2279" spans="2:7" x14ac:dyDescent="0.25">
      <c r="B2279" s="32">
        <v>43616</v>
      </c>
      <c r="C2279" s="31" t="s">
        <v>98</v>
      </c>
      <c r="D2279" s="31" t="s">
        <v>258</v>
      </c>
      <c r="E2279" s="33">
        <v>13298</v>
      </c>
      <c r="F2279" s="33">
        <f>Tabla4[[#This Row],[Total Compra]]-E2279*25%</f>
        <v>9973.5</v>
      </c>
      <c r="G2279" s="33">
        <f>Tabla4[[#This Row],[Total Compra]]-Tabla4[[#This Row],[Pagado]]</f>
        <v>3324.5</v>
      </c>
    </row>
    <row r="2280" spans="2:7" x14ac:dyDescent="0.25">
      <c r="B2280" s="32">
        <v>43616</v>
      </c>
      <c r="C2280" s="31" t="s">
        <v>98</v>
      </c>
      <c r="D2280" s="31" t="s">
        <v>258</v>
      </c>
      <c r="E2280" s="33">
        <v>13298</v>
      </c>
      <c r="F2280" s="33">
        <f>Tabla4[[#This Row],[Total Compra]]-E2280*25%</f>
        <v>9973.5</v>
      </c>
      <c r="G2280" s="33">
        <f>Tabla4[[#This Row],[Total Compra]]-Tabla4[[#This Row],[Pagado]]</f>
        <v>3324.5</v>
      </c>
    </row>
    <row r="2281" spans="2:7" x14ac:dyDescent="0.25">
      <c r="B2281" s="32">
        <v>43617</v>
      </c>
      <c r="C2281" s="31" t="s">
        <v>99</v>
      </c>
      <c r="D2281" s="31" t="s">
        <v>259</v>
      </c>
      <c r="E2281" s="33">
        <v>74735</v>
      </c>
      <c r="F2281" s="33">
        <f>Tabla4[[#This Row],[Total Compra]]-E2281*25%</f>
        <v>56051.25</v>
      </c>
      <c r="G2281" s="33">
        <f>Tabla4[[#This Row],[Total Compra]]-Tabla4[[#This Row],[Pagado]]</f>
        <v>18683.75</v>
      </c>
    </row>
    <row r="2282" spans="2:7" x14ac:dyDescent="0.25">
      <c r="B2282" s="32">
        <v>43617</v>
      </c>
      <c r="C2282" s="31" t="s">
        <v>99</v>
      </c>
      <c r="D2282" s="31" t="s">
        <v>259</v>
      </c>
      <c r="E2282" s="33">
        <v>74735</v>
      </c>
      <c r="F2282" s="33">
        <f>Tabla4[[#This Row],[Total Compra]]-E2282*25%</f>
        <v>56051.25</v>
      </c>
      <c r="G2282" s="33">
        <f>Tabla4[[#This Row],[Total Compra]]-Tabla4[[#This Row],[Pagado]]</f>
        <v>18683.75</v>
      </c>
    </row>
    <row r="2283" spans="2:7" x14ac:dyDescent="0.25">
      <c r="B2283" s="32">
        <v>43617</v>
      </c>
      <c r="C2283" s="31" t="s">
        <v>99</v>
      </c>
      <c r="D2283" s="31" t="s">
        <v>259</v>
      </c>
      <c r="E2283" s="33">
        <v>74735</v>
      </c>
      <c r="F2283" s="33">
        <f>Tabla4[[#This Row],[Total Compra]]-E2283*25%</f>
        <v>56051.25</v>
      </c>
      <c r="G2283" s="33">
        <f>Tabla4[[#This Row],[Total Compra]]-Tabla4[[#This Row],[Pagado]]</f>
        <v>18683.75</v>
      </c>
    </row>
    <row r="2284" spans="2:7" x14ac:dyDescent="0.25">
      <c r="B2284" s="32">
        <v>43617</v>
      </c>
      <c r="C2284" s="31" t="s">
        <v>99</v>
      </c>
      <c r="D2284" s="31" t="s">
        <v>259</v>
      </c>
      <c r="E2284" s="33">
        <v>74735</v>
      </c>
      <c r="F2284" s="33">
        <f>Tabla4[[#This Row],[Total Compra]]-E2284*25%</f>
        <v>56051.25</v>
      </c>
      <c r="G2284" s="33">
        <f>Tabla4[[#This Row],[Total Compra]]-Tabla4[[#This Row],[Pagado]]</f>
        <v>18683.75</v>
      </c>
    </row>
    <row r="2285" spans="2:7" x14ac:dyDescent="0.25">
      <c r="B2285" s="32">
        <v>43617</v>
      </c>
      <c r="C2285" s="31" t="s">
        <v>99</v>
      </c>
      <c r="D2285" s="31" t="s">
        <v>259</v>
      </c>
      <c r="E2285" s="33">
        <v>74735</v>
      </c>
      <c r="F2285" s="33">
        <f>Tabla4[[#This Row],[Total Compra]]-E2285*25%</f>
        <v>56051.25</v>
      </c>
      <c r="G2285" s="33">
        <f>Tabla4[[#This Row],[Total Compra]]-Tabla4[[#This Row],[Pagado]]</f>
        <v>18683.75</v>
      </c>
    </row>
    <row r="2286" spans="2:7" x14ac:dyDescent="0.25">
      <c r="B2286" s="32">
        <v>43617</v>
      </c>
      <c r="C2286" s="31" t="s">
        <v>99</v>
      </c>
      <c r="D2286" s="31" t="s">
        <v>259</v>
      </c>
      <c r="E2286" s="33">
        <v>74735</v>
      </c>
      <c r="F2286" s="33">
        <f>Tabla4[[#This Row],[Total Compra]]-E2286*25%</f>
        <v>56051.25</v>
      </c>
      <c r="G2286" s="33">
        <f>Tabla4[[#This Row],[Total Compra]]-Tabla4[[#This Row],[Pagado]]</f>
        <v>18683.75</v>
      </c>
    </row>
    <row r="2287" spans="2:7" x14ac:dyDescent="0.25">
      <c r="B2287" s="32">
        <v>43617</v>
      </c>
      <c r="C2287" s="31" t="s">
        <v>99</v>
      </c>
      <c r="D2287" s="31" t="s">
        <v>259</v>
      </c>
      <c r="E2287" s="33">
        <v>74735</v>
      </c>
      <c r="F2287" s="33">
        <f>Tabla4[[#This Row],[Total Compra]]-E2287*25%</f>
        <v>56051.25</v>
      </c>
      <c r="G2287" s="33">
        <f>Tabla4[[#This Row],[Total Compra]]-Tabla4[[#This Row],[Pagado]]</f>
        <v>18683.75</v>
      </c>
    </row>
    <row r="2288" spans="2:7" x14ac:dyDescent="0.25">
      <c r="B2288" s="32">
        <v>43617</v>
      </c>
      <c r="C2288" s="31" t="s">
        <v>99</v>
      </c>
      <c r="D2288" s="31" t="s">
        <v>259</v>
      </c>
      <c r="E2288" s="33">
        <v>74735</v>
      </c>
      <c r="F2288" s="33">
        <f>Tabla4[[#This Row],[Total Compra]]-E2288*25%</f>
        <v>56051.25</v>
      </c>
      <c r="G2288" s="33">
        <f>Tabla4[[#This Row],[Total Compra]]-Tabla4[[#This Row],[Pagado]]</f>
        <v>18683.75</v>
      </c>
    </row>
    <row r="2289" spans="2:7" x14ac:dyDescent="0.25">
      <c r="B2289" s="32">
        <v>43617</v>
      </c>
      <c r="C2289" s="31" t="s">
        <v>99</v>
      </c>
      <c r="D2289" s="31" t="s">
        <v>259</v>
      </c>
      <c r="E2289" s="33">
        <v>74735</v>
      </c>
      <c r="F2289" s="33">
        <f>Tabla4[[#This Row],[Total Compra]]-E2289*25%</f>
        <v>56051.25</v>
      </c>
      <c r="G2289" s="33">
        <f>Tabla4[[#This Row],[Total Compra]]-Tabla4[[#This Row],[Pagado]]</f>
        <v>18683.75</v>
      </c>
    </row>
    <row r="2290" spans="2:7" x14ac:dyDescent="0.25">
      <c r="B2290" s="32">
        <v>43617</v>
      </c>
      <c r="C2290" s="31" t="s">
        <v>99</v>
      </c>
      <c r="D2290" s="31" t="s">
        <v>259</v>
      </c>
      <c r="E2290" s="33">
        <v>74735</v>
      </c>
      <c r="F2290" s="33">
        <f>Tabla4[[#This Row],[Total Compra]]-E2290*25%</f>
        <v>56051.25</v>
      </c>
      <c r="G2290" s="33">
        <f>Tabla4[[#This Row],[Total Compra]]-Tabla4[[#This Row],[Pagado]]</f>
        <v>18683.75</v>
      </c>
    </row>
    <row r="2291" spans="2:7" x14ac:dyDescent="0.25">
      <c r="B2291" s="32">
        <v>43617</v>
      </c>
      <c r="C2291" s="31" t="s">
        <v>99</v>
      </c>
      <c r="D2291" s="31" t="s">
        <v>259</v>
      </c>
      <c r="E2291" s="33">
        <v>74735</v>
      </c>
      <c r="F2291" s="33">
        <f>Tabla4[[#This Row],[Total Compra]]-E2291*25%</f>
        <v>56051.25</v>
      </c>
      <c r="G2291" s="33">
        <f>Tabla4[[#This Row],[Total Compra]]-Tabla4[[#This Row],[Pagado]]</f>
        <v>18683.75</v>
      </c>
    </row>
    <row r="2292" spans="2:7" x14ac:dyDescent="0.25">
      <c r="B2292" s="32">
        <v>43617</v>
      </c>
      <c r="C2292" s="31" t="s">
        <v>99</v>
      </c>
      <c r="D2292" s="31" t="s">
        <v>259</v>
      </c>
      <c r="E2292" s="33">
        <v>74735</v>
      </c>
      <c r="F2292" s="33">
        <f>Tabla4[[#This Row],[Total Compra]]-E2292*25%</f>
        <v>56051.25</v>
      </c>
      <c r="G2292" s="33">
        <f>Tabla4[[#This Row],[Total Compra]]-Tabla4[[#This Row],[Pagado]]</f>
        <v>18683.75</v>
      </c>
    </row>
    <row r="2293" spans="2:7" x14ac:dyDescent="0.25">
      <c r="B2293" s="32">
        <v>43617</v>
      </c>
      <c r="C2293" s="31" t="s">
        <v>99</v>
      </c>
      <c r="D2293" s="31" t="s">
        <v>259</v>
      </c>
      <c r="E2293" s="33">
        <v>74735</v>
      </c>
      <c r="F2293" s="33">
        <f>Tabla4[[#This Row],[Total Compra]]-E2293*25%</f>
        <v>56051.25</v>
      </c>
      <c r="G2293" s="33">
        <f>Tabla4[[#This Row],[Total Compra]]-Tabla4[[#This Row],[Pagado]]</f>
        <v>18683.75</v>
      </c>
    </row>
    <row r="2294" spans="2:7" x14ac:dyDescent="0.25">
      <c r="B2294" s="32">
        <v>43617</v>
      </c>
      <c r="C2294" s="31" t="s">
        <v>99</v>
      </c>
      <c r="D2294" s="31" t="s">
        <v>259</v>
      </c>
      <c r="E2294" s="33">
        <v>74735</v>
      </c>
      <c r="F2294" s="33">
        <f>Tabla4[[#This Row],[Total Compra]]-E2294*25%</f>
        <v>56051.25</v>
      </c>
      <c r="G2294" s="33">
        <f>Tabla4[[#This Row],[Total Compra]]-Tabla4[[#This Row],[Pagado]]</f>
        <v>18683.75</v>
      </c>
    </row>
    <row r="2295" spans="2:7" x14ac:dyDescent="0.25">
      <c r="B2295" s="32">
        <v>43617</v>
      </c>
      <c r="C2295" s="31" t="s">
        <v>99</v>
      </c>
      <c r="D2295" s="31" t="s">
        <v>259</v>
      </c>
      <c r="E2295" s="33">
        <v>74735</v>
      </c>
      <c r="F2295" s="33">
        <f>Tabla4[[#This Row],[Total Compra]]-E2295*25%</f>
        <v>56051.25</v>
      </c>
      <c r="G2295" s="33">
        <f>Tabla4[[#This Row],[Total Compra]]-Tabla4[[#This Row],[Pagado]]</f>
        <v>18683.75</v>
      </c>
    </row>
    <row r="2296" spans="2:7" x14ac:dyDescent="0.25">
      <c r="B2296" s="32">
        <v>43617</v>
      </c>
      <c r="C2296" s="31" t="s">
        <v>99</v>
      </c>
      <c r="D2296" s="31" t="s">
        <v>259</v>
      </c>
      <c r="E2296" s="33">
        <v>74735</v>
      </c>
      <c r="F2296" s="33">
        <f>Tabla4[[#This Row],[Total Compra]]-E2296*25%</f>
        <v>56051.25</v>
      </c>
      <c r="G2296" s="33">
        <f>Tabla4[[#This Row],[Total Compra]]-Tabla4[[#This Row],[Pagado]]</f>
        <v>18683.75</v>
      </c>
    </row>
    <row r="2297" spans="2:7" x14ac:dyDescent="0.25">
      <c r="B2297" s="32">
        <v>43618</v>
      </c>
      <c r="C2297" s="31" t="s">
        <v>92</v>
      </c>
      <c r="D2297" s="31" t="s">
        <v>260</v>
      </c>
      <c r="E2297" s="33">
        <v>43460</v>
      </c>
      <c r="F2297" s="33">
        <f>Tabla4[[#This Row],[Total Compra]]-E2297*25%</f>
        <v>32595</v>
      </c>
      <c r="G2297" s="33">
        <f>Tabla4[[#This Row],[Total Compra]]-Tabla4[[#This Row],[Pagado]]</f>
        <v>10865</v>
      </c>
    </row>
    <row r="2298" spans="2:7" x14ac:dyDescent="0.25">
      <c r="B2298" s="32">
        <v>43618</v>
      </c>
      <c r="C2298" s="31" t="s">
        <v>92</v>
      </c>
      <c r="D2298" s="31" t="s">
        <v>260</v>
      </c>
      <c r="E2298" s="33">
        <v>43460</v>
      </c>
      <c r="F2298" s="33">
        <f>Tabla4[[#This Row],[Total Compra]]-E2298*25%</f>
        <v>32595</v>
      </c>
      <c r="G2298" s="33">
        <f>Tabla4[[#This Row],[Total Compra]]-Tabla4[[#This Row],[Pagado]]</f>
        <v>10865</v>
      </c>
    </row>
    <row r="2299" spans="2:7" x14ac:dyDescent="0.25">
      <c r="B2299" s="32">
        <v>43618</v>
      </c>
      <c r="C2299" s="31" t="s">
        <v>92</v>
      </c>
      <c r="D2299" s="31" t="s">
        <v>260</v>
      </c>
      <c r="E2299" s="33">
        <v>43460</v>
      </c>
      <c r="F2299" s="33">
        <f>Tabla4[[#This Row],[Total Compra]]-E2299*25%</f>
        <v>32595</v>
      </c>
      <c r="G2299" s="33">
        <f>Tabla4[[#This Row],[Total Compra]]-Tabla4[[#This Row],[Pagado]]</f>
        <v>10865</v>
      </c>
    </row>
    <row r="2300" spans="2:7" x14ac:dyDescent="0.25">
      <c r="B2300" s="32">
        <v>43618</v>
      </c>
      <c r="C2300" s="31" t="s">
        <v>92</v>
      </c>
      <c r="D2300" s="31" t="s">
        <v>260</v>
      </c>
      <c r="E2300" s="33">
        <v>43460</v>
      </c>
      <c r="F2300" s="33">
        <f>Tabla4[[#This Row],[Total Compra]]-E2300*25%</f>
        <v>32595</v>
      </c>
      <c r="G2300" s="33">
        <f>Tabla4[[#This Row],[Total Compra]]-Tabla4[[#This Row],[Pagado]]</f>
        <v>10865</v>
      </c>
    </row>
    <row r="2301" spans="2:7" x14ac:dyDescent="0.25">
      <c r="B2301" s="32">
        <v>43618</v>
      </c>
      <c r="C2301" s="31" t="s">
        <v>92</v>
      </c>
      <c r="D2301" s="31" t="s">
        <v>260</v>
      </c>
      <c r="E2301" s="33">
        <v>43460</v>
      </c>
      <c r="F2301" s="33">
        <f>Tabla4[[#This Row],[Total Compra]]-E2301*25%</f>
        <v>32595</v>
      </c>
      <c r="G2301" s="33">
        <f>Tabla4[[#This Row],[Total Compra]]-Tabla4[[#This Row],[Pagado]]</f>
        <v>10865</v>
      </c>
    </row>
    <row r="2302" spans="2:7" x14ac:dyDescent="0.25">
      <c r="B2302" s="32">
        <v>43618</v>
      </c>
      <c r="C2302" s="31" t="s">
        <v>92</v>
      </c>
      <c r="D2302" s="31" t="s">
        <v>260</v>
      </c>
      <c r="E2302" s="33">
        <v>43460</v>
      </c>
      <c r="F2302" s="33">
        <f>Tabla4[[#This Row],[Total Compra]]-E2302*25%</f>
        <v>32595</v>
      </c>
      <c r="G2302" s="33">
        <f>Tabla4[[#This Row],[Total Compra]]-Tabla4[[#This Row],[Pagado]]</f>
        <v>10865</v>
      </c>
    </row>
    <row r="2303" spans="2:7" x14ac:dyDescent="0.25">
      <c r="B2303" s="32">
        <v>43618</v>
      </c>
      <c r="C2303" s="31" t="s">
        <v>92</v>
      </c>
      <c r="D2303" s="31" t="s">
        <v>260</v>
      </c>
      <c r="E2303" s="33">
        <v>43460</v>
      </c>
      <c r="F2303" s="33">
        <f>Tabla4[[#This Row],[Total Compra]]-E2303*25%</f>
        <v>32595</v>
      </c>
      <c r="G2303" s="33">
        <f>Tabla4[[#This Row],[Total Compra]]-Tabla4[[#This Row],[Pagado]]</f>
        <v>10865</v>
      </c>
    </row>
    <row r="2304" spans="2:7" x14ac:dyDescent="0.25">
      <c r="B2304" s="32">
        <v>43618</v>
      </c>
      <c r="C2304" s="31" t="s">
        <v>92</v>
      </c>
      <c r="D2304" s="31" t="s">
        <v>260</v>
      </c>
      <c r="E2304" s="33">
        <v>43460</v>
      </c>
      <c r="F2304" s="33">
        <f>Tabla4[[#This Row],[Total Compra]]-E2304*25%</f>
        <v>32595</v>
      </c>
      <c r="G2304" s="33">
        <f>Tabla4[[#This Row],[Total Compra]]-Tabla4[[#This Row],[Pagado]]</f>
        <v>10865</v>
      </c>
    </row>
    <row r="2305" spans="2:7" x14ac:dyDescent="0.25">
      <c r="B2305" s="32">
        <v>43618</v>
      </c>
      <c r="C2305" s="31" t="s">
        <v>92</v>
      </c>
      <c r="D2305" s="31" t="s">
        <v>260</v>
      </c>
      <c r="E2305" s="33">
        <v>43460</v>
      </c>
      <c r="F2305" s="33">
        <f>Tabla4[[#This Row],[Total Compra]]-E2305*25%</f>
        <v>32595</v>
      </c>
      <c r="G2305" s="33">
        <f>Tabla4[[#This Row],[Total Compra]]-Tabla4[[#This Row],[Pagado]]</f>
        <v>10865</v>
      </c>
    </row>
    <row r="2306" spans="2:7" x14ac:dyDescent="0.25">
      <c r="B2306" s="32">
        <v>43618</v>
      </c>
      <c r="C2306" s="31" t="s">
        <v>92</v>
      </c>
      <c r="D2306" s="31" t="s">
        <v>260</v>
      </c>
      <c r="E2306" s="33">
        <v>43460</v>
      </c>
      <c r="F2306" s="33">
        <f>Tabla4[[#This Row],[Total Compra]]-E2306*25%</f>
        <v>32595</v>
      </c>
      <c r="G2306" s="33">
        <f>Tabla4[[#This Row],[Total Compra]]-Tabla4[[#This Row],[Pagado]]</f>
        <v>10865</v>
      </c>
    </row>
    <row r="2307" spans="2:7" x14ac:dyDescent="0.25">
      <c r="B2307" s="32">
        <v>43618</v>
      </c>
      <c r="C2307" s="31" t="s">
        <v>92</v>
      </c>
      <c r="D2307" s="31" t="s">
        <v>260</v>
      </c>
      <c r="E2307" s="33">
        <v>43460</v>
      </c>
      <c r="F2307" s="33">
        <f>Tabla4[[#This Row],[Total Compra]]-E2307*25%</f>
        <v>32595</v>
      </c>
      <c r="G2307" s="33">
        <f>Tabla4[[#This Row],[Total Compra]]-Tabla4[[#This Row],[Pagado]]</f>
        <v>10865</v>
      </c>
    </row>
    <row r="2308" spans="2:7" x14ac:dyDescent="0.25">
      <c r="B2308" s="32">
        <v>43618</v>
      </c>
      <c r="C2308" s="31" t="s">
        <v>92</v>
      </c>
      <c r="D2308" s="31" t="s">
        <v>260</v>
      </c>
      <c r="E2308" s="33">
        <v>43460</v>
      </c>
      <c r="F2308" s="33">
        <f>Tabla4[[#This Row],[Total Compra]]-E2308*25%</f>
        <v>32595</v>
      </c>
      <c r="G2308" s="33">
        <f>Tabla4[[#This Row],[Total Compra]]-Tabla4[[#This Row],[Pagado]]</f>
        <v>10865</v>
      </c>
    </row>
    <row r="2309" spans="2:7" x14ac:dyDescent="0.25">
      <c r="B2309" s="32">
        <v>43618</v>
      </c>
      <c r="C2309" s="31" t="s">
        <v>92</v>
      </c>
      <c r="D2309" s="31" t="s">
        <v>260</v>
      </c>
      <c r="E2309" s="33">
        <v>43460</v>
      </c>
      <c r="F2309" s="33">
        <f>Tabla4[[#This Row],[Total Compra]]-E2309*25%</f>
        <v>32595</v>
      </c>
      <c r="G2309" s="33">
        <f>Tabla4[[#This Row],[Total Compra]]-Tabla4[[#This Row],[Pagado]]</f>
        <v>10865</v>
      </c>
    </row>
    <row r="2310" spans="2:7" x14ac:dyDescent="0.25">
      <c r="B2310" s="32">
        <v>43618</v>
      </c>
      <c r="C2310" s="31" t="s">
        <v>92</v>
      </c>
      <c r="D2310" s="31" t="s">
        <v>260</v>
      </c>
      <c r="E2310" s="33">
        <v>43460</v>
      </c>
      <c r="F2310" s="33">
        <f>Tabla4[[#This Row],[Total Compra]]-E2310*25%</f>
        <v>32595</v>
      </c>
      <c r="G2310" s="33">
        <f>Tabla4[[#This Row],[Total Compra]]-Tabla4[[#This Row],[Pagado]]</f>
        <v>10865</v>
      </c>
    </row>
    <row r="2311" spans="2:7" x14ac:dyDescent="0.25">
      <c r="B2311" s="32">
        <v>43618</v>
      </c>
      <c r="C2311" s="31" t="s">
        <v>92</v>
      </c>
      <c r="D2311" s="31" t="s">
        <v>260</v>
      </c>
      <c r="E2311" s="33">
        <v>43460</v>
      </c>
      <c r="F2311" s="33">
        <f>Tabla4[[#This Row],[Total Compra]]-E2311*25%</f>
        <v>32595</v>
      </c>
      <c r="G2311" s="33">
        <f>Tabla4[[#This Row],[Total Compra]]-Tabla4[[#This Row],[Pagado]]</f>
        <v>10865</v>
      </c>
    </row>
    <row r="2312" spans="2:7" x14ac:dyDescent="0.25">
      <c r="B2312" s="32">
        <v>43618</v>
      </c>
      <c r="C2312" s="31" t="s">
        <v>92</v>
      </c>
      <c r="D2312" s="31" t="s">
        <v>260</v>
      </c>
      <c r="E2312" s="33">
        <v>43460</v>
      </c>
      <c r="F2312" s="33">
        <f>Tabla4[[#This Row],[Total Compra]]-E2312*25%</f>
        <v>32595</v>
      </c>
      <c r="G2312" s="33">
        <f>Tabla4[[#This Row],[Total Compra]]-Tabla4[[#This Row],[Pagado]]</f>
        <v>10865</v>
      </c>
    </row>
    <row r="2313" spans="2:7" x14ac:dyDescent="0.25">
      <c r="B2313" s="32">
        <v>43619</v>
      </c>
      <c r="C2313" s="31" t="s">
        <v>92</v>
      </c>
      <c r="D2313" s="31" t="s">
        <v>261</v>
      </c>
      <c r="E2313" s="33">
        <v>28986</v>
      </c>
      <c r="F2313" s="33">
        <f>Tabla4[[#This Row],[Total Compra]]-E2313*25%</f>
        <v>21739.5</v>
      </c>
      <c r="G2313" s="33">
        <f>Tabla4[[#This Row],[Total Compra]]-Tabla4[[#This Row],[Pagado]]</f>
        <v>7246.5</v>
      </c>
    </row>
    <row r="2314" spans="2:7" x14ac:dyDescent="0.25">
      <c r="B2314" s="32">
        <v>43619</v>
      </c>
      <c r="C2314" s="31" t="s">
        <v>92</v>
      </c>
      <c r="D2314" s="31" t="s">
        <v>261</v>
      </c>
      <c r="E2314" s="33">
        <v>28986</v>
      </c>
      <c r="F2314" s="33">
        <f>Tabla4[[#This Row],[Total Compra]]-E2314*25%</f>
        <v>21739.5</v>
      </c>
      <c r="G2314" s="33">
        <f>Tabla4[[#This Row],[Total Compra]]-Tabla4[[#This Row],[Pagado]]</f>
        <v>7246.5</v>
      </c>
    </row>
    <row r="2315" spans="2:7" x14ac:dyDescent="0.25">
      <c r="B2315" s="32">
        <v>43619</v>
      </c>
      <c r="C2315" s="31" t="s">
        <v>92</v>
      </c>
      <c r="D2315" s="31" t="s">
        <v>261</v>
      </c>
      <c r="E2315" s="33">
        <v>28986</v>
      </c>
      <c r="F2315" s="33">
        <f>Tabla4[[#This Row],[Total Compra]]-E2315*25%</f>
        <v>21739.5</v>
      </c>
      <c r="G2315" s="33">
        <f>Tabla4[[#This Row],[Total Compra]]-Tabla4[[#This Row],[Pagado]]</f>
        <v>7246.5</v>
      </c>
    </row>
    <row r="2316" spans="2:7" x14ac:dyDescent="0.25">
      <c r="B2316" s="32">
        <v>43619</v>
      </c>
      <c r="C2316" s="31" t="s">
        <v>92</v>
      </c>
      <c r="D2316" s="31" t="s">
        <v>261</v>
      </c>
      <c r="E2316" s="33">
        <v>28986</v>
      </c>
      <c r="F2316" s="33">
        <f>Tabla4[[#This Row],[Total Compra]]-E2316*25%</f>
        <v>21739.5</v>
      </c>
      <c r="G2316" s="33">
        <f>Tabla4[[#This Row],[Total Compra]]-Tabla4[[#This Row],[Pagado]]</f>
        <v>7246.5</v>
      </c>
    </row>
    <row r="2317" spans="2:7" x14ac:dyDescent="0.25">
      <c r="B2317" s="32">
        <v>43619</v>
      </c>
      <c r="C2317" s="31" t="s">
        <v>92</v>
      </c>
      <c r="D2317" s="31" t="s">
        <v>261</v>
      </c>
      <c r="E2317" s="33">
        <v>28986</v>
      </c>
      <c r="F2317" s="33">
        <f>Tabla4[[#This Row],[Total Compra]]-E2317*25%</f>
        <v>21739.5</v>
      </c>
      <c r="G2317" s="33">
        <f>Tabla4[[#This Row],[Total Compra]]-Tabla4[[#This Row],[Pagado]]</f>
        <v>7246.5</v>
      </c>
    </row>
    <row r="2318" spans="2:7" x14ac:dyDescent="0.25">
      <c r="B2318" s="32">
        <v>43619</v>
      </c>
      <c r="C2318" s="31" t="s">
        <v>92</v>
      </c>
      <c r="D2318" s="31" t="s">
        <v>261</v>
      </c>
      <c r="E2318" s="33">
        <v>28986</v>
      </c>
      <c r="F2318" s="33">
        <f>Tabla4[[#This Row],[Total Compra]]-E2318*25%</f>
        <v>21739.5</v>
      </c>
      <c r="G2318" s="33">
        <f>Tabla4[[#This Row],[Total Compra]]-Tabla4[[#This Row],[Pagado]]</f>
        <v>7246.5</v>
      </c>
    </row>
    <row r="2319" spans="2:7" x14ac:dyDescent="0.25">
      <c r="B2319" s="32">
        <v>43619</v>
      </c>
      <c r="C2319" s="31" t="s">
        <v>92</v>
      </c>
      <c r="D2319" s="31" t="s">
        <v>261</v>
      </c>
      <c r="E2319" s="33">
        <v>28986</v>
      </c>
      <c r="F2319" s="33">
        <f>Tabla4[[#This Row],[Total Compra]]-E2319*25%</f>
        <v>21739.5</v>
      </c>
      <c r="G2319" s="33">
        <f>Tabla4[[#This Row],[Total Compra]]-Tabla4[[#This Row],[Pagado]]</f>
        <v>7246.5</v>
      </c>
    </row>
    <row r="2320" spans="2:7" x14ac:dyDescent="0.25">
      <c r="B2320" s="32">
        <v>43619</v>
      </c>
      <c r="C2320" s="31" t="s">
        <v>92</v>
      </c>
      <c r="D2320" s="31" t="s">
        <v>261</v>
      </c>
      <c r="E2320" s="33">
        <v>28986</v>
      </c>
      <c r="F2320" s="33">
        <f>Tabla4[[#This Row],[Total Compra]]-E2320*25%</f>
        <v>21739.5</v>
      </c>
      <c r="G2320" s="33">
        <f>Tabla4[[#This Row],[Total Compra]]-Tabla4[[#This Row],[Pagado]]</f>
        <v>7246.5</v>
      </c>
    </row>
    <row r="2321" spans="2:7" x14ac:dyDescent="0.25">
      <c r="B2321" s="32">
        <v>43619</v>
      </c>
      <c r="C2321" s="31" t="s">
        <v>92</v>
      </c>
      <c r="D2321" s="31" t="s">
        <v>261</v>
      </c>
      <c r="E2321" s="33">
        <v>28986</v>
      </c>
      <c r="F2321" s="33">
        <f>Tabla4[[#This Row],[Total Compra]]-E2321*25%</f>
        <v>21739.5</v>
      </c>
      <c r="G2321" s="33">
        <f>Tabla4[[#This Row],[Total Compra]]-Tabla4[[#This Row],[Pagado]]</f>
        <v>7246.5</v>
      </c>
    </row>
    <row r="2322" spans="2:7" x14ac:dyDescent="0.25">
      <c r="B2322" s="32">
        <v>43619</v>
      </c>
      <c r="C2322" s="31" t="s">
        <v>92</v>
      </c>
      <c r="D2322" s="31" t="s">
        <v>261</v>
      </c>
      <c r="E2322" s="33">
        <v>28986</v>
      </c>
      <c r="F2322" s="33">
        <f>Tabla4[[#This Row],[Total Compra]]-E2322*25%</f>
        <v>21739.5</v>
      </c>
      <c r="G2322" s="33">
        <f>Tabla4[[#This Row],[Total Compra]]-Tabla4[[#This Row],[Pagado]]</f>
        <v>7246.5</v>
      </c>
    </row>
    <row r="2323" spans="2:7" x14ac:dyDescent="0.25">
      <c r="B2323" s="32">
        <v>43619</v>
      </c>
      <c r="C2323" s="31" t="s">
        <v>92</v>
      </c>
      <c r="D2323" s="31" t="s">
        <v>261</v>
      </c>
      <c r="E2323" s="33">
        <v>28986</v>
      </c>
      <c r="F2323" s="33">
        <f>Tabla4[[#This Row],[Total Compra]]-E2323*25%</f>
        <v>21739.5</v>
      </c>
      <c r="G2323" s="33">
        <f>Tabla4[[#This Row],[Total Compra]]-Tabla4[[#This Row],[Pagado]]</f>
        <v>7246.5</v>
      </c>
    </row>
    <row r="2324" spans="2:7" x14ac:dyDescent="0.25">
      <c r="B2324" s="32">
        <v>43619</v>
      </c>
      <c r="C2324" s="31" t="s">
        <v>92</v>
      </c>
      <c r="D2324" s="31" t="s">
        <v>261</v>
      </c>
      <c r="E2324" s="33">
        <v>28986</v>
      </c>
      <c r="F2324" s="33">
        <f>Tabla4[[#This Row],[Total Compra]]-E2324*25%</f>
        <v>21739.5</v>
      </c>
      <c r="G2324" s="33">
        <f>Tabla4[[#This Row],[Total Compra]]-Tabla4[[#This Row],[Pagado]]</f>
        <v>7246.5</v>
      </c>
    </row>
    <row r="2325" spans="2:7" x14ac:dyDescent="0.25">
      <c r="B2325" s="32">
        <v>43619</v>
      </c>
      <c r="C2325" s="31" t="s">
        <v>92</v>
      </c>
      <c r="D2325" s="31" t="s">
        <v>261</v>
      </c>
      <c r="E2325" s="33">
        <v>28986</v>
      </c>
      <c r="F2325" s="33">
        <f>Tabla4[[#This Row],[Total Compra]]-E2325*25%</f>
        <v>21739.5</v>
      </c>
      <c r="G2325" s="33">
        <f>Tabla4[[#This Row],[Total Compra]]-Tabla4[[#This Row],[Pagado]]</f>
        <v>7246.5</v>
      </c>
    </row>
    <row r="2326" spans="2:7" x14ac:dyDescent="0.25">
      <c r="B2326" s="32">
        <v>43619</v>
      </c>
      <c r="C2326" s="31" t="s">
        <v>92</v>
      </c>
      <c r="D2326" s="31" t="s">
        <v>261</v>
      </c>
      <c r="E2326" s="33">
        <v>28986</v>
      </c>
      <c r="F2326" s="33">
        <f>Tabla4[[#This Row],[Total Compra]]-E2326*25%</f>
        <v>21739.5</v>
      </c>
      <c r="G2326" s="33">
        <f>Tabla4[[#This Row],[Total Compra]]-Tabla4[[#This Row],[Pagado]]</f>
        <v>7246.5</v>
      </c>
    </row>
    <row r="2327" spans="2:7" x14ac:dyDescent="0.25">
      <c r="B2327" s="32">
        <v>43619</v>
      </c>
      <c r="C2327" s="31" t="s">
        <v>92</v>
      </c>
      <c r="D2327" s="31" t="s">
        <v>261</v>
      </c>
      <c r="E2327" s="33">
        <v>28986</v>
      </c>
      <c r="F2327" s="33">
        <f>Tabla4[[#This Row],[Total Compra]]-E2327*25%</f>
        <v>21739.5</v>
      </c>
      <c r="G2327" s="33">
        <f>Tabla4[[#This Row],[Total Compra]]-Tabla4[[#This Row],[Pagado]]</f>
        <v>7246.5</v>
      </c>
    </row>
    <row r="2328" spans="2:7" x14ac:dyDescent="0.25">
      <c r="B2328" s="32">
        <v>43619</v>
      </c>
      <c r="C2328" s="31" t="s">
        <v>92</v>
      </c>
      <c r="D2328" s="31" t="s">
        <v>261</v>
      </c>
      <c r="E2328" s="33">
        <v>28986</v>
      </c>
      <c r="F2328" s="33">
        <f>Tabla4[[#This Row],[Total Compra]]-E2328*25%</f>
        <v>21739.5</v>
      </c>
      <c r="G2328" s="33">
        <f>Tabla4[[#This Row],[Total Compra]]-Tabla4[[#This Row],[Pagado]]</f>
        <v>7246.5</v>
      </c>
    </row>
    <row r="2329" spans="2:7" x14ac:dyDescent="0.25">
      <c r="B2329" s="32">
        <v>43620</v>
      </c>
      <c r="C2329" s="31" t="s">
        <v>93</v>
      </c>
      <c r="D2329" s="31" t="s">
        <v>262</v>
      </c>
      <c r="E2329" s="33">
        <v>58198</v>
      </c>
      <c r="F2329" s="33">
        <f>Tabla4[[#This Row],[Total Compra]]-E2329*25%</f>
        <v>43648.5</v>
      </c>
      <c r="G2329" s="33">
        <f>Tabla4[[#This Row],[Total Compra]]-Tabla4[[#This Row],[Pagado]]</f>
        <v>14549.5</v>
      </c>
    </row>
    <row r="2330" spans="2:7" x14ac:dyDescent="0.25">
      <c r="B2330" s="32">
        <v>43620</v>
      </c>
      <c r="C2330" s="31" t="s">
        <v>93</v>
      </c>
      <c r="D2330" s="31" t="s">
        <v>262</v>
      </c>
      <c r="E2330" s="33">
        <v>58198</v>
      </c>
      <c r="F2330" s="33">
        <f>Tabla4[[#This Row],[Total Compra]]-E2330*25%</f>
        <v>43648.5</v>
      </c>
      <c r="G2330" s="33">
        <f>Tabla4[[#This Row],[Total Compra]]-Tabla4[[#This Row],[Pagado]]</f>
        <v>14549.5</v>
      </c>
    </row>
    <row r="2331" spans="2:7" x14ac:dyDescent="0.25">
      <c r="B2331" s="32">
        <v>43620</v>
      </c>
      <c r="C2331" s="31" t="s">
        <v>93</v>
      </c>
      <c r="D2331" s="31" t="s">
        <v>262</v>
      </c>
      <c r="E2331" s="33">
        <v>58198</v>
      </c>
      <c r="F2331" s="33">
        <f>Tabla4[[#This Row],[Total Compra]]-E2331*25%</f>
        <v>43648.5</v>
      </c>
      <c r="G2331" s="33">
        <f>Tabla4[[#This Row],[Total Compra]]-Tabla4[[#This Row],[Pagado]]</f>
        <v>14549.5</v>
      </c>
    </row>
    <row r="2332" spans="2:7" x14ac:dyDescent="0.25">
      <c r="B2332" s="32">
        <v>43620</v>
      </c>
      <c r="C2332" s="31" t="s">
        <v>93</v>
      </c>
      <c r="D2332" s="31" t="s">
        <v>262</v>
      </c>
      <c r="E2332" s="33">
        <v>58198</v>
      </c>
      <c r="F2332" s="33">
        <f>Tabla4[[#This Row],[Total Compra]]-E2332*25%</f>
        <v>43648.5</v>
      </c>
      <c r="G2332" s="33">
        <f>Tabla4[[#This Row],[Total Compra]]-Tabla4[[#This Row],[Pagado]]</f>
        <v>14549.5</v>
      </c>
    </row>
    <row r="2333" spans="2:7" x14ac:dyDescent="0.25">
      <c r="B2333" s="32">
        <v>43620</v>
      </c>
      <c r="C2333" s="31" t="s">
        <v>93</v>
      </c>
      <c r="D2333" s="31" t="s">
        <v>262</v>
      </c>
      <c r="E2333" s="33">
        <v>58198</v>
      </c>
      <c r="F2333" s="33">
        <f>Tabla4[[#This Row],[Total Compra]]-E2333*25%</f>
        <v>43648.5</v>
      </c>
      <c r="G2333" s="33">
        <f>Tabla4[[#This Row],[Total Compra]]-Tabla4[[#This Row],[Pagado]]</f>
        <v>14549.5</v>
      </c>
    </row>
    <row r="2334" spans="2:7" x14ac:dyDescent="0.25">
      <c r="B2334" s="32">
        <v>43620</v>
      </c>
      <c r="C2334" s="31" t="s">
        <v>93</v>
      </c>
      <c r="D2334" s="31" t="s">
        <v>262</v>
      </c>
      <c r="E2334" s="33">
        <v>58198</v>
      </c>
      <c r="F2334" s="33">
        <f>Tabla4[[#This Row],[Total Compra]]-E2334*25%</f>
        <v>43648.5</v>
      </c>
      <c r="G2334" s="33">
        <f>Tabla4[[#This Row],[Total Compra]]-Tabla4[[#This Row],[Pagado]]</f>
        <v>14549.5</v>
      </c>
    </row>
    <row r="2335" spans="2:7" x14ac:dyDescent="0.25">
      <c r="B2335" s="32">
        <v>43620</v>
      </c>
      <c r="C2335" s="31" t="s">
        <v>93</v>
      </c>
      <c r="D2335" s="31" t="s">
        <v>262</v>
      </c>
      <c r="E2335" s="33">
        <v>58198</v>
      </c>
      <c r="F2335" s="33">
        <f>Tabla4[[#This Row],[Total Compra]]-E2335*25%</f>
        <v>43648.5</v>
      </c>
      <c r="G2335" s="33">
        <f>Tabla4[[#This Row],[Total Compra]]-Tabla4[[#This Row],[Pagado]]</f>
        <v>14549.5</v>
      </c>
    </row>
    <row r="2336" spans="2:7" x14ac:dyDescent="0.25">
      <c r="B2336" s="32">
        <v>43620</v>
      </c>
      <c r="C2336" s="31" t="s">
        <v>93</v>
      </c>
      <c r="D2336" s="31" t="s">
        <v>262</v>
      </c>
      <c r="E2336" s="33">
        <v>58198</v>
      </c>
      <c r="F2336" s="33">
        <f>Tabla4[[#This Row],[Total Compra]]-E2336*25%</f>
        <v>43648.5</v>
      </c>
      <c r="G2336" s="33">
        <f>Tabla4[[#This Row],[Total Compra]]-Tabla4[[#This Row],[Pagado]]</f>
        <v>14549.5</v>
      </c>
    </row>
    <row r="2337" spans="2:7" x14ac:dyDescent="0.25">
      <c r="B2337" s="32">
        <v>43620</v>
      </c>
      <c r="C2337" s="31" t="s">
        <v>93</v>
      </c>
      <c r="D2337" s="31" t="s">
        <v>262</v>
      </c>
      <c r="E2337" s="33">
        <v>58198</v>
      </c>
      <c r="F2337" s="33">
        <f>Tabla4[[#This Row],[Total Compra]]-E2337*25%</f>
        <v>43648.5</v>
      </c>
      <c r="G2337" s="33">
        <f>Tabla4[[#This Row],[Total Compra]]-Tabla4[[#This Row],[Pagado]]</f>
        <v>14549.5</v>
      </c>
    </row>
    <row r="2338" spans="2:7" x14ac:dyDescent="0.25">
      <c r="B2338" s="32">
        <v>43620</v>
      </c>
      <c r="C2338" s="31" t="s">
        <v>93</v>
      </c>
      <c r="D2338" s="31" t="s">
        <v>262</v>
      </c>
      <c r="E2338" s="33">
        <v>58198</v>
      </c>
      <c r="F2338" s="33">
        <f>Tabla4[[#This Row],[Total Compra]]-E2338*25%</f>
        <v>43648.5</v>
      </c>
      <c r="G2338" s="33">
        <f>Tabla4[[#This Row],[Total Compra]]-Tabla4[[#This Row],[Pagado]]</f>
        <v>14549.5</v>
      </c>
    </row>
    <row r="2339" spans="2:7" x14ac:dyDescent="0.25">
      <c r="B2339" s="32">
        <v>43620</v>
      </c>
      <c r="C2339" s="31" t="s">
        <v>93</v>
      </c>
      <c r="D2339" s="31" t="s">
        <v>262</v>
      </c>
      <c r="E2339" s="33">
        <v>58198</v>
      </c>
      <c r="F2339" s="33">
        <f>Tabla4[[#This Row],[Total Compra]]-E2339*25%</f>
        <v>43648.5</v>
      </c>
      <c r="G2339" s="33">
        <f>Tabla4[[#This Row],[Total Compra]]-Tabla4[[#This Row],[Pagado]]</f>
        <v>14549.5</v>
      </c>
    </row>
    <row r="2340" spans="2:7" x14ac:dyDescent="0.25">
      <c r="B2340" s="32">
        <v>43620</v>
      </c>
      <c r="C2340" s="31" t="s">
        <v>93</v>
      </c>
      <c r="D2340" s="31" t="s">
        <v>262</v>
      </c>
      <c r="E2340" s="33">
        <v>58198</v>
      </c>
      <c r="F2340" s="33">
        <f>Tabla4[[#This Row],[Total Compra]]-E2340*25%</f>
        <v>43648.5</v>
      </c>
      <c r="G2340" s="33">
        <f>Tabla4[[#This Row],[Total Compra]]-Tabla4[[#This Row],[Pagado]]</f>
        <v>14549.5</v>
      </c>
    </row>
    <row r="2341" spans="2:7" x14ac:dyDescent="0.25">
      <c r="B2341" s="32">
        <v>43620</v>
      </c>
      <c r="C2341" s="31" t="s">
        <v>93</v>
      </c>
      <c r="D2341" s="31" t="s">
        <v>262</v>
      </c>
      <c r="E2341" s="33">
        <v>58198</v>
      </c>
      <c r="F2341" s="33">
        <f>Tabla4[[#This Row],[Total Compra]]-E2341*25%</f>
        <v>43648.5</v>
      </c>
      <c r="G2341" s="33">
        <f>Tabla4[[#This Row],[Total Compra]]-Tabla4[[#This Row],[Pagado]]</f>
        <v>14549.5</v>
      </c>
    </row>
    <row r="2342" spans="2:7" x14ac:dyDescent="0.25">
      <c r="B2342" s="32">
        <v>43620</v>
      </c>
      <c r="C2342" s="31" t="s">
        <v>93</v>
      </c>
      <c r="D2342" s="31" t="s">
        <v>262</v>
      </c>
      <c r="E2342" s="33">
        <v>58198</v>
      </c>
      <c r="F2342" s="33">
        <f>Tabla4[[#This Row],[Total Compra]]-E2342*25%</f>
        <v>43648.5</v>
      </c>
      <c r="G2342" s="33">
        <f>Tabla4[[#This Row],[Total Compra]]-Tabla4[[#This Row],[Pagado]]</f>
        <v>14549.5</v>
      </c>
    </row>
    <row r="2343" spans="2:7" x14ac:dyDescent="0.25">
      <c r="B2343" s="32">
        <v>43620</v>
      </c>
      <c r="C2343" s="31" t="s">
        <v>93</v>
      </c>
      <c r="D2343" s="31" t="s">
        <v>262</v>
      </c>
      <c r="E2343" s="33">
        <v>58198</v>
      </c>
      <c r="F2343" s="33">
        <f>Tabla4[[#This Row],[Total Compra]]-E2343*25%</f>
        <v>43648.5</v>
      </c>
      <c r="G2343" s="33">
        <f>Tabla4[[#This Row],[Total Compra]]-Tabla4[[#This Row],[Pagado]]</f>
        <v>14549.5</v>
      </c>
    </row>
    <row r="2344" spans="2:7" x14ac:dyDescent="0.25">
      <c r="B2344" s="32">
        <v>43620</v>
      </c>
      <c r="C2344" s="31" t="s">
        <v>93</v>
      </c>
      <c r="D2344" s="31" t="s">
        <v>262</v>
      </c>
      <c r="E2344" s="33">
        <v>58198</v>
      </c>
      <c r="F2344" s="33">
        <f>Tabla4[[#This Row],[Total Compra]]-E2344*25%</f>
        <v>43648.5</v>
      </c>
      <c r="G2344" s="33">
        <f>Tabla4[[#This Row],[Total Compra]]-Tabla4[[#This Row],[Pagado]]</f>
        <v>14549.5</v>
      </c>
    </row>
    <row r="2345" spans="2:7" x14ac:dyDescent="0.25">
      <c r="B2345" s="32">
        <v>43621</v>
      </c>
      <c r="C2345" s="31" t="s">
        <v>93</v>
      </c>
      <c r="D2345" s="31" t="s">
        <v>263</v>
      </c>
      <c r="E2345" s="33">
        <v>64266</v>
      </c>
      <c r="F2345" s="33">
        <f>Tabla4[[#This Row],[Total Compra]]-E2345*25%</f>
        <v>48199.5</v>
      </c>
      <c r="G2345" s="33">
        <f>Tabla4[[#This Row],[Total Compra]]-Tabla4[[#This Row],[Pagado]]</f>
        <v>16066.5</v>
      </c>
    </row>
    <row r="2346" spans="2:7" x14ac:dyDescent="0.25">
      <c r="B2346" s="32">
        <v>43621</v>
      </c>
      <c r="C2346" s="31" t="s">
        <v>93</v>
      </c>
      <c r="D2346" s="31" t="s">
        <v>263</v>
      </c>
      <c r="E2346" s="33">
        <v>64266</v>
      </c>
      <c r="F2346" s="33">
        <f>Tabla4[[#This Row],[Total Compra]]-E2346*25%</f>
        <v>48199.5</v>
      </c>
      <c r="G2346" s="33">
        <f>Tabla4[[#This Row],[Total Compra]]-Tabla4[[#This Row],[Pagado]]</f>
        <v>16066.5</v>
      </c>
    </row>
    <row r="2347" spans="2:7" x14ac:dyDescent="0.25">
      <c r="B2347" s="32">
        <v>43621</v>
      </c>
      <c r="C2347" s="31" t="s">
        <v>93</v>
      </c>
      <c r="D2347" s="31" t="s">
        <v>263</v>
      </c>
      <c r="E2347" s="33">
        <v>64266</v>
      </c>
      <c r="F2347" s="33">
        <f>Tabla4[[#This Row],[Total Compra]]-E2347*25%</f>
        <v>48199.5</v>
      </c>
      <c r="G2347" s="33">
        <f>Tabla4[[#This Row],[Total Compra]]-Tabla4[[#This Row],[Pagado]]</f>
        <v>16066.5</v>
      </c>
    </row>
    <row r="2348" spans="2:7" x14ac:dyDescent="0.25">
      <c r="B2348" s="32">
        <v>43621</v>
      </c>
      <c r="C2348" s="31" t="s">
        <v>93</v>
      </c>
      <c r="D2348" s="31" t="s">
        <v>263</v>
      </c>
      <c r="E2348" s="33">
        <v>64266</v>
      </c>
      <c r="F2348" s="33">
        <f>Tabla4[[#This Row],[Total Compra]]-E2348*25%</f>
        <v>48199.5</v>
      </c>
      <c r="G2348" s="33">
        <f>Tabla4[[#This Row],[Total Compra]]-Tabla4[[#This Row],[Pagado]]</f>
        <v>16066.5</v>
      </c>
    </row>
    <row r="2349" spans="2:7" x14ac:dyDescent="0.25">
      <c r="B2349" s="32">
        <v>43621</v>
      </c>
      <c r="C2349" s="31" t="s">
        <v>93</v>
      </c>
      <c r="D2349" s="31" t="s">
        <v>263</v>
      </c>
      <c r="E2349" s="33">
        <v>64266</v>
      </c>
      <c r="F2349" s="33">
        <f>Tabla4[[#This Row],[Total Compra]]-E2349*25%</f>
        <v>48199.5</v>
      </c>
      <c r="G2349" s="33">
        <f>Tabla4[[#This Row],[Total Compra]]-Tabla4[[#This Row],[Pagado]]</f>
        <v>16066.5</v>
      </c>
    </row>
    <row r="2350" spans="2:7" x14ac:dyDescent="0.25">
      <c r="B2350" s="32">
        <v>43621</v>
      </c>
      <c r="C2350" s="31" t="s">
        <v>93</v>
      </c>
      <c r="D2350" s="31" t="s">
        <v>263</v>
      </c>
      <c r="E2350" s="33">
        <v>64266</v>
      </c>
      <c r="F2350" s="33">
        <f>Tabla4[[#This Row],[Total Compra]]-E2350*25%</f>
        <v>48199.5</v>
      </c>
      <c r="G2350" s="33">
        <f>Tabla4[[#This Row],[Total Compra]]-Tabla4[[#This Row],[Pagado]]</f>
        <v>16066.5</v>
      </c>
    </row>
    <row r="2351" spans="2:7" x14ac:dyDescent="0.25">
      <c r="B2351" s="32">
        <v>43621</v>
      </c>
      <c r="C2351" s="31" t="s">
        <v>93</v>
      </c>
      <c r="D2351" s="31" t="s">
        <v>263</v>
      </c>
      <c r="E2351" s="33">
        <v>64266</v>
      </c>
      <c r="F2351" s="33">
        <f>Tabla4[[#This Row],[Total Compra]]-E2351*25%</f>
        <v>48199.5</v>
      </c>
      <c r="G2351" s="33">
        <f>Tabla4[[#This Row],[Total Compra]]-Tabla4[[#This Row],[Pagado]]</f>
        <v>16066.5</v>
      </c>
    </row>
    <row r="2352" spans="2:7" x14ac:dyDescent="0.25">
      <c r="B2352" s="32">
        <v>43621</v>
      </c>
      <c r="C2352" s="31" t="s">
        <v>93</v>
      </c>
      <c r="D2352" s="31" t="s">
        <v>263</v>
      </c>
      <c r="E2352" s="33">
        <v>64266</v>
      </c>
      <c r="F2352" s="33">
        <f>Tabla4[[#This Row],[Total Compra]]-E2352*25%</f>
        <v>48199.5</v>
      </c>
      <c r="G2352" s="33">
        <f>Tabla4[[#This Row],[Total Compra]]-Tabla4[[#This Row],[Pagado]]</f>
        <v>16066.5</v>
      </c>
    </row>
    <row r="2353" spans="2:7" x14ac:dyDescent="0.25">
      <c r="B2353" s="32">
        <v>43621</v>
      </c>
      <c r="C2353" s="31" t="s">
        <v>93</v>
      </c>
      <c r="D2353" s="31" t="s">
        <v>263</v>
      </c>
      <c r="E2353" s="33">
        <v>64266</v>
      </c>
      <c r="F2353" s="33">
        <f>Tabla4[[#This Row],[Total Compra]]-E2353*25%</f>
        <v>48199.5</v>
      </c>
      <c r="G2353" s="33">
        <f>Tabla4[[#This Row],[Total Compra]]-Tabla4[[#This Row],[Pagado]]</f>
        <v>16066.5</v>
      </c>
    </row>
    <row r="2354" spans="2:7" x14ac:dyDescent="0.25">
      <c r="B2354" s="32">
        <v>43621</v>
      </c>
      <c r="C2354" s="31" t="s">
        <v>93</v>
      </c>
      <c r="D2354" s="31" t="s">
        <v>263</v>
      </c>
      <c r="E2354" s="33">
        <v>64266</v>
      </c>
      <c r="F2354" s="33">
        <f>Tabla4[[#This Row],[Total Compra]]-E2354*25%</f>
        <v>48199.5</v>
      </c>
      <c r="G2354" s="33">
        <f>Tabla4[[#This Row],[Total Compra]]-Tabla4[[#This Row],[Pagado]]</f>
        <v>16066.5</v>
      </c>
    </row>
    <row r="2355" spans="2:7" x14ac:dyDescent="0.25">
      <c r="B2355" s="32">
        <v>43621</v>
      </c>
      <c r="C2355" s="31" t="s">
        <v>93</v>
      </c>
      <c r="D2355" s="31" t="s">
        <v>263</v>
      </c>
      <c r="E2355" s="33">
        <v>64266</v>
      </c>
      <c r="F2355" s="33">
        <f>Tabla4[[#This Row],[Total Compra]]-E2355*25%</f>
        <v>48199.5</v>
      </c>
      <c r="G2355" s="33">
        <f>Tabla4[[#This Row],[Total Compra]]-Tabla4[[#This Row],[Pagado]]</f>
        <v>16066.5</v>
      </c>
    </row>
    <row r="2356" spans="2:7" x14ac:dyDescent="0.25">
      <c r="B2356" s="32">
        <v>43621</v>
      </c>
      <c r="C2356" s="31" t="s">
        <v>93</v>
      </c>
      <c r="D2356" s="31" t="s">
        <v>263</v>
      </c>
      <c r="E2356" s="33">
        <v>64266</v>
      </c>
      <c r="F2356" s="33">
        <f>Tabla4[[#This Row],[Total Compra]]-E2356*25%</f>
        <v>48199.5</v>
      </c>
      <c r="G2356" s="33">
        <f>Tabla4[[#This Row],[Total Compra]]-Tabla4[[#This Row],[Pagado]]</f>
        <v>16066.5</v>
      </c>
    </row>
    <row r="2357" spans="2:7" x14ac:dyDescent="0.25">
      <c r="B2357" s="32">
        <v>43621</v>
      </c>
      <c r="C2357" s="31" t="s">
        <v>93</v>
      </c>
      <c r="D2357" s="31" t="s">
        <v>263</v>
      </c>
      <c r="E2357" s="33">
        <v>64266</v>
      </c>
      <c r="F2357" s="33">
        <f>Tabla4[[#This Row],[Total Compra]]-E2357*25%</f>
        <v>48199.5</v>
      </c>
      <c r="G2357" s="33">
        <f>Tabla4[[#This Row],[Total Compra]]-Tabla4[[#This Row],[Pagado]]</f>
        <v>16066.5</v>
      </c>
    </row>
    <row r="2358" spans="2:7" x14ac:dyDescent="0.25">
      <c r="B2358" s="32">
        <v>43621</v>
      </c>
      <c r="C2358" s="31" t="s">
        <v>93</v>
      </c>
      <c r="D2358" s="31" t="s">
        <v>263</v>
      </c>
      <c r="E2358" s="33">
        <v>64266</v>
      </c>
      <c r="F2358" s="33">
        <f>Tabla4[[#This Row],[Total Compra]]-E2358*25%</f>
        <v>48199.5</v>
      </c>
      <c r="G2358" s="33">
        <f>Tabla4[[#This Row],[Total Compra]]-Tabla4[[#This Row],[Pagado]]</f>
        <v>16066.5</v>
      </c>
    </row>
    <row r="2359" spans="2:7" x14ac:dyDescent="0.25">
      <c r="B2359" s="32">
        <v>43621</v>
      </c>
      <c r="C2359" s="31" t="s">
        <v>93</v>
      </c>
      <c r="D2359" s="31" t="s">
        <v>263</v>
      </c>
      <c r="E2359" s="33">
        <v>64266</v>
      </c>
      <c r="F2359" s="33">
        <f>Tabla4[[#This Row],[Total Compra]]-E2359*25%</f>
        <v>48199.5</v>
      </c>
      <c r="G2359" s="33">
        <f>Tabla4[[#This Row],[Total Compra]]-Tabla4[[#This Row],[Pagado]]</f>
        <v>16066.5</v>
      </c>
    </row>
    <row r="2360" spans="2:7" x14ac:dyDescent="0.25">
      <c r="B2360" s="32">
        <v>43621</v>
      </c>
      <c r="C2360" s="31" t="s">
        <v>93</v>
      </c>
      <c r="D2360" s="31" t="s">
        <v>263</v>
      </c>
      <c r="E2360" s="33">
        <v>64266</v>
      </c>
      <c r="F2360" s="33">
        <f>Tabla4[[#This Row],[Total Compra]]-E2360*25%</f>
        <v>48199.5</v>
      </c>
      <c r="G2360" s="33">
        <f>Tabla4[[#This Row],[Total Compra]]-Tabla4[[#This Row],[Pagado]]</f>
        <v>16066.5</v>
      </c>
    </row>
    <row r="2361" spans="2:7" x14ac:dyDescent="0.25">
      <c r="B2361" s="32">
        <v>43622</v>
      </c>
      <c r="C2361" s="31" t="s">
        <v>94</v>
      </c>
      <c r="D2361" s="31" t="s">
        <v>264</v>
      </c>
      <c r="E2361" s="33">
        <v>52384</v>
      </c>
      <c r="F2361" s="33">
        <f>Tabla4[[#This Row],[Total Compra]]-E2361*25%</f>
        <v>39288</v>
      </c>
      <c r="G2361" s="33">
        <f>Tabla4[[#This Row],[Total Compra]]-Tabla4[[#This Row],[Pagado]]</f>
        <v>13096</v>
      </c>
    </row>
    <row r="2362" spans="2:7" x14ac:dyDescent="0.25">
      <c r="B2362" s="32">
        <v>43622</v>
      </c>
      <c r="C2362" s="31" t="s">
        <v>94</v>
      </c>
      <c r="D2362" s="31" t="s">
        <v>264</v>
      </c>
      <c r="E2362" s="33">
        <v>52384</v>
      </c>
      <c r="F2362" s="33">
        <f>Tabla4[[#This Row],[Total Compra]]-E2362*25%</f>
        <v>39288</v>
      </c>
      <c r="G2362" s="33">
        <f>Tabla4[[#This Row],[Total Compra]]-Tabla4[[#This Row],[Pagado]]</f>
        <v>13096</v>
      </c>
    </row>
    <row r="2363" spans="2:7" x14ac:dyDescent="0.25">
      <c r="B2363" s="32">
        <v>43622</v>
      </c>
      <c r="C2363" s="31" t="s">
        <v>94</v>
      </c>
      <c r="D2363" s="31" t="s">
        <v>264</v>
      </c>
      <c r="E2363" s="33">
        <v>52384</v>
      </c>
      <c r="F2363" s="33">
        <f>Tabla4[[#This Row],[Total Compra]]-E2363*25%</f>
        <v>39288</v>
      </c>
      <c r="G2363" s="33">
        <f>Tabla4[[#This Row],[Total Compra]]-Tabla4[[#This Row],[Pagado]]</f>
        <v>13096</v>
      </c>
    </row>
    <row r="2364" spans="2:7" x14ac:dyDescent="0.25">
      <c r="B2364" s="32">
        <v>43622</v>
      </c>
      <c r="C2364" s="31" t="s">
        <v>94</v>
      </c>
      <c r="D2364" s="31" t="s">
        <v>264</v>
      </c>
      <c r="E2364" s="33">
        <v>52384</v>
      </c>
      <c r="F2364" s="33">
        <f>Tabla4[[#This Row],[Total Compra]]-E2364*25%</f>
        <v>39288</v>
      </c>
      <c r="G2364" s="33">
        <f>Tabla4[[#This Row],[Total Compra]]-Tabla4[[#This Row],[Pagado]]</f>
        <v>13096</v>
      </c>
    </row>
    <row r="2365" spans="2:7" x14ac:dyDescent="0.25">
      <c r="B2365" s="32">
        <v>43622</v>
      </c>
      <c r="C2365" s="31" t="s">
        <v>94</v>
      </c>
      <c r="D2365" s="31" t="s">
        <v>264</v>
      </c>
      <c r="E2365" s="33">
        <v>52384</v>
      </c>
      <c r="F2365" s="33">
        <f>Tabla4[[#This Row],[Total Compra]]-E2365*25%</f>
        <v>39288</v>
      </c>
      <c r="G2365" s="33">
        <f>Tabla4[[#This Row],[Total Compra]]-Tabla4[[#This Row],[Pagado]]</f>
        <v>13096</v>
      </c>
    </row>
    <row r="2366" spans="2:7" x14ac:dyDescent="0.25">
      <c r="B2366" s="32">
        <v>43622</v>
      </c>
      <c r="C2366" s="31" t="s">
        <v>94</v>
      </c>
      <c r="D2366" s="31" t="s">
        <v>264</v>
      </c>
      <c r="E2366" s="33">
        <v>52384</v>
      </c>
      <c r="F2366" s="33">
        <f>Tabla4[[#This Row],[Total Compra]]-E2366*25%</f>
        <v>39288</v>
      </c>
      <c r="G2366" s="33">
        <f>Tabla4[[#This Row],[Total Compra]]-Tabla4[[#This Row],[Pagado]]</f>
        <v>13096</v>
      </c>
    </row>
    <row r="2367" spans="2:7" x14ac:dyDescent="0.25">
      <c r="B2367" s="32">
        <v>43622</v>
      </c>
      <c r="C2367" s="31" t="s">
        <v>94</v>
      </c>
      <c r="D2367" s="31" t="s">
        <v>264</v>
      </c>
      <c r="E2367" s="33">
        <v>52384</v>
      </c>
      <c r="F2367" s="33">
        <f>Tabla4[[#This Row],[Total Compra]]-E2367*25%</f>
        <v>39288</v>
      </c>
      <c r="G2367" s="33">
        <f>Tabla4[[#This Row],[Total Compra]]-Tabla4[[#This Row],[Pagado]]</f>
        <v>13096</v>
      </c>
    </row>
    <row r="2368" spans="2:7" x14ac:dyDescent="0.25">
      <c r="B2368" s="32">
        <v>43622</v>
      </c>
      <c r="C2368" s="31" t="s">
        <v>94</v>
      </c>
      <c r="D2368" s="31" t="s">
        <v>264</v>
      </c>
      <c r="E2368" s="33">
        <v>52384</v>
      </c>
      <c r="F2368" s="33">
        <f>Tabla4[[#This Row],[Total Compra]]-E2368*25%</f>
        <v>39288</v>
      </c>
      <c r="G2368" s="33">
        <f>Tabla4[[#This Row],[Total Compra]]-Tabla4[[#This Row],[Pagado]]</f>
        <v>13096</v>
      </c>
    </row>
    <row r="2369" spans="2:7" x14ac:dyDescent="0.25">
      <c r="B2369" s="32">
        <v>43622</v>
      </c>
      <c r="C2369" s="31" t="s">
        <v>94</v>
      </c>
      <c r="D2369" s="31" t="s">
        <v>264</v>
      </c>
      <c r="E2369" s="33">
        <v>52384</v>
      </c>
      <c r="F2369" s="33">
        <f>Tabla4[[#This Row],[Total Compra]]-E2369*25%</f>
        <v>39288</v>
      </c>
      <c r="G2369" s="33">
        <f>Tabla4[[#This Row],[Total Compra]]-Tabla4[[#This Row],[Pagado]]</f>
        <v>13096</v>
      </c>
    </row>
    <row r="2370" spans="2:7" x14ac:dyDescent="0.25">
      <c r="B2370" s="32">
        <v>43622</v>
      </c>
      <c r="C2370" s="31" t="s">
        <v>94</v>
      </c>
      <c r="D2370" s="31" t="s">
        <v>264</v>
      </c>
      <c r="E2370" s="33">
        <v>52384</v>
      </c>
      <c r="F2370" s="33">
        <f>Tabla4[[#This Row],[Total Compra]]-E2370*25%</f>
        <v>39288</v>
      </c>
      <c r="G2370" s="33">
        <f>Tabla4[[#This Row],[Total Compra]]-Tabla4[[#This Row],[Pagado]]</f>
        <v>13096</v>
      </c>
    </row>
    <row r="2371" spans="2:7" x14ac:dyDescent="0.25">
      <c r="B2371" s="32">
        <v>43622</v>
      </c>
      <c r="C2371" s="31" t="s">
        <v>94</v>
      </c>
      <c r="D2371" s="31" t="s">
        <v>264</v>
      </c>
      <c r="E2371" s="33">
        <v>52384</v>
      </c>
      <c r="F2371" s="33">
        <f>Tabla4[[#This Row],[Total Compra]]-E2371*25%</f>
        <v>39288</v>
      </c>
      <c r="G2371" s="33">
        <f>Tabla4[[#This Row],[Total Compra]]-Tabla4[[#This Row],[Pagado]]</f>
        <v>13096</v>
      </c>
    </row>
    <row r="2372" spans="2:7" x14ac:dyDescent="0.25">
      <c r="B2372" s="32">
        <v>43622</v>
      </c>
      <c r="C2372" s="31" t="s">
        <v>94</v>
      </c>
      <c r="D2372" s="31" t="s">
        <v>264</v>
      </c>
      <c r="E2372" s="33">
        <v>52384</v>
      </c>
      <c r="F2372" s="33">
        <f>Tabla4[[#This Row],[Total Compra]]-E2372*25%</f>
        <v>39288</v>
      </c>
      <c r="G2372" s="33">
        <f>Tabla4[[#This Row],[Total Compra]]-Tabla4[[#This Row],[Pagado]]</f>
        <v>13096</v>
      </c>
    </row>
    <row r="2373" spans="2:7" x14ac:dyDescent="0.25">
      <c r="B2373" s="32">
        <v>43622</v>
      </c>
      <c r="C2373" s="31" t="s">
        <v>94</v>
      </c>
      <c r="D2373" s="31" t="s">
        <v>264</v>
      </c>
      <c r="E2373" s="33">
        <v>52384</v>
      </c>
      <c r="F2373" s="33">
        <f>Tabla4[[#This Row],[Total Compra]]-E2373*25%</f>
        <v>39288</v>
      </c>
      <c r="G2373" s="33">
        <f>Tabla4[[#This Row],[Total Compra]]-Tabla4[[#This Row],[Pagado]]</f>
        <v>13096</v>
      </c>
    </row>
    <row r="2374" spans="2:7" x14ac:dyDescent="0.25">
      <c r="B2374" s="32">
        <v>43622</v>
      </c>
      <c r="C2374" s="31" t="s">
        <v>94</v>
      </c>
      <c r="D2374" s="31" t="s">
        <v>264</v>
      </c>
      <c r="E2374" s="33">
        <v>52384</v>
      </c>
      <c r="F2374" s="33">
        <f>Tabla4[[#This Row],[Total Compra]]-E2374*25%</f>
        <v>39288</v>
      </c>
      <c r="G2374" s="33">
        <f>Tabla4[[#This Row],[Total Compra]]-Tabla4[[#This Row],[Pagado]]</f>
        <v>13096</v>
      </c>
    </row>
    <row r="2375" spans="2:7" x14ac:dyDescent="0.25">
      <c r="B2375" s="32">
        <v>43622</v>
      </c>
      <c r="C2375" s="31" t="s">
        <v>94</v>
      </c>
      <c r="D2375" s="31" t="s">
        <v>264</v>
      </c>
      <c r="E2375" s="33">
        <v>52384</v>
      </c>
      <c r="F2375" s="33">
        <f>Tabla4[[#This Row],[Total Compra]]-E2375*25%</f>
        <v>39288</v>
      </c>
      <c r="G2375" s="33">
        <f>Tabla4[[#This Row],[Total Compra]]-Tabla4[[#This Row],[Pagado]]</f>
        <v>13096</v>
      </c>
    </row>
    <row r="2376" spans="2:7" x14ac:dyDescent="0.25">
      <c r="B2376" s="32">
        <v>43622</v>
      </c>
      <c r="C2376" s="31" t="s">
        <v>94</v>
      </c>
      <c r="D2376" s="31" t="s">
        <v>264</v>
      </c>
      <c r="E2376" s="33">
        <v>52384</v>
      </c>
      <c r="F2376" s="33">
        <f>Tabla4[[#This Row],[Total Compra]]-E2376*25%</f>
        <v>39288</v>
      </c>
      <c r="G2376" s="33">
        <f>Tabla4[[#This Row],[Total Compra]]-Tabla4[[#This Row],[Pagado]]</f>
        <v>13096</v>
      </c>
    </row>
    <row r="2377" spans="2:7" x14ac:dyDescent="0.25">
      <c r="B2377" s="32">
        <v>43623</v>
      </c>
      <c r="C2377" s="31" t="s">
        <v>95</v>
      </c>
      <c r="D2377" s="31" t="s">
        <v>265</v>
      </c>
      <c r="E2377" s="33">
        <v>85391</v>
      </c>
      <c r="F2377" s="33">
        <f>Tabla4[[#This Row],[Total Compra]]-E2377*25%</f>
        <v>64043.25</v>
      </c>
      <c r="G2377" s="33">
        <f>Tabla4[[#This Row],[Total Compra]]-Tabla4[[#This Row],[Pagado]]</f>
        <v>21347.75</v>
      </c>
    </row>
    <row r="2378" spans="2:7" x14ac:dyDescent="0.25">
      <c r="B2378" s="32">
        <v>43623</v>
      </c>
      <c r="C2378" s="31" t="s">
        <v>95</v>
      </c>
      <c r="D2378" s="31" t="s">
        <v>265</v>
      </c>
      <c r="E2378" s="33">
        <v>85391</v>
      </c>
      <c r="F2378" s="33">
        <f>Tabla4[[#This Row],[Total Compra]]-E2378*25%</f>
        <v>64043.25</v>
      </c>
      <c r="G2378" s="33">
        <f>Tabla4[[#This Row],[Total Compra]]-Tabla4[[#This Row],[Pagado]]</f>
        <v>21347.75</v>
      </c>
    </row>
    <row r="2379" spans="2:7" x14ac:dyDescent="0.25">
      <c r="B2379" s="32">
        <v>43623</v>
      </c>
      <c r="C2379" s="31" t="s">
        <v>95</v>
      </c>
      <c r="D2379" s="31" t="s">
        <v>265</v>
      </c>
      <c r="E2379" s="33">
        <v>85391</v>
      </c>
      <c r="F2379" s="33">
        <f>Tabla4[[#This Row],[Total Compra]]-E2379*25%</f>
        <v>64043.25</v>
      </c>
      <c r="G2379" s="33">
        <f>Tabla4[[#This Row],[Total Compra]]-Tabla4[[#This Row],[Pagado]]</f>
        <v>21347.75</v>
      </c>
    </row>
    <row r="2380" spans="2:7" x14ac:dyDescent="0.25">
      <c r="B2380" s="32">
        <v>43623</v>
      </c>
      <c r="C2380" s="31" t="s">
        <v>95</v>
      </c>
      <c r="D2380" s="31" t="s">
        <v>265</v>
      </c>
      <c r="E2380" s="33">
        <v>85391</v>
      </c>
      <c r="F2380" s="33">
        <f>Tabla4[[#This Row],[Total Compra]]-E2380*25%</f>
        <v>64043.25</v>
      </c>
      <c r="G2380" s="33">
        <f>Tabla4[[#This Row],[Total Compra]]-Tabla4[[#This Row],[Pagado]]</f>
        <v>21347.75</v>
      </c>
    </row>
    <row r="2381" spans="2:7" x14ac:dyDescent="0.25">
      <c r="B2381" s="32">
        <v>43623</v>
      </c>
      <c r="C2381" s="31" t="s">
        <v>95</v>
      </c>
      <c r="D2381" s="31" t="s">
        <v>265</v>
      </c>
      <c r="E2381" s="33">
        <v>85391</v>
      </c>
      <c r="F2381" s="33">
        <f>Tabla4[[#This Row],[Total Compra]]-E2381*25%</f>
        <v>64043.25</v>
      </c>
      <c r="G2381" s="33">
        <f>Tabla4[[#This Row],[Total Compra]]-Tabla4[[#This Row],[Pagado]]</f>
        <v>21347.75</v>
      </c>
    </row>
    <row r="2382" spans="2:7" x14ac:dyDescent="0.25">
      <c r="B2382" s="32">
        <v>43623</v>
      </c>
      <c r="C2382" s="31" t="s">
        <v>95</v>
      </c>
      <c r="D2382" s="31" t="s">
        <v>265</v>
      </c>
      <c r="E2382" s="33">
        <v>85391</v>
      </c>
      <c r="F2382" s="33">
        <f>Tabla4[[#This Row],[Total Compra]]-E2382*25%</f>
        <v>64043.25</v>
      </c>
      <c r="G2382" s="33">
        <f>Tabla4[[#This Row],[Total Compra]]-Tabla4[[#This Row],[Pagado]]</f>
        <v>21347.75</v>
      </c>
    </row>
    <row r="2383" spans="2:7" x14ac:dyDescent="0.25">
      <c r="B2383" s="32">
        <v>43623</v>
      </c>
      <c r="C2383" s="31" t="s">
        <v>95</v>
      </c>
      <c r="D2383" s="31" t="s">
        <v>265</v>
      </c>
      <c r="E2383" s="33">
        <v>85391</v>
      </c>
      <c r="F2383" s="33">
        <f>Tabla4[[#This Row],[Total Compra]]-E2383*25%</f>
        <v>64043.25</v>
      </c>
      <c r="G2383" s="33">
        <f>Tabla4[[#This Row],[Total Compra]]-Tabla4[[#This Row],[Pagado]]</f>
        <v>21347.75</v>
      </c>
    </row>
    <row r="2384" spans="2:7" x14ac:dyDescent="0.25">
      <c r="B2384" s="32">
        <v>43623</v>
      </c>
      <c r="C2384" s="31" t="s">
        <v>95</v>
      </c>
      <c r="D2384" s="31" t="s">
        <v>265</v>
      </c>
      <c r="E2384" s="33">
        <v>85391</v>
      </c>
      <c r="F2384" s="33">
        <f>Tabla4[[#This Row],[Total Compra]]-E2384*25%</f>
        <v>64043.25</v>
      </c>
      <c r="G2384" s="33">
        <f>Tabla4[[#This Row],[Total Compra]]-Tabla4[[#This Row],[Pagado]]</f>
        <v>21347.75</v>
      </c>
    </row>
    <row r="2385" spans="2:7" x14ac:dyDescent="0.25">
      <c r="B2385" s="32">
        <v>43623</v>
      </c>
      <c r="C2385" s="31" t="s">
        <v>95</v>
      </c>
      <c r="D2385" s="31" t="s">
        <v>265</v>
      </c>
      <c r="E2385" s="33">
        <v>85391</v>
      </c>
      <c r="F2385" s="33">
        <f>Tabla4[[#This Row],[Total Compra]]-E2385*25%</f>
        <v>64043.25</v>
      </c>
      <c r="G2385" s="33">
        <f>Tabla4[[#This Row],[Total Compra]]-Tabla4[[#This Row],[Pagado]]</f>
        <v>21347.75</v>
      </c>
    </row>
    <row r="2386" spans="2:7" x14ac:dyDescent="0.25">
      <c r="B2386" s="32">
        <v>43623</v>
      </c>
      <c r="C2386" s="31" t="s">
        <v>95</v>
      </c>
      <c r="D2386" s="31" t="s">
        <v>265</v>
      </c>
      <c r="E2386" s="33">
        <v>85391</v>
      </c>
      <c r="F2386" s="33">
        <f>Tabla4[[#This Row],[Total Compra]]-E2386*25%</f>
        <v>64043.25</v>
      </c>
      <c r="G2386" s="33">
        <f>Tabla4[[#This Row],[Total Compra]]-Tabla4[[#This Row],[Pagado]]</f>
        <v>21347.75</v>
      </c>
    </row>
    <row r="2387" spans="2:7" x14ac:dyDescent="0.25">
      <c r="B2387" s="32">
        <v>43623</v>
      </c>
      <c r="C2387" s="31" t="s">
        <v>95</v>
      </c>
      <c r="D2387" s="31" t="s">
        <v>265</v>
      </c>
      <c r="E2387" s="33">
        <v>85391</v>
      </c>
      <c r="F2387" s="33">
        <f>Tabla4[[#This Row],[Total Compra]]-E2387*25%</f>
        <v>64043.25</v>
      </c>
      <c r="G2387" s="33">
        <f>Tabla4[[#This Row],[Total Compra]]-Tabla4[[#This Row],[Pagado]]</f>
        <v>21347.75</v>
      </c>
    </row>
    <row r="2388" spans="2:7" x14ac:dyDescent="0.25">
      <c r="B2388" s="32">
        <v>43623</v>
      </c>
      <c r="C2388" s="31" t="s">
        <v>95</v>
      </c>
      <c r="D2388" s="31" t="s">
        <v>265</v>
      </c>
      <c r="E2388" s="33">
        <v>85391</v>
      </c>
      <c r="F2388" s="33">
        <f>Tabla4[[#This Row],[Total Compra]]-E2388*25%</f>
        <v>64043.25</v>
      </c>
      <c r="G2388" s="33">
        <f>Tabla4[[#This Row],[Total Compra]]-Tabla4[[#This Row],[Pagado]]</f>
        <v>21347.75</v>
      </c>
    </row>
    <row r="2389" spans="2:7" x14ac:dyDescent="0.25">
      <c r="B2389" s="32">
        <v>43623</v>
      </c>
      <c r="C2389" s="31" t="s">
        <v>95</v>
      </c>
      <c r="D2389" s="31" t="s">
        <v>265</v>
      </c>
      <c r="E2389" s="33">
        <v>85391</v>
      </c>
      <c r="F2389" s="33">
        <f>Tabla4[[#This Row],[Total Compra]]-E2389*25%</f>
        <v>64043.25</v>
      </c>
      <c r="G2389" s="33">
        <f>Tabla4[[#This Row],[Total Compra]]-Tabla4[[#This Row],[Pagado]]</f>
        <v>21347.75</v>
      </c>
    </row>
    <row r="2390" spans="2:7" x14ac:dyDescent="0.25">
      <c r="B2390" s="32">
        <v>43623</v>
      </c>
      <c r="C2390" s="31" t="s">
        <v>95</v>
      </c>
      <c r="D2390" s="31" t="s">
        <v>265</v>
      </c>
      <c r="E2390" s="33">
        <v>85391</v>
      </c>
      <c r="F2390" s="33">
        <f>Tabla4[[#This Row],[Total Compra]]-E2390*25%</f>
        <v>64043.25</v>
      </c>
      <c r="G2390" s="33">
        <f>Tabla4[[#This Row],[Total Compra]]-Tabla4[[#This Row],[Pagado]]</f>
        <v>21347.75</v>
      </c>
    </row>
    <row r="2391" spans="2:7" x14ac:dyDescent="0.25">
      <c r="B2391" s="32">
        <v>43623</v>
      </c>
      <c r="C2391" s="31" t="s">
        <v>95</v>
      </c>
      <c r="D2391" s="31" t="s">
        <v>265</v>
      </c>
      <c r="E2391" s="33">
        <v>85391</v>
      </c>
      <c r="F2391" s="33">
        <f>Tabla4[[#This Row],[Total Compra]]-E2391*25%</f>
        <v>64043.25</v>
      </c>
      <c r="G2391" s="33">
        <f>Tabla4[[#This Row],[Total Compra]]-Tabla4[[#This Row],[Pagado]]</f>
        <v>21347.75</v>
      </c>
    </row>
    <row r="2392" spans="2:7" x14ac:dyDescent="0.25">
      <c r="B2392" s="32">
        <v>43623</v>
      </c>
      <c r="C2392" s="31" t="s">
        <v>95</v>
      </c>
      <c r="D2392" s="31" t="s">
        <v>265</v>
      </c>
      <c r="E2392" s="33">
        <v>85391</v>
      </c>
      <c r="F2392" s="33">
        <f>Tabla4[[#This Row],[Total Compra]]-E2392*25%</f>
        <v>64043.25</v>
      </c>
      <c r="G2392" s="33">
        <f>Tabla4[[#This Row],[Total Compra]]-Tabla4[[#This Row],[Pagado]]</f>
        <v>21347.75</v>
      </c>
    </row>
    <row r="2393" spans="2:7" x14ac:dyDescent="0.25">
      <c r="B2393" s="32">
        <v>43624</v>
      </c>
      <c r="C2393" s="31" t="s">
        <v>96</v>
      </c>
      <c r="D2393" s="31" t="s">
        <v>266</v>
      </c>
      <c r="E2393" s="33">
        <v>13358</v>
      </c>
      <c r="F2393" s="33">
        <f>Tabla4[[#This Row],[Total Compra]]-E2393*25%</f>
        <v>10018.5</v>
      </c>
      <c r="G2393" s="33">
        <f>Tabla4[[#This Row],[Total Compra]]-Tabla4[[#This Row],[Pagado]]</f>
        <v>3339.5</v>
      </c>
    </row>
    <row r="2394" spans="2:7" x14ac:dyDescent="0.25">
      <c r="B2394" s="32">
        <v>43624</v>
      </c>
      <c r="C2394" s="31" t="s">
        <v>96</v>
      </c>
      <c r="D2394" s="31" t="s">
        <v>266</v>
      </c>
      <c r="E2394" s="33">
        <v>13358</v>
      </c>
      <c r="F2394" s="33">
        <f>Tabla4[[#This Row],[Total Compra]]-E2394*25%</f>
        <v>10018.5</v>
      </c>
      <c r="G2394" s="33">
        <f>Tabla4[[#This Row],[Total Compra]]-Tabla4[[#This Row],[Pagado]]</f>
        <v>3339.5</v>
      </c>
    </row>
    <row r="2395" spans="2:7" x14ac:dyDescent="0.25">
      <c r="B2395" s="32">
        <v>43624</v>
      </c>
      <c r="C2395" s="31" t="s">
        <v>96</v>
      </c>
      <c r="D2395" s="31" t="s">
        <v>266</v>
      </c>
      <c r="E2395" s="33">
        <v>13358</v>
      </c>
      <c r="F2395" s="33">
        <f>Tabla4[[#This Row],[Total Compra]]-E2395*25%</f>
        <v>10018.5</v>
      </c>
      <c r="G2395" s="33">
        <f>Tabla4[[#This Row],[Total Compra]]-Tabla4[[#This Row],[Pagado]]</f>
        <v>3339.5</v>
      </c>
    </row>
    <row r="2396" spans="2:7" x14ac:dyDescent="0.25">
      <c r="B2396" s="32">
        <v>43624</v>
      </c>
      <c r="C2396" s="31" t="s">
        <v>96</v>
      </c>
      <c r="D2396" s="31" t="s">
        <v>266</v>
      </c>
      <c r="E2396" s="33">
        <v>13358</v>
      </c>
      <c r="F2396" s="33">
        <f>Tabla4[[#This Row],[Total Compra]]-E2396*25%</f>
        <v>10018.5</v>
      </c>
      <c r="G2396" s="33">
        <f>Tabla4[[#This Row],[Total Compra]]-Tabla4[[#This Row],[Pagado]]</f>
        <v>3339.5</v>
      </c>
    </row>
    <row r="2397" spans="2:7" x14ac:dyDescent="0.25">
      <c r="B2397" s="32">
        <v>43624</v>
      </c>
      <c r="C2397" s="31" t="s">
        <v>96</v>
      </c>
      <c r="D2397" s="31" t="s">
        <v>266</v>
      </c>
      <c r="E2397" s="33">
        <v>13358</v>
      </c>
      <c r="F2397" s="33">
        <f>Tabla4[[#This Row],[Total Compra]]-E2397*25%</f>
        <v>10018.5</v>
      </c>
      <c r="G2397" s="33">
        <f>Tabla4[[#This Row],[Total Compra]]-Tabla4[[#This Row],[Pagado]]</f>
        <v>3339.5</v>
      </c>
    </row>
    <row r="2398" spans="2:7" x14ac:dyDescent="0.25">
      <c r="B2398" s="32">
        <v>43624</v>
      </c>
      <c r="C2398" s="31" t="s">
        <v>96</v>
      </c>
      <c r="D2398" s="31" t="s">
        <v>266</v>
      </c>
      <c r="E2398" s="33">
        <v>13358</v>
      </c>
      <c r="F2398" s="33">
        <f>Tabla4[[#This Row],[Total Compra]]-E2398*25%</f>
        <v>10018.5</v>
      </c>
      <c r="G2398" s="33">
        <f>Tabla4[[#This Row],[Total Compra]]-Tabla4[[#This Row],[Pagado]]</f>
        <v>3339.5</v>
      </c>
    </row>
    <row r="2399" spans="2:7" x14ac:dyDescent="0.25">
      <c r="B2399" s="32">
        <v>43624</v>
      </c>
      <c r="C2399" s="31" t="s">
        <v>96</v>
      </c>
      <c r="D2399" s="31" t="s">
        <v>266</v>
      </c>
      <c r="E2399" s="33">
        <v>13358</v>
      </c>
      <c r="F2399" s="33">
        <f>Tabla4[[#This Row],[Total Compra]]-E2399*25%</f>
        <v>10018.5</v>
      </c>
      <c r="G2399" s="33">
        <f>Tabla4[[#This Row],[Total Compra]]-Tabla4[[#This Row],[Pagado]]</f>
        <v>3339.5</v>
      </c>
    </row>
    <row r="2400" spans="2:7" x14ac:dyDescent="0.25">
      <c r="B2400" s="32">
        <v>43624</v>
      </c>
      <c r="C2400" s="31" t="s">
        <v>96</v>
      </c>
      <c r="D2400" s="31" t="s">
        <v>266</v>
      </c>
      <c r="E2400" s="33">
        <v>13358</v>
      </c>
      <c r="F2400" s="33">
        <f>Tabla4[[#This Row],[Total Compra]]-E2400*25%</f>
        <v>10018.5</v>
      </c>
      <c r="G2400" s="33">
        <f>Tabla4[[#This Row],[Total Compra]]-Tabla4[[#This Row],[Pagado]]</f>
        <v>3339.5</v>
      </c>
    </row>
    <row r="2401" spans="2:7" x14ac:dyDescent="0.25">
      <c r="B2401" s="32">
        <v>43624</v>
      </c>
      <c r="C2401" s="31" t="s">
        <v>96</v>
      </c>
      <c r="D2401" s="31" t="s">
        <v>266</v>
      </c>
      <c r="E2401" s="33">
        <v>13358</v>
      </c>
      <c r="F2401" s="33">
        <f>Tabla4[[#This Row],[Total Compra]]-E2401*25%</f>
        <v>10018.5</v>
      </c>
      <c r="G2401" s="33">
        <f>Tabla4[[#This Row],[Total Compra]]-Tabla4[[#This Row],[Pagado]]</f>
        <v>3339.5</v>
      </c>
    </row>
    <row r="2402" spans="2:7" x14ac:dyDescent="0.25">
      <c r="B2402" s="32">
        <v>43624</v>
      </c>
      <c r="C2402" s="31" t="s">
        <v>96</v>
      </c>
      <c r="D2402" s="31" t="s">
        <v>266</v>
      </c>
      <c r="E2402" s="33">
        <v>13358</v>
      </c>
      <c r="F2402" s="33">
        <f>Tabla4[[#This Row],[Total Compra]]-E2402*25%</f>
        <v>10018.5</v>
      </c>
      <c r="G2402" s="33">
        <f>Tabla4[[#This Row],[Total Compra]]-Tabla4[[#This Row],[Pagado]]</f>
        <v>3339.5</v>
      </c>
    </row>
    <row r="2403" spans="2:7" x14ac:dyDescent="0.25">
      <c r="B2403" s="32">
        <v>43624</v>
      </c>
      <c r="C2403" s="31" t="s">
        <v>96</v>
      </c>
      <c r="D2403" s="31" t="s">
        <v>266</v>
      </c>
      <c r="E2403" s="33">
        <v>13358</v>
      </c>
      <c r="F2403" s="33">
        <f>Tabla4[[#This Row],[Total Compra]]-E2403*25%</f>
        <v>10018.5</v>
      </c>
      <c r="G2403" s="33">
        <f>Tabla4[[#This Row],[Total Compra]]-Tabla4[[#This Row],[Pagado]]</f>
        <v>3339.5</v>
      </c>
    </row>
    <row r="2404" spans="2:7" x14ac:dyDescent="0.25">
      <c r="B2404" s="32">
        <v>43624</v>
      </c>
      <c r="C2404" s="31" t="s">
        <v>96</v>
      </c>
      <c r="D2404" s="31" t="s">
        <v>266</v>
      </c>
      <c r="E2404" s="33">
        <v>13358</v>
      </c>
      <c r="F2404" s="33">
        <f>Tabla4[[#This Row],[Total Compra]]-E2404*25%</f>
        <v>10018.5</v>
      </c>
      <c r="G2404" s="33">
        <f>Tabla4[[#This Row],[Total Compra]]-Tabla4[[#This Row],[Pagado]]</f>
        <v>3339.5</v>
      </c>
    </row>
    <row r="2405" spans="2:7" x14ac:dyDescent="0.25">
      <c r="B2405" s="32">
        <v>43624</v>
      </c>
      <c r="C2405" s="31" t="s">
        <v>96</v>
      </c>
      <c r="D2405" s="31" t="s">
        <v>266</v>
      </c>
      <c r="E2405" s="33">
        <v>13358</v>
      </c>
      <c r="F2405" s="33">
        <f>Tabla4[[#This Row],[Total Compra]]-E2405*25%</f>
        <v>10018.5</v>
      </c>
      <c r="G2405" s="33">
        <f>Tabla4[[#This Row],[Total Compra]]-Tabla4[[#This Row],[Pagado]]</f>
        <v>3339.5</v>
      </c>
    </row>
    <row r="2406" spans="2:7" x14ac:dyDescent="0.25">
      <c r="B2406" s="32">
        <v>43624</v>
      </c>
      <c r="C2406" s="31" t="s">
        <v>96</v>
      </c>
      <c r="D2406" s="31" t="s">
        <v>266</v>
      </c>
      <c r="E2406" s="33">
        <v>13358</v>
      </c>
      <c r="F2406" s="33">
        <f>Tabla4[[#This Row],[Total Compra]]-E2406*25%</f>
        <v>10018.5</v>
      </c>
      <c r="G2406" s="33">
        <f>Tabla4[[#This Row],[Total Compra]]-Tabla4[[#This Row],[Pagado]]</f>
        <v>3339.5</v>
      </c>
    </row>
    <row r="2407" spans="2:7" x14ac:dyDescent="0.25">
      <c r="B2407" s="32">
        <v>43624</v>
      </c>
      <c r="C2407" s="31" t="s">
        <v>96</v>
      </c>
      <c r="D2407" s="31" t="s">
        <v>266</v>
      </c>
      <c r="E2407" s="33">
        <v>13358</v>
      </c>
      <c r="F2407" s="33">
        <f>Tabla4[[#This Row],[Total Compra]]-E2407*25%</f>
        <v>10018.5</v>
      </c>
      <c r="G2407" s="33">
        <f>Tabla4[[#This Row],[Total Compra]]-Tabla4[[#This Row],[Pagado]]</f>
        <v>3339.5</v>
      </c>
    </row>
    <row r="2408" spans="2:7" x14ac:dyDescent="0.25">
      <c r="B2408" s="32">
        <v>43624</v>
      </c>
      <c r="C2408" s="31" t="s">
        <v>96</v>
      </c>
      <c r="D2408" s="31" t="s">
        <v>266</v>
      </c>
      <c r="E2408" s="33">
        <v>13358</v>
      </c>
      <c r="F2408" s="33">
        <f>Tabla4[[#This Row],[Total Compra]]-E2408*25%</f>
        <v>10018.5</v>
      </c>
      <c r="G2408" s="33">
        <f>Tabla4[[#This Row],[Total Compra]]-Tabla4[[#This Row],[Pagado]]</f>
        <v>3339.5</v>
      </c>
    </row>
    <row r="2409" spans="2:7" x14ac:dyDescent="0.25">
      <c r="B2409" s="32">
        <v>43625</v>
      </c>
      <c r="C2409" s="31" t="s">
        <v>96</v>
      </c>
      <c r="D2409" s="31" t="s">
        <v>267</v>
      </c>
      <c r="E2409" s="33">
        <v>13477</v>
      </c>
      <c r="F2409" s="33">
        <f>Tabla4[[#This Row],[Total Compra]]-E2409*25%</f>
        <v>10107.75</v>
      </c>
      <c r="G2409" s="33">
        <f>Tabla4[[#This Row],[Total Compra]]-Tabla4[[#This Row],[Pagado]]</f>
        <v>3369.25</v>
      </c>
    </row>
    <row r="2410" spans="2:7" x14ac:dyDescent="0.25">
      <c r="B2410" s="32">
        <v>43625</v>
      </c>
      <c r="C2410" s="31" t="s">
        <v>96</v>
      </c>
      <c r="D2410" s="31" t="s">
        <v>267</v>
      </c>
      <c r="E2410" s="33">
        <v>13477</v>
      </c>
      <c r="F2410" s="33">
        <f>Tabla4[[#This Row],[Total Compra]]-E2410*25%</f>
        <v>10107.75</v>
      </c>
      <c r="G2410" s="33">
        <f>Tabla4[[#This Row],[Total Compra]]-Tabla4[[#This Row],[Pagado]]</f>
        <v>3369.25</v>
      </c>
    </row>
    <row r="2411" spans="2:7" x14ac:dyDescent="0.25">
      <c r="B2411" s="32">
        <v>43625</v>
      </c>
      <c r="C2411" s="31" t="s">
        <v>96</v>
      </c>
      <c r="D2411" s="31" t="s">
        <v>267</v>
      </c>
      <c r="E2411" s="33">
        <v>13477</v>
      </c>
      <c r="F2411" s="33">
        <f>Tabla4[[#This Row],[Total Compra]]-E2411*25%</f>
        <v>10107.75</v>
      </c>
      <c r="G2411" s="33">
        <f>Tabla4[[#This Row],[Total Compra]]-Tabla4[[#This Row],[Pagado]]</f>
        <v>3369.25</v>
      </c>
    </row>
    <row r="2412" spans="2:7" x14ac:dyDescent="0.25">
      <c r="B2412" s="32">
        <v>43625</v>
      </c>
      <c r="C2412" s="31" t="s">
        <v>96</v>
      </c>
      <c r="D2412" s="31" t="s">
        <v>267</v>
      </c>
      <c r="E2412" s="33">
        <v>13477</v>
      </c>
      <c r="F2412" s="33">
        <f>Tabla4[[#This Row],[Total Compra]]-E2412*25%</f>
        <v>10107.75</v>
      </c>
      <c r="G2412" s="33">
        <f>Tabla4[[#This Row],[Total Compra]]-Tabla4[[#This Row],[Pagado]]</f>
        <v>3369.25</v>
      </c>
    </row>
    <row r="2413" spans="2:7" x14ac:dyDescent="0.25">
      <c r="B2413" s="32">
        <v>43625</v>
      </c>
      <c r="C2413" s="31" t="s">
        <v>96</v>
      </c>
      <c r="D2413" s="31" t="s">
        <v>267</v>
      </c>
      <c r="E2413" s="33">
        <v>13477</v>
      </c>
      <c r="F2413" s="33">
        <f>Tabla4[[#This Row],[Total Compra]]-E2413*25%</f>
        <v>10107.75</v>
      </c>
      <c r="G2413" s="33">
        <f>Tabla4[[#This Row],[Total Compra]]-Tabla4[[#This Row],[Pagado]]</f>
        <v>3369.25</v>
      </c>
    </row>
    <row r="2414" spans="2:7" x14ac:dyDescent="0.25">
      <c r="B2414" s="32">
        <v>43625</v>
      </c>
      <c r="C2414" s="31" t="s">
        <v>96</v>
      </c>
      <c r="D2414" s="31" t="s">
        <v>267</v>
      </c>
      <c r="E2414" s="33">
        <v>13477</v>
      </c>
      <c r="F2414" s="33">
        <f>Tabla4[[#This Row],[Total Compra]]-E2414*25%</f>
        <v>10107.75</v>
      </c>
      <c r="G2414" s="33">
        <f>Tabla4[[#This Row],[Total Compra]]-Tabla4[[#This Row],[Pagado]]</f>
        <v>3369.25</v>
      </c>
    </row>
    <row r="2415" spans="2:7" x14ac:dyDescent="0.25">
      <c r="B2415" s="32">
        <v>43625</v>
      </c>
      <c r="C2415" s="31" t="s">
        <v>96</v>
      </c>
      <c r="D2415" s="31" t="s">
        <v>267</v>
      </c>
      <c r="E2415" s="33">
        <v>13477</v>
      </c>
      <c r="F2415" s="33">
        <f>Tabla4[[#This Row],[Total Compra]]-E2415*25%</f>
        <v>10107.75</v>
      </c>
      <c r="G2415" s="33">
        <f>Tabla4[[#This Row],[Total Compra]]-Tabla4[[#This Row],[Pagado]]</f>
        <v>3369.25</v>
      </c>
    </row>
    <row r="2416" spans="2:7" x14ac:dyDescent="0.25">
      <c r="B2416" s="32">
        <v>43625</v>
      </c>
      <c r="C2416" s="31" t="s">
        <v>96</v>
      </c>
      <c r="D2416" s="31" t="s">
        <v>267</v>
      </c>
      <c r="E2416" s="33">
        <v>13477</v>
      </c>
      <c r="F2416" s="33">
        <f>Tabla4[[#This Row],[Total Compra]]-E2416*25%</f>
        <v>10107.75</v>
      </c>
      <c r="G2416" s="33">
        <f>Tabla4[[#This Row],[Total Compra]]-Tabla4[[#This Row],[Pagado]]</f>
        <v>3369.25</v>
      </c>
    </row>
    <row r="2417" spans="2:7" x14ac:dyDescent="0.25">
      <c r="B2417" s="32">
        <v>43625</v>
      </c>
      <c r="C2417" s="31" t="s">
        <v>96</v>
      </c>
      <c r="D2417" s="31" t="s">
        <v>267</v>
      </c>
      <c r="E2417" s="33">
        <v>13477</v>
      </c>
      <c r="F2417" s="33">
        <f>Tabla4[[#This Row],[Total Compra]]-E2417*25%</f>
        <v>10107.75</v>
      </c>
      <c r="G2417" s="33">
        <f>Tabla4[[#This Row],[Total Compra]]-Tabla4[[#This Row],[Pagado]]</f>
        <v>3369.25</v>
      </c>
    </row>
    <row r="2418" spans="2:7" x14ac:dyDescent="0.25">
      <c r="B2418" s="32">
        <v>43625</v>
      </c>
      <c r="C2418" s="31" t="s">
        <v>96</v>
      </c>
      <c r="D2418" s="31" t="s">
        <v>267</v>
      </c>
      <c r="E2418" s="33">
        <v>13477</v>
      </c>
      <c r="F2418" s="33">
        <f>Tabla4[[#This Row],[Total Compra]]-E2418*25%</f>
        <v>10107.75</v>
      </c>
      <c r="G2418" s="33">
        <f>Tabla4[[#This Row],[Total Compra]]-Tabla4[[#This Row],[Pagado]]</f>
        <v>3369.25</v>
      </c>
    </row>
    <row r="2419" spans="2:7" x14ac:dyDescent="0.25">
      <c r="B2419" s="32">
        <v>43625</v>
      </c>
      <c r="C2419" s="31" t="s">
        <v>96</v>
      </c>
      <c r="D2419" s="31" t="s">
        <v>267</v>
      </c>
      <c r="E2419" s="33">
        <v>13477</v>
      </c>
      <c r="F2419" s="33">
        <f>Tabla4[[#This Row],[Total Compra]]-E2419*25%</f>
        <v>10107.75</v>
      </c>
      <c r="G2419" s="33">
        <f>Tabla4[[#This Row],[Total Compra]]-Tabla4[[#This Row],[Pagado]]</f>
        <v>3369.25</v>
      </c>
    </row>
    <row r="2420" spans="2:7" x14ac:dyDescent="0.25">
      <c r="B2420" s="32">
        <v>43625</v>
      </c>
      <c r="C2420" s="31" t="s">
        <v>96</v>
      </c>
      <c r="D2420" s="31" t="s">
        <v>267</v>
      </c>
      <c r="E2420" s="33">
        <v>13477</v>
      </c>
      <c r="F2420" s="33">
        <f>Tabla4[[#This Row],[Total Compra]]-E2420*25%</f>
        <v>10107.75</v>
      </c>
      <c r="G2420" s="33">
        <f>Tabla4[[#This Row],[Total Compra]]-Tabla4[[#This Row],[Pagado]]</f>
        <v>3369.25</v>
      </c>
    </row>
    <row r="2421" spans="2:7" x14ac:dyDescent="0.25">
      <c r="B2421" s="32">
        <v>43625</v>
      </c>
      <c r="C2421" s="31" t="s">
        <v>96</v>
      </c>
      <c r="D2421" s="31" t="s">
        <v>267</v>
      </c>
      <c r="E2421" s="33">
        <v>13477</v>
      </c>
      <c r="F2421" s="33">
        <f>Tabla4[[#This Row],[Total Compra]]-E2421*25%</f>
        <v>10107.75</v>
      </c>
      <c r="G2421" s="33">
        <f>Tabla4[[#This Row],[Total Compra]]-Tabla4[[#This Row],[Pagado]]</f>
        <v>3369.25</v>
      </c>
    </row>
    <row r="2422" spans="2:7" x14ac:dyDescent="0.25">
      <c r="B2422" s="32">
        <v>43625</v>
      </c>
      <c r="C2422" s="31" t="s">
        <v>96</v>
      </c>
      <c r="D2422" s="31" t="s">
        <v>267</v>
      </c>
      <c r="E2422" s="33">
        <v>13477</v>
      </c>
      <c r="F2422" s="33">
        <f>Tabla4[[#This Row],[Total Compra]]-E2422*25%</f>
        <v>10107.75</v>
      </c>
      <c r="G2422" s="33">
        <f>Tabla4[[#This Row],[Total Compra]]-Tabla4[[#This Row],[Pagado]]</f>
        <v>3369.25</v>
      </c>
    </row>
    <row r="2423" spans="2:7" x14ac:dyDescent="0.25">
      <c r="B2423" s="32">
        <v>43625</v>
      </c>
      <c r="C2423" s="31" t="s">
        <v>96</v>
      </c>
      <c r="D2423" s="31" t="s">
        <v>267</v>
      </c>
      <c r="E2423" s="33">
        <v>13477</v>
      </c>
      <c r="F2423" s="33">
        <f>Tabla4[[#This Row],[Total Compra]]-E2423*25%</f>
        <v>10107.75</v>
      </c>
      <c r="G2423" s="33">
        <f>Tabla4[[#This Row],[Total Compra]]-Tabla4[[#This Row],[Pagado]]</f>
        <v>3369.25</v>
      </c>
    </row>
    <row r="2424" spans="2:7" x14ac:dyDescent="0.25">
      <c r="B2424" s="32">
        <v>43625</v>
      </c>
      <c r="C2424" s="31" t="s">
        <v>96</v>
      </c>
      <c r="D2424" s="31" t="s">
        <v>267</v>
      </c>
      <c r="E2424" s="33">
        <v>13477</v>
      </c>
      <c r="F2424" s="33">
        <f>Tabla4[[#This Row],[Total Compra]]-E2424*25%</f>
        <v>10107.75</v>
      </c>
      <c r="G2424" s="33">
        <f>Tabla4[[#This Row],[Total Compra]]-Tabla4[[#This Row],[Pagado]]</f>
        <v>3369.25</v>
      </c>
    </row>
    <row r="2425" spans="2:7" x14ac:dyDescent="0.25">
      <c r="B2425" s="32">
        <v>43626</v>
      </c>
      <c r="C2425" s="31" t="s">
        <v>96</v>
      </c>
      <c r="D2425" s="31" t="s">
        <v>268</v>
      </c>
      <c r="E2425" s="33">
        <v>59863</v>
      </c>
      <c r="F2425" s="33">
        <f>Tabla4[[#This Row],[Total Compra]]-E2425*25%</f>
        <v>44897.25</v>
      </c>
      <c r="G2425" s="33">
        <f>Tabla4[[#This Row],[Total Compra]]-Tabla4[[#This Row],[Pagado]]</f>
        <v>14965.75</v>
      </c>
    </row>
    <row r="2426" spans="2:7" x14ac:dyDescent="0.25">
      <c r="B2426" s="32">
        <v>43626</v>
      </c>
      <c r="C2426" s="31" t="s">
        <v>96</v>
      </c>
      <c r="D2426" s="31" t="s">
        <v>268</v>
      </c>
      <c r="E2426" s="33">
        <v>59863</v>
      </c>
      <c r="F2426" s="33">
        <f>Tabla4[[#This Row],[Total Compra]]-E2426*25%</f>
        <v>44897.25</v>
      </c>
      <c r="G2426" s="33">
        <f>Tabla4[[#This Row],[Total Compra]]-Tabla4[[#This Row],[Pagado]]</f>
        <v>14965.75</v>
      </c>
    </row>
    <row r="2427" spans="2:7" x14ac:dyDescent="0.25">
      <c r="B2427" s="32">
        <v>43626</v>
      </c>
      <c r="C2427" s="31" t="s">
        <v>96</v>
      </c>
      <c r="D2427" s="31" t="s">
        <v>268</v>
      </c>
      <c r="E2427" s="33">
        <v>59863</v>
      </c>
      <c r="F2427" s="33">
        <f>Tabla4[[#This Row],[Total Compra]]-E2427*25%</f>
        <v>44897.25</v>
      </c>
      <c r="G2427" s="33">
        <f>Tabla4[[#This Row],[Total Compra]]-Tabla4[[#This Row],[Pagado]]</f>
        <v>14965.75</v>
      </c>
    </row>
    <row r="2428" spans="2:7" x14ac:dyDescent="0.25">
      <c r="B2428" s="32">
        <v>43626</v>
      </c>
      <c r="C2428" s="31" t="s">
        <v>96</v>
      </c>
      <c r="D2428" s="31" t="s">
        <v>268</v>
      </c>
      <c r="E2428" s="33">
        <v>59863</v>
      </c>
      <c r="F2428" s="33">
        <f>Tabla4[[#This Row],[Total Compra]]-E2428*25%</f>
        <v>44897.25</v>
      </c>
      <c r="G2428" s="33">
        <f>Tabla4[[#This Row],[Total Compra]]-Tabla4[[#This Row],[Pagado]]</f>
        <v>14965.75</v>
      </c>
    </row>
    <row r="2429" spans="2:7" x14ac:dyDescent="0.25">
      <c r="B2429" s="32">
        <v>43626</v>
      </c>
      <c r="C2429" s="31" t="s">
        <v>96</v>
      </c>
      <c r="D2429" s="31" t="s">
        <v>268</v>
      </c>
      <c r="E2429" s="33">
        <v>59863</v>
      </c>
      <c r="F2429" s="33">
        <f>Tabla4[[#This Row],[Total Compra]]-E2429*25%</f>
        <v>44897.25</v>
      </c>
      <c r="G2429" s="33">
        <f>Tabla4[[#This Row],[Total Compra]]-Tabla4[[#This Row],[Pagado]]</f>
        <v>14965.75</v>
      </c>
    </row>
    <row r="2430" spans="2:7" x14ac:dyDescent="0.25">
      <c r="B2430" s="32">
        <v>43626</v>
      </c>
      <c r="C2430" s="31" t="s">
        <v>96</v>
      </c>
      <c r="D2430" s="31" t="s">
        <v>268</v>
      </c>
      <c r="E2430" s="33">
        <v>59863</v>
      </c>
      <c r="F2430" s="33">
        <f>Tabla4[[#This Row],[Total Compra]]-E2430*25%</f>
        <v>44897.25</v>
      </c>
      <c r="G2430" s="33">
        <f>Tabla4[[#This Row],[Total Compra]]-Tabla4[[#This Row],[Pagado]]</f>
        <v>14965.75</v>
      </c>
    </row>
    <row r="2431" spans="2:7" x14ac:dyDescent="0.25">
      <c r="B2431" s="32">
        <v>43626</v>
      </c>
      <c r="C2431" s="31" t="s">
        <v>96</v>
      </c>
      <c r="D2431" s="31" t="s">
        <v>268</v>
      </c>
      <c r="E2431" s="33">
        <v>59863</v>
      </c>
      <c r="F2431" s="33">
        <f>Tabla4[[#This Row],[Total Compra]]-E2431*25%</f>
        <v>44897.25</v>
      </c>
      <c r="G2431" s="33">
        <f>Tabla4[[#This Row],[Total Compra]]-Tabla4[[#This Row],[Pagado]]</f>
        <v>14965.75</v>
      </c>
    </row>
    <row r="2432" spans="2:7" x14ac:dyDescent="0.25">
      <c r="B2432" s="32">
        <v>43626</v>
      </c>
      <c r="C2432" s="31" t="s">
        <v>96</v>
      </c>
      <c r="D2432" s="31" t="s">
        <v>268</v>
      </c>
      <c r="E2432" s="33">
        <v>59863</v>
      </c>
      <c r="F2432" s="33">
        <f>Tabla4[[#This Row],[Total Compra]]-E2432*25%</f>
        <v>44897.25</v>
      </c>
      <c r="G2432" s="33">
        <f>Tabla4[[#This Row],[Total Compra]]-Tabla4[[#This Row],[Pagado]]</f>
        <v>14965.75</v>
      </c>
    </row>
    <row r="2433" spans="2:7" x14ac:dyDescent="0.25">
      <c r="B2433" s="32">
        <v>43626</v>
      </c>
      <c r="C2433" s="31" t="s">
        <v>96</v>
      </c>
      <c r="D2433" s="31" t="s">
        <v>268</v>
      </c>
      <c r="E2433" s="33">
        <v>59863</v>
      </c>
      <c r="F2433" s="33">
        <f>Tabla4[[#This Row],[Total Compra]]-E2433*25%</f>
        <v>44897.25</v>
      </c>
      <c r="G2433" s="33">
        <f>Tabla4[[#This Row],[Total Compra]]-Tabla4[[#This Row],[Pagado]]</f>
        <v>14965.75</v>
      </c>
    </row>
    <row r="2434" spans="2:7" x14ac:dyDescent="0.25">
      <c r="B2434" s="32">
        <v>43626</v>
      </c>
      <c r="C2434" s="31" t="s">
        <v>96</v>
      </c>
      <c r="D2434" s="31" t="s">
        <v>268</v>
      </c>
      <c r="E2434" s="33">
        <v>59863</v>
      </c>
      <c r="F2434" s="33">
        <f>Tabla4[[#This Row],[Total Compra]]-E2434*25%</f>
        <v>44897.25</v>
      </c>
      <c r="G2434" s="33">
        <f>Tabla4[[#This Row],[Total Compra]]-Tabla4[[#This Row],[Pagado]]</f>
        <v>14965.75</v>
      </c>
    </row>
    <row r="2435" spans="2:7" x14ac:dyDescent="0.25">
      <c r="B2435" s="32">
        <v>43626</v>
      </c>
      <c r="C2435" s="31" t="s">
        <v>96</v>
      </c>
      <c r="D2435" s="31" t="s">
        <v>268</v>
      </c>
      <c r="E2435" s="33">
        <v>59863</v>
      </c>
      <c r="F2435" s="33">
        <f>Tabla4[[#This Row],[Total Compra]]-E2435*25%</f>
        <v>44897.25</v>
      </c>
      <c r="G2435" s="33">
        <f>Tabla4[[#This Row],[Total Compra]]-Tabla4[[#This Row],[Pagado]]</f>
        <v>14965.75</v>
      </c>
    </row>
    <row r="2436" spans="2:7" x14ac:dyDescent="0.25">
      <c r="B2436" s="32">
        <v>43626</v>
      </c>
      <c r="C2436" s="31" t="s">
        <v>96</v>
      </c>
      <c r="D2436" s="31" t="s">
        <v>268</v>
      </c>
      <c r="E2436" s="33">
        <v>59863</v>
      </c>
      <c r="F2436" s="33">
        <f>Tabla4[[#This Row],[Total Compra]]-E2436*25%</f>
        <v>44897.25</v>
      </c>
      <c r="G2436" s="33">
        <f>Tabla4[[#This Row],[Total Compra]]-Tabla4[[#This Row],[Pagado]]</f>
        <v>14965.75</v>
      </c>
    </row>
    <row r="2437" spans="2:7" x14ac:dyDescent="0.25">
      <c r="B2437" s="32">
        <v>43626</v>
      </c>
      <c r="C2437" s="31" t="s">
        <v>96</v>
      </c>
      <c r="D2437" s="31" t="s">
        <v>268</v>
      </c>
      <c r="E2437" s="33">
        <v>59863</v>
      </c>
      <c r="F2437" s="33">
        <f>Tabla4[[#This Row],[Total Compra]]-E2437*25%</f>
        <v>44897.25</v>
      </c>
      <c r="G2437" s="33">
        <f>Tabla4[[#This Row],[Total Compra]]-Tabla4[[#This Row],[Pagado]]</f>
        <v>14965.75</v>
      </c>
    </row>
    <row r="2438" spans="2:7" x14ac:dyDescent="0.25">
      <c r="B2438" s="32">
        <v>43626</v>
      </c>
      <c r="C2438" s="31" t="s">
        <v>96</v>
      </c>
      <c r="D2438" s="31" t="s">
        <v>268</v>
      </c>
      <c r="E2438" s="33">
        <v>59863</v>
      </c>
      <c r="F2438" s="33">
        <f>Tabla4[[#This Row],[Total Compra]]-E2438*25%</f>
        <v>44897.25</v>
      </c>
      <c r="G2438" s="33">
        <f>Tabla4[[#This Row],[Total Compra]]-Tabla4[[#This Row],[Pagado]]</f>
        <v>14965.75</v>
      </c>
    </row>
    <row r="2439" spans="2:7" x14ac:dyDescent="0.25">
      <c r="B2439" s="32">
        <v>43626</v>
      </c>
      <c r="C2439" s="31" t="s">
        <v>96</v>
      </c>
      <c r="D2439" s="31" t="s">
        <v>268</v>
      </c>
      <c r="E2439" s="33">
        <v>59863</v>
      </c>
      <c r="F2439" s="33">
        <f>Tabla4[[#This Row],[Total Compra]]-E2439*25%</f>
        <v>44897.25</v>
      </c>
      <c r="G2439" s="33">
        <f>Tabla4[[#This Row],[Total Compra]]-Tabla4[[#This Row],[Pagado]]</f>
        <v>14965.75</v>
      </c>
    </row>
    <row r="2440" spans="2:7" x14ac:dyDescent="0.25">
      <c r="B2440" s="32">
        <v>43626</v>
      </c>
      <c r="C2440" s="31" t="s">
        <v>96</v>
      </c>
      <c r="D2440" s="31" t="s">
        <v>268</v>
      </c>
      <c r="E2440" s="33">
        <v>59863</v>
      </c>
      <c r="F2440" s="33">
        <f>Tabla4[[#This Row],[Total Compra]]-E2440*25%</f>
        <v>44897.25</v>
      </c>
      <c r="G2440" s="33">
        <f>Tabla4[[#This Row],[Total Compra]]-Tabla4[[#This Row],[Pagado]]</f>
        <v>14965.75</v>
      </c>
    </row>
    <row r="2441" spans="2:7" x14ac:dyDescent="0.25">
      <c r="B2441" s="32">
        <v>43627</v>
      </c>
      <c r="C2441" s="31" t="s">
        <v>92</v>
      </c>
      <c r="D2441" s="31" t="s">
        <v>269</v>
      </c>
      <c r="E2441" s="33">
        <v>71946</v>
      </c>
      <c r="F2441" s="33">
        <f>Tabla4[[#This Row],[Total Compra]]-E2441*25%</f>
        <v>53959.5</v>
      </c>
      <c r="G2441" s="33">
        <f>Tabla4[[#This Row],[Total Compra]]-Tabla4[[#This Row],[Pagado]]</f>
        <v>17986.5</v>
      </c>
    </row>
    <row r="2442" spans="2:7" x14ac:dyDescent="0.25">
      <c r="B2442" s="32">
        <v>43627</v>
      </c>
      <c r="C2442" s="31" t="s">
        <v>92</v>
      </c>
      <c r="D2442" s="31" t="s">
        <v>269</v>
      </c>
      <c r="E2442" s="33">
        <v>71946</v>
      </c>
      <c r="F2442" s="33">
        <f>Tabla4[[#This Row],[Total Compra]]-E2442*25%</f>
        <v>53959.5</v>
      </c>
      <c r="G2442" s="33">
        <f>Tabla4[[#This Row],[Total Compra]]-Tabla4[[#This Row],[Pagado]]</f>
        <v>17986.5</v>
      </c>
    </row>
    <row r="2443" spans="2:7" x14ac:dyDescent="0.25">
      <c r="B2443" s="32">
        <v>43627</v>
      </c>
      <c r="C2443" s="31" t="s">
        <v>92</v>
      </c>
      <c r="D2443" s="31" t="s">
        <v>269</v>
      </c>
      <c r="E2443" s="33">
        <v>71946</v>
      </c>
      <c r="F2443" s="33">
        <f>Tabla4[[#This Row],[Total Compra]]-E2443*25%</f>
        <v>53959.5</v>
      </c>
      <c r="G2443" s="33">
        <f>Tabla4[[#This Row],[Total Compra]]-Tabla4[[#This Row],[Pagado]]</f>
        <v>17986.5</v>
      </c>
    </row>
    <row r="2444" spans="2:7" x14ac:dyDescent="0.25">
      <c r="B2444" s="32">
        <v>43627</v>
      </c>
      <c r="C2444" s="31" t="s">
        <v>92</v>
      </c>
      <c r="D2444" s="31" t="s">
        <v>269</v>
      </c>
      <c r="E2444" s="33">
        <v>71946</v>
      </c>
      <c r="F2444" s="33">
        <f>Tabla4[[#This Row],[Total Compra]]-E2444*25%</f>
        <v>53959.5</v>
      </c>
      <c r="G2444" s="33">
        <f>Tabla4[[#This Row],[Total Compra]]-Tabla4[[#This Row],[Pagado]]</f>
        <v>17986.5</v>
      </c>
    </row>
    <row r="2445" spans="2:7" x14ac:dyDescent="0.25">
      <c r="B2445" s="32">
        <v>43627</v>
      </c>
      <c r="C2445" s="31" t="s">
        <v>92</v>
      </c>
      <c r="D2445" s="31" t="s">
        <v>269</v>
      </c>
      <c r="E2445" s="33">
        <v>71946</v>
      </c>
      <c r="F2445" s="33">
        <f>Tabla4[[#This Row],[Total Compra]]-E2445*25%</f>
        <v>53959.5</v>
      </c>
      <c r="G2445" s="33">
        <f>Tabla4[[#This Row],[Total Compra]]-Tabla4[[#This Row],[Pagado]]</f>
        <v>17986.5</v>
      </c>
    </row>
    <row r="2446" spans="2:7" x14ac:dyDescent="0.25">
      <c r="B2446" s="32">
        <v>43627</v>
      </c>
      <c r="C2446" s="31" t="s">
        <v>92</v>
      </c>
      <c r="D2446" s="31" t="s">
        <v>269</v>
      </c>
      <c r="E2446" s="33">
        <v>71946</v>
      </c>
      <c r="F2446" s="33">
        <f>Tabla4[[#This Row],[Total Compra]]-E2446*25%</f>
        <v>53959.5</v>
      </c>
      <c r="G2446" s="33">
        <f>Tabla4[[#This Row],[Total Compra]]-Tabla4[[#This Row],[Pagado]]</f>
        <v>17986.5</v>
      </c>
    </row>
    <row r="2447" spans="2:7" x14ac:dyDescent="0.25">
      <c r="B2447" s="32">
        <v>43627</v>
      </c>
      <c r="C2447" s="31" t="s">
        <v>92</v>
      </c>
      <c r="D2447" s="31" t="s">
        <v>269</v>
      </c>
      <c r="E2447" s="33">
        <v>71946</v>
      </c>
      <c r="F2447" s="33">
        <f>Tabla4[[#This Row],[Total Compra]]-E2447*25%</f>
        <v>53959.5</v>
      </c>
      <c r="G2447" s="33">
        <f>Tabla4[[#This Row],[Total Compra]]-Tabla4[[#This Row],[Pagado]]</f>
        <v>17986.5</v>
      </c>
    </row>
    <row r="2448" spans="2:7" x14ac:dyDescent="0.25">
      <c r="B2448" s="32">
        <v>43627</v>
      </c>
      <c r="C2448" s="31" t="s">
        <v>92</v>
      </c>
      <c r="D2448" s="31" t="s">
        <v>269</v>
      </c>
      <c r="E2448" s="33">
        <v>71946</v>
      </c>
      <c r="F2448" s="33">
        <f>Tabla4[[#This Row],[Total Compra]]-E2448*25%</f>
        <v>53959.5</v>
      </c>
      <c r="G2448" s="33">
        <f>Tabla4[[#This Row],[Total Compra]]-Tabla4[[#This Row],[Pagado]]</f>
        <v>17986.5</v>
      </c>
    </row>
    <row r="2449" spans="2:7" x14ac:dyDescent="0.25">
      <c r="B2449" s="32">
        <v>43627</v>
      </c>
      <c r="C2449" s="31" t="s">
        <v>92</v>
      </c>
      <c r="D2449" s="31" t="s">
        <v>269</v>
      </c>
      <c r="E2449" s="33">
        <v>71946</v>
      </c>
      <c r="F2449" s="33">
        <f>Tabla4[[#This Row],[Total Compra]]-E2449*25%</f>
        <v>53959.5</v>
      </c>
      <c r="G2449" s="33">
        <f>Tabla4[[#This Row],[Total Compra]]-Tabla4[[#This Row],[Pagado]]</f>
        <v>17986.5</v>
      </c>
    </row>
    <row r="2450" spans="2:7" x14ac:dyDescent="0.25">
      <c r="B2450" s="32">
        <v>43627</v>
      </c>
      <c r="C2450" s="31" t="s">
        <v>92</v>
      </c>
      <c r="D2450" s="31" t="s">
        <v>269</v>
      </c>
      <c r="E2450" s="33">
        <v>71946</v>
      </c>
      <c r="F2450" s="33">
        <f>Tabla4[[#This Row],[Total Compra]]-E2450*25%</f>
        <v>53959.5</v>
      </c>
      <c r="G2450" s="33">
        <f>Tabla4[[#This Row],[Total Compra]]-Tabla4[[#This Row],[Pagado]]</f>
        <v>17986.5</v>
      </c>
    </row>
    <row r="2451" spans="2:7" x14ac:dyDescent="0.25">
      <c r="B2451" s="32">
        <v>43627</v>
      </c>
      <c r="C2451" s="31" t="s">
        <v>92</v>
      </c>
      <c r="D2451" s="31" t="s">
        <v>269</v>
      </c>
      <c r="E2451" s="33">
        <v>71946</v>
      </c>
      <c r="F2451" s="33">
        <f>Tabla4[[#This Row],[Total Compra]]-E2451*25%</f>
        <v>53959.5</v>
      </c>
      <c r="G2451" s="33">
        <f>Tabla4[[#This Row],[Total Compra]]-Tabla4[[#This Row],[Pagado]]</f>
        <v>17986.5</v>
      </c>
    </row>
    <row r="2452" spans="2:7" x14ac:dyDescent="0.25">
      <c r="B2452" s="32">
        <v>43627</v>
      </c>
      <c r="C2452" s="31" t="s">
        <v>92</v>
      </c>
      <c r="D2452" s="31" t="s">
        <v>269</v>
      </c>
      <c r="E2452" s="33">
        <v>71946</v>
      </c>
      <c r="F2452" s="33">
        <f>Tabla4[[#This Row],[Total Compra]]-E2452*25%</f>
        <v>53959.5</v>
      </c>
      <c r="G2452" s="33">
        <f>Tabla4[[#This Row],[Total Compra]]-Tabla4[[#This Row],[Pagado]]</f>
        <v>17986.5</v>
      </c>
    </row>
    <row r="2453" spans="2:7" x14ac:dyDescent="0.25">
      <c r="B2453" s="32">
        <v>43627</v>
      </c>
      <c r="C2453" s="31" t="s">
        <v>92</v>
      </c>
      <c r="D2453" s="31" t="s">
        <v>269</v>
      </c>
      <c r="E2453" s="33">
        <v>71946</v>
      </c>
      <c r="F2453" s="33">
        <f>Tabla4[[#This Row],[Total Compra]]-E2453*25%</f>
        <v>53959.5</v>
      </c>
      <c r="G2453" s="33">
        <f>Tabla4[[#This Row],[Total Compra]]-Tabla4[[#This Row],[Pagado]]</f>
        <v>17986.5</v>
      </c>
    </row>
    <row r="2454" spans="2:7" x14ac:dyDescent="0.25">
      <c r="B2454" s="32">
        <v>43627</v>
      </c>
      <c r="C2454" s="31" t="s">
        <v>92</v>
      </c>
      <c r="D2454" s="31" t="s">
        <v>269</v>
      </c>
      <c r="E2454" s="33">
        <v>71946</v>
      </c>
      <c r="F2454" s="33">
        <f>Tabla4[[#This Row],[Total Compra]]-E2454*25%</f>
        <v>53959.5</v>
      </c>
      <c r="G2454" s="33">
        <f>Tabla4[[#This Row],[Total Compra]]-Tabla4[[#This Row],[Pagado]]</f>
        <v>17986.5</v>
      </c>
    </row>
    <row r="2455" spans="2:7" x14ac:dyDescent="0.25">
      <c r="B2455" s="32">
        <v>43627</v>
      </c>
      <c r="C2455" s="31" t="s">
        <v>92</v>
      </c>
      <c r="D2455" s="31" t="s">
        <v>269</v>
      </c>
      <c r="E2455" s="33">
        <v>71946</v>
      </c>
      <c r="F2455" s="33">
        <f>Tabla4[[#This Row],[Total Compra]]-E2455*25%</f>
        <v>53959.5</v>
      </c>
      <c r="G2455" s="33">
        <f>Tabla4[[#This Row],[Total Compra]]-Tabla4[[#This Row],[Pagado]]</f>
        <v>17986.5</v>
      </c>
    </row>
    <row r="2456" spans="2:7" x14ac:dyDescent="0.25">
      <c r="B2456" s="32">
        <v>43627</v>
      </c>
      <c r="C2456" s="31" t="s">
        <v>92</v>
      </c>
      <c r="D2456" s="31" t="s">
        <v>269</v>
      </c>
      <c r="E2456" s="33">
        <v>71946</v>
      </c>
      <c r="F2456" s="33">
        <f>Tabla4[[#This Row],[Total Compra]]-E2456*25%</f>
        <v>53959.5</v>
      </c>
      <c r="G2456" s="33">
        <f>Tabla4[[#This Row],[Total Compra]]-Tabla4[[#This Row],[Pagado]]</f>
        <v>17986.5</v>
      </c>
    </row>
    <row r="2457" spans="2:7" x14ac:dyDescent="0.25">
      <c r="B2457" s="32">
        <v>43628</v>
      </c>
      <c r="C2457" s="31" t="s">
        <v>92</v>
      </c>
      <c r="D2457" s="31" t="s">
        <v>270</v>
      </c>
      <c r="E2457" s="33">
        <v>56087</v>
      </c>
      <c r="F2457" s="33">
        <f>Tabla4[[#This Row],[Total Compra]]-E2457*25%</f>
        <v>42065.25</v>
      </c>
      <c r="G2457" s="33">
        <f>Tabla4[[#This Row],[Total Compra]]-Tabla4[[#This Row],[Pagado]]</f>
        <v>14021.75</v>
      </c>
    </row>
    <row r="2458" spans="2:7" x14ac:dyDescent="0.25">
      <c r="B2458" s="32">
        <v>43628</v>
      </c>
      <c r="C2458" s="31" t="s">
        <v>92</v>
      </c>
      <c r="D2458" s="31" t="s">
        <v>270</v>
      </c>
      <c r="E2458" s="33">
        <v>56087</v>
      </c>
      <c r="F2458" s="33">
        <f>Tabla4[[#This Row],[Total Compra]]-E2458*25%</f>
        <v>42065.25</v>
      </c>
      <c r="G2458" s="33">
        <f>Tabla4[[#This Row],[Total Compra]]-Tabla4[[#This Row],[Pagado]]</f>
        <v>14021.75</v>
      </c>
    </row>
    <row r="2459" spans="2:7" x14ac:dyDescent="0.25">
      <c r="B2459" s="32">
        <v>43628</v>
      </c>
      <c r="C2459" s="31" t="s">
        <v>92</v>
      </c>
      <c r="D2459" s="31" t="s">
        <v>270</v>
      </c>
      <c r="E2459" s="33">
        <v>56087</v>
      </c>
      <c r="F2459" s="33">
        <f>Tabla4[[#This Row],[Total Compra]]-E2459*25%</f>
        <v>42065.25</v>
      </c>
      <c r="G2459" s="33">
        <f>Tabla4[[#This Row],[Total Compra]]-Tabla4[[#This Row],[Pagado]]</f>
        <v>14021.75</v>
      </c>
    </row>
    <row r="2460" spans="2:7" x14ac:dyDescent="0.25">
      <c r="B2460" s="32">
        <v>43628</v>
      </c>
      <c r="C2460" s="31" t="s">
        <v>92</v>
      </c>
      <c r="D2460" s="31" t="s">
        <v>270</v>
      </c>
      <c r="E2460" s="33">
        <v>56087</v>
      </c>
      <c r="F2460" s="33">
        <f>Tabla4[[#This Row],[Total Compra]]-E2460*25%</f>
        <v>42065.25</v>
      </c>
      <c r="G2460" s="33">
        <f>Tabla4[[#This Row],[Total Compra]]-Tabla4[[#This Row],[Pagado]]</f>
        <v>14021.75</v>
      </c>
    </row>
    <row r="2461" spans="2:7" x14ac:dyDescent="0.25">
      <c r="B2461" s="32">
        <v>43628</v>
      </c>
      <c r="C2461" s="31" t="s">
        <v>92</v>
      </c>
      <c r="D2461" s="31" t="s">
        <v>270</v>
      </c>
      <c r="E2461" s="33">
        <v>56087</v>
      </c>
      <c r="F2461" s="33">
        <f>Tabla4[[#This Row],[Total Compra]]-E2461*25%</f>
        <v>42065.25</v>
      </c>
      <c r="G2461" s="33">
        <f>Tabla4[[#This Row],[Total Compra]]-Tabla4[[#This Row],[Pagado]]</f>
        <v>14021.75</v>
      </c>
    </row>
    <row r="2462" spans="2:7" x14ac:dyDescent="0.25">
      <c r="B2462" s="32">
        <v>43628</v>
      </c>
      <c r="C2462" s="31" t="s">
        <v>92</v>
      </c>
      <c r="D2462" s="31" t="s">
        <v>270</v>
      </c>
      <c r="E2462" s="33">
        <v>56087</v>
      </c>
      <c r="F2462" s="33">
        <f>Tabla4[[#This Row],[Total Compra]]-E2462*25%</f>
        <v>42065.25</v>
      </c>
      <c r="G2462" s="33">
        <f>Tabla4[[#This Row],[Total Compra]]-Tabla4[[#This Row],[Pagado]]</f>
        <v>14021.75</v>
      </c>
    </row>
    <row r="2463" spans="2:7" x14ac:dyDescent="0.25">
      <c r="B2463" s="32">
        <v>43628</v>
      </c>
      <c r="C2463" s="31" t="s">
        <v>92</v>
      </c>
      <c r="D2463" s="31" t="s">
        <v>270</v>
      </c>
      <c r="E2463" s="33">
        <v>56087</v>
      </c>
      <c r="F2463" s="33">
        <f>Tabla4[[#This Row],[Total Compra]]-E2463*25%</f>
        <v>42065.25</v>
      </c>
      <c r="G2463" s="33">
        <f>Tabla4[[#This Row],[Total Compra]]-Tabla4[[#This Row],[Pagado]]</f>
        <v>14021.75</v>
      </c>
    </row>
    <row r="2464" spans="2:7" x14ac:dyDescent="0.25">
      <c r="B2464" s="32">
        <v>43628</v>
      </c>
      <c r="C2464" s="31" t="s">
        <v>92</v>
      </c>
      <c r="D2464" s="31" t="s">
        <v>270</v>
      </c>
      <c r="E2464" s="33">
        <v>56087</v>
      </c>
      <c r="F2464" s="33">
        <f>Tabla4[[#This Row],[Total Compra]]-E2464*25%</f>
        <v>42065.25</v>
      </c>
      <c r="G2464" s="33">
        <f>Tabla4[[#This Row],[Total Compra]]-Tabla4[[#This Row],[Pagado]]</f>
        <v>14021.75</v>
      </c>
    </row>
    <row r="2465" spans="2:7" x14ac:dyDescent="0.25">
      <c r="B2465" s="32">
        <v>43628</v>
      </c>
      <c r="C2465" s="31" t="s">
        <v>92</v>
      </c>
      <c r="D2465" s="31" t="s">
        <v>270</v>
      </c>
      <c r="E2465" s="33">
        <v>56087</v>
      </c>
      <c r="F2465" s="33">
        <f>Tabla4[[#This Row],[Total Compra]]-E2465*25%</f>
        <v>42065.25</v>
      </c>
      <c r="G2465" s="33">
        <f>Tabla4[[#This Row],[Total Compra]]-Tabla4[[#This Row],[Pagado]]</f>
        <v>14021.75</v>
      </c>
    </row>
    <row r="2466" spans="2:7" x14ac:dyDescent="0.25">
      <c r="B2466" s="32">
        <v>43628</v>
      </c>
      <c r="C2466" s="31" t="s">
        <v>92</v>
      </c>
      <c r="D2466" s="31" t="s">
        <v>270</v>
      </c>
      <c r="E2466" s="33">
        <v>56087</v>
      </c>
      <c r="F2466" s="33">
        <f>Tabla4[[#This Row],[Total Compra]]-E2466*25%</f>
        <v>42065.25</v>
      </c>
      <c r="G2466" s="33">
        <f>Tabla4[[#This Row],[Total Compra]]-Tabla4[[#This Row],[Pagado]]</f>
        <v>14021.75</v>
      </c>
    </row>
    <row r="2467" spans="2:7" x14ac:dyDescent="0.25">
      <c r="B2467" s="32">
        <v>43628</v>
      </c>
      <c r="C2467" s="31" t="s">
        <v>92</v>
      </c>
      <c r="D2467" s="31" t="s">
        <v>270</v>
      </c>
      <c r="E2467" s="33">
        <v>56087</v>
      </c>
      <c r="F2467" s="33">
        <f>Tabla4[[#This Row],[Total Compra]]-E2467*25%</f>
        <v>42065.25</v>
      </c>
      <c r="G2467" s="33">
        <f>Tabla4[[#This Row],[Total Compra]]-Tabla4[[#This Row],[Pagado]]</f>
        <v>14021.75</v>
      </c>
    </row>
    <row r="2468" spans="2:7" x14ac:dyDescent="0.25">
      <c r="B2468" s="32">
        <v>43628</v>
      </c>
      <c r="C2468" s="31" t="s">
        <v>92</v>
      </c>
      <c r="D2468" s="31" t="s">
        <v>270</v>
      </c>
      <c r="E2468" s="33">
        <v>56087</v>
      </c>
      <c r="F2468" s="33">
        <f>Tabla4[[#This Row],[Total Compra]]-E2468*25%</f>
        <v>42065.25</v>
      </c>
      <c r="G2468" s="33">
        <f>Tabla4[[#This Row],[Total Compra]]-Tabla4[[#This Row],[Pagado]]</f>
        <v>14021.75</v>
      </c>
    </row>
    <row r="2469" spans="2:7" x14ac:dyDescent="0.25">
      <c r="B2469" s="32">
        <v>43628</v>
      </c>
      <c r="C2469" s="31" t="s">
        <v>92</v>
      </c>
      <c r="D2469" s="31" t="s">
        <v>270</v>
      </c>
      <c r="E2469" s="33">
        <v>56087</v>
      </c>
      <c r="F2469" s="33">
        <f>Tabla4[[#This Row],[Total Compra]]-E2469*25%</f>
        <v>42065.25</v>
      </c>
      <c r="G2469" s="33">
        <f>Tabla4[[#This Row],[Total Compra]]-Tabla4[[#This Row],[Pagado]]</f>
        <v>14021.75</v>
      </c>
    </row>
    <row r="2470" spans="2:7" x14ac:dyDescent="0.25">
      <c r="B2470" s="32">
        <v>43628</v>
      </c>
      <c r="C2470" s="31" t="s">
        <v>92</v>
      </c>
      <c r="D2470" s="31" t="s">
        <v>270</v>
      </c>
      <c r="E2470" s="33">
        <v>56087</v>
      </c>
      <c r="F2470" s="33">
        <f>Tabla4[[#This Row],[Total Compra]]-E2470*25%</f>
        <v>42065.25</v>
      </c>
      <c r="G2470" s="33">
        <f>Tabla4[[#This Row],[Total Compra]]-Tabla4[[#This Row],[Pagado]]</f>
        <v>14021.75</v>
      </c>
    </row>
    <row r="2471" spans="2:7" x14ac:dyDescent="0.25">
      <c r="B2471" s="32">
        <v>43628</v>
      </c>
      <c r="C2471" s="31" t="s">
        <v>92</v>
      </c>
      <c r="D2471" s="31" t="s">
        <v>270</v>
      </c>
      <c r="E2471" s="33">
        <v>56087</v>
      </c>
      <c r="F2471" s="33">
        <f>Tabla4[[#This Row],[Total Compra]]-E2471*25%</f>
        <v>42065.25</v>
      </c>
      <c r="G2471" s="33">
        <f>Tabla4[[#This Row],[Total Compra]]-Tabla4[[#This Row],[Pagado]]</f>
        <v>14021.75</v>
      </c>
    </row>
    <row r="2472" spans="2:7" x14ac:dyDescent="0.25">
      <c r="B2472" s="32">
        <v>43628</v>
      </c>
      <c r="C2472" s="31" t="s">
        <v>92</v>
      </c>
      <c r="D2472" s="31" t="s">
        <v>270</v>
      </c>
      <c r="E2472" s="33">
        <v>56087</v>
      </c>
      <c r="F2472" s="33">
        <f>Tabla4[[#This Row],[Total Compra]]-E2472*25%</f>
        <v>42065.25</v>
      </c>
      <c r="G2472" s="33">
        <f>Tabla4[[#This Row],[Total Compra]]-Tabla4[[#This Row],[Pagado]]</f>
        <v>14021.75</v>
      </c>
    </row>
    <row r="2473" spans="2:7" x14ac:dyDescent="0.25">
      <c r="B2473" s="32">
        <v>43629</v>
      </c>
      <c r="C2473" s="31" t="s">
        <v>93</v>
      </c>
      <c r="D2473" s="31" t="s">
        <v>271</v>
      </c>
      <c r="E2473" s="33">
        <v>86259</v>
      </c>
      <c r="F2473" s="33">
        <f>Tabla4[[#This Row],[Total Compra]]-E2473*25%</f>
        <v>64694.25</v>
      </c>
      <c r="G2473" s="33">
        <f>Tabla4[[#This Row],[Total Compra]]-Tabla4[[#This Row],[Pagado]]</f>
        <v>21564.75</v>
      </c>
    </row>
    <row r="2474" spans="2:7" x14ac:dyDescent="0.25">
      <c r="B2474" s="32">
        <v>43629</v>
      </c>
      <c r="C2474" s="31" t="s">
        <v>93</v>
      </c>
      <c r="D2474" s="31" t="s">
        <v>271</v>
      </c>
      <c r="E2474" s="33">
        <v>86259</v>
      </c>
      <c r="F2474" s="33">
        <f>Tabla4[[#This Row],[Total Compra]]-E2474*25%</f>
        <v>64694.25</v>
      </c>
      <c r="G2474" s="33">
        <f>Tabla4[[#This Row],[Total Compra]]-Tabla4[[#This Row],[Pagado]]</f>
        <v>21564.75</v>
      </c>
    </row>
    <row r="2475" spans="2:7" x14ac:dyDescent="0.25">
      <c r="B2475" s="32">
        <v>43629</v>
      </c>
      <c r="C2475" s="31" t="s">
        <v>93</v>
      </c>
      <c r="D2475" s="31" t="s">
        <v>271</v>
      </c>
      <c r="E2475" s="33">
        <v>86259</v>
      </c>
      <c r="F2475" s="33">
        <f>Tabla4[[#This Row],[Total Compra]]-E2475*25%</f>
        <v>64694.25</v>
      </c>
      <c r="G2475" s="33">
        <f>Tabla4[[#This Row],[Total Compra]]-Tabla4[[#This Row],[Pagado]]</f>
        <v>21564.75</v>
      </c>
    </row>
    <row r="2476" spans="2:7" x14ac:dyDescent="0.25">
      <c r="B2476" s="32">
        <v>43629</v>
      </c>
      <c r="C2476" s="31" t="s">
        <v>93</v>
      </c>
      <c r="D2476" s="31" t="s">
        <v>271</v>
      </c>
      <c r="E2476" s="33">
        <v>86259</v>
      </c>
      <c r="F2476" s="33">
        <f>Tabla4[[#This Row],[Total Compra]]-E2476*25%</f>
        <v>64694.25</v>
      </c>
      <c r="G2476" s="33">
        <f>Tabla4[[#This Row],[Total Compra]]-Tabla4[[#This Row],[Pagado]]</f>
        <v>21564.75</v>
      </c>
    </row>
    <row r="2477" spans="2:7" x14ac:dyDescent="0.25">
      <c r="B2477" s="32">
        <v>43629</v>
      </c>
      <c r="C2477" s="31" t="s">
        <v>93</v>
      </c>
      <c r="D2477" s="31" t="s">
        <v>271</v>
      </c>
      <c r="E2477" s="33">
        <v>86259</v>
      </c>
      <c r="F2477" s="33">
        <f>Tabla4[[#This Row],[Total Compra]]-E2477*25%</f>
        <v>64694.25</v>
      </c>
      <c r="G2477" s="33">
        <f>Tabla4[[#This Row],[Total Compra]]-Tabla4[[#This Row],[Pagado]]</f>
        <v>21564.75</v>
      </c>
    </row>
    <row r="2478" spans="2:7" x14ac:dyDescent="0.25">
      <c r="B2478" s="32">
        <v>43629</v>
      </c>
      <c r="C2478" s="31" t="s">
        <v>93</v>
      </c>
      <c r="D2478" s="31" t="s">
        <v>271</v>
      </c>
      <c r="E2478" s="33">
        <v>86259</v>
      </c>
      <c r="F2478" s="33">
        <f>Tabla4[[#This Row],[Total Compra]]-E2478*25%</f>
        <v>64694.25</v>
      </c>
      <c r="G2478" s="33">
        <f>Tabla4[[#This Row],[Total Compra]]-Tabla4[[#This Row],[Pagado]]</f>
        <v>21564.75</v>
      </c>
    </row>
    <row r="2479" spans="2:7" x14ac:dyDescent="0.25">
      <c r="B2479" s="32">
        <v>43629</v>
      </c>
      <c r="C2479" s="31" t="s">
        <v>93</v>
      </c>
      <c r="D2479" s="31" t="s">
        <v>271</v>
      </c>
      <c r="E2479" s="33">
        <v>86259</v>
      </c>
      <c r="F2479" s="33">
        <f>Tabla4[[#This Row],[Total Compra]]-E2479*25%</f>
        <v>64694.25</v>
      </c>
      <c r="G2479" s="33">
        <f>Tabla4[[#This Row],[Total Compra]]-Tabla4[[#This Row],[Pagado]]</f>
        <v>21564.75</v>
      </c>
    </row>
    <row r="2480" spans="2:7" x14ac:dyDescent="0.25">
      <c r="B2480" s="32">
        <v>43629</v>
      </c>
      <c r="C2480" s="31" t="s">
        <v>93</v>
      </c>
      <c r="D2480" s="31" t="s">
        <v>271</v>
      </c>
      <c r="E2480" s="33">
        <v>86259</v>
      </c>
      <c r="F2480" s="33">
        <f>Tabla4[[#This Row],[Total Compra]]-E2480*25%</f>
        <v>64694.25</v>
      </c>
      <c r="G2480" s="33">
        <f>Tabla4[[#This Row],[Total Compra]]-Tabla4[[#This Row],[Pagado]]</f>
        <v>21564.75</v>
      </c>
    </row>
    <row r="2481" spans="2:7" x14ac:dyDescent="0.25">
      <c r="B2481" s="32">
        <v>43629</v>
      </c>
      <c r="C2481" s="31" t="s">
        <v>93</v>
      </c>
      <c r="D2481" s="31" t="s">
        <v>271</v>
      </c>
      <c r="E2481" s="33">
        <v>86259</v>
      </c>
      <c r="F2481" s="33">
        <f>Tabla4[[#This Row],[Total Compra]]-E2481*25%</f>
        <v>64694.25</v>
      </c>
      <c r="G2481" s="33">
        <f>Tabla4[[#This Row],[Total Compra]]-Tabla4[[#This Row],[Pagado]]</f>
        <v>21564.75</v>
      </c>
    </row>
    <row r="2482" spans="2:7" x14ac:dyDescent="0.25">
      <c r="B2482" s="32">
        <v>43629</v>
      </c>
      <c r="C2482" s="31" t="s">
        <v>93</v>
      </c>
      <c r="D2482" s="31" t="s">
        <v>271</v>
      </c>
      <c r="E2482" s="33">
        <v>86259</v>
      </c>
      <c r="F2482" s="33">
        <f>Tabla4[[#This Row],[Total Compra]]-E2482*25%</f>
        <v>64694.25</v>
      </c>
      <c r="G2482" s="33">
        <f>Tabla4[[#This Row],[Total Compra]]-Tabla4[[#This Row],[Pagado]]</f>
        <v>21564.75</v>
      </c>
    </row>
    <row r="2483" spans="2:7" x14ac:dyDescent="0.25">
      <c r="B2483" s="32">
        <v>43629</v>
      </c>
      <c r="C2483" s="31" t="s">
        <v>93</v>
      </c>
      <c r="D2483" s="31" t="s">
        <v>271</v>
      </c>
      <c r="E2483" s="33">
        <v>86259</v>
      </c>
      <c r="F2483" s="33">
        <f>Tabla4[[#This Row],[Total Compra]]-E2483*25%</f>
        <v>64694.25</v>
      </c>
      <c r="G2483" s="33">
        <f>Tabla4[[#This Row],[Total Compra]]-Tabla4[[#This Row],[Pagado]]</f>
        <v>21564.75</v>
      </c>
    </row>
    <row r="2484" spans="2:7" x14ac:dyDescent="0.25">
      <c r="B2484" s="32">
        <v>43629</v>
      </c>
      <c r="C2484" s="31" t="s">
        <v>93</v>
      </c>
      <c r="D2484" s="31" t="s">
        <v>271</v>
      </c>
      <c r="E2484" s="33">
        <v>86259</v>
      </c>
      <c r="F2484" s="33">
        <f>Tabla4[[#This Row],[Total Compra]]-E2484*25%</f>
        <v>64694.25</v>
      </c>
      <c r="G2484" s="33">
        <f>Tabla4[[#This Row],[Total Compra]]-Tabla4[[#This Row],[Pagado]]</f>
        <v>21564.75</v>
      </c>
    </row>
    <row r="2485" spans="2:7" x14ac:dyDescent="0.25">
      <c r="B2485" s="32">
        <v>43629</v>
      </c>
      <c r="C2485" s="31" t="s">
        <v>93</v>
      </c>
      <c r="D2485" s="31" t="s">
        <v>271</v>
      </c>
      <c r="E2485" s="33">
        <v>86259</v>
      </c>
      <c r="F2485" s="33">
        <f>Tabla4[[#This Row],[Total Compra]]-E2485*25%</f>
        <v>64694.25</v>
      </c>
      <c r="G2485" s="33">
        <f>Tabla4[[#This Row],[Total Compra]]-Tabla4[[#This Row],[Pagado]]</f>
        <v>21564.75</v>
      </c>
    </row>
    <row r="2486" spans="2:7" x14ac:dyDescent="0.25">
      <c r="B2486" s="32">
        <v>43629</v>
      </c>
      <c r="C2486" s="31" t="s">
        <v>93</v>
      </c>
      <c r="D2486" s="31" t="s">
        <v>271</v>
      </c>
      <c r="E2486" s="33">
        <v>86259</v>
      </c>
      <c r="F2486" s="33">
        <f>Tabla4[[#This Row],[Total Compra]]-E2486*25%</f>
        <v>64694.25</v>
      </c>
      <c r="G2486" s="33">
        <f>Tabla4[[#This Row],[Total Compra]]-Tabla4[[#This Row],[Pagado]]</f>
        <v>21564.75</v>
      </c>
    </row>
    <row r="2487" spans="2:7" x14ac:dyDescent="0.25">
      <c r="B2487" s="32">
        <v>43629</v>
      </c>
      <c r="C2487" s="31" t="s">
        <v>93</v>
      </c>
      <c r="D2487" s="31" t="s">
        <v>271</v>
      </c>
      <c r="E2487" s="33">
        <v>86259</v>
      </c>
      <c r="F2487" s="33">
        <f>Tabla4[[#This Row],[Total Compra]]-E2487*25%</f>
        <v>64694.25</v>
      </c>
      <c r="G2487" s="33">
        <f>Tabla4[[#This Row],[Total Compra]]-Tabla4[[#This Row],[Pagado]]</f>
        <v>21564.75</v>
      </c>
    </row>
    <row r="2488" spans="2:7" x14ac:dyDescent="0.25">
      <c r="B2488" s="32">
        <v>43629</v>
      </c>
      <c r="C2488" s="31" t="s">
        <v>93</v>
      </c>
      <c r="D2488" s="31" t="s">
        <v>271</v>
      </c>
      <c r="E2488" s="33">
        <v>86259</v>
      </c>
      <c r="F2488" s="33">
        <f>Tabla4[[#This Row],[Total Compra]]-E2488*25%</f>
        <v>64694.25</v>
      </c>
      <c r="G2488" s="33">
        <f>Tabla4[[#This Row],[Total Compra]]-Tabla4[[#This Row],[Pagado]]</f>
        <v>21564.75</v>
      </c>
    </row>
    <row r="2489" spans="2:7" x14ac:dyDescent="0.25">
      <c r="B2489" s="32">
        <v>43630</v>
      </c>
      <c r="C2489" s="31" t="s">
        <v>93</v>
      </c>
      <c r="D2489" s="31" t="s">
        <v>272</v>
      </c>
      <c r="E2489" s="33">
        <v>39554</v>
      </c>
      <c r="F2489" s="33">
        <f>Tabla4[[#This Row],[Total Compra]]-E2489*25%</f>
        <v>29665.5</v>
      </c>
      <c r="G2489" s="33">
        <f>Tabla4[[#This Row],[Total Compra]]-Tabla4[[#This Row],[Pagado]]</f>
        <v>9888.5</v>
      </c>
    </row>
    <row r="2490" spans="2:7" x14ac:dyDescent="0.25">
      <c r="B2490" s="32">
        <v>43630</v>
      </c>
      <c r="C2490" s="31" t="s">
        <v>93</v>
      </c>
      <c r="D2490" s="31" t="s">
        <v>272</v>
      </c>
      <c r="E2490" s="33">
        <v>39554</v>
      </c>
      <c r="F2490" s="33">
        <f>Tabla4[[#This Row],[Total Compra]]-E2490*25%</f>
        <v>29665.5</v>
      </c>
      <c r="G2490" s="33">
        <f>Tabla4[[#This Row],[Total Compra]]-Tabla4[[#This Row],[Pagado]]</f>
        <v>9888.5</v>
      </c>
    </row>
    <row r="2491" spans="2:7" x14ac:dyDescent="0.25">
      <c r="B2491" s="32">
        <v>43630</v>
      </c>
      <c r="C2491" s="31" t="s">
        <v>93</v>
      </c>
      <c r="D2491" s="31" t="s">
        <v>272</v>
      </c>
      <c r="E2491" s="33">
        <v>39554</v>
      </c>
      <c r="F2491" s="33">
        <f>Tabla4[[#This Row],[Total Compra]]-E2491*25%</f>
        <v>29665.5</v>
      </c>
      <c r="G2491" s="33">
        <f>Tabla4[[#This Row],[Total Compra]]-Tabla4[[#This Row],[Pagado]]</f>
        <v>9888.5</v>
      </c>
    </row>
    <row r="2492" spans="2:7" x14ac:dyDescent="0.25">
      <c r="B2492" s="32">
        <v>43630</v>
      </c>
      <c r="C2492" s="31" t="s">
        <v>93</v>
      </c>
      <c r="D2492" s="31" t="s">
        <v>272</v>
      </c>
      <c r="E2492" s="33">
        <v>39554</v>
      </c>
      <c r="F2492" s="33">
        <f>Tabla4[[#This Row],[Total Compra]]-E2492*25%</f>
        <v>29665.5</v>
      </c>
      <c r="G2492" s="33">
        <f>Tabla4[[#This Row],[Total Compra]]-Tabla4[[#This Row],[Pagado]]</f>
        <v>9888.5</v>
      </c>
    </row>
    <row r="2493" spans="2:7" x14ac:dyDescent="0.25">
      <c r="B2493" s="32">
        <v>43630</v>
      </c>
      <c r="C2493" s="31" t="s">
        <v>93</v>
      </c>
      <c r="D2493" s="31" t="s">
        <v>272</v>
      </c>
      <c r="E2493" s="33">
        <v>39554</v>
      </c>
      <c r="F2493" s="33">
        <f>Tabla4[[#This Row],[Total Compra]]-E2493*25%</f>
        <v>29665.5</v>
      </c>
      <c r="G2493" s="33">
        <f>Tabla4[[#This Row],[Total Compra]]-Tabla4[[#This Row],[Pagado]]</f>
        <v>9888.5</v>
      </c>
    </row>
    <row r="2494" spans="2:7" x14ac:dyDescent="0.25">
      <c r="B2494" s="32">
        <v>43630</v>
      </c>
      <c r="C2494" s="31" t="s">
        <v>93</v>
      </c>
      <c r="D2494" s="31" t="s">
        <v>272</v>
      </c>
      <c r="E2494" s="33">
        <v>39554</v>
      </c>
      <c r="F2494" s="33">
        <f>Tabla4[[#This Row],[Total Compra]]-E2494*25%</f>
        <v>29665.5</v>
      </c>
      <c r="G2494" s="33">
        <f>Tabla4[[#This Row],[Total Compra]]-Tabla4[[#This Row],[Pagado]]</f>
        <v>9888.5</v>
      </c>
    </row>
    <row r="2495" spans="2:7" x14ac:dyDescent="0.25">
      <c r="B2495" s="32">
        <v>43630</v>
      </c>
      <c r="C2495" s="31" t="s">
        <v>93</v>
      </c>
      <c r="D2495" s="31" t="s">
        <v>272</v>
      </c>
      <c r="E2495" s="33">
        <v>39554</v>
      </c>
      <c r="F2495" s="33">
        <f>Tabla4[[#This Row],[Total Compra]]-E2495*25%</f>
        <v>29665.5</v>
      </c>
      <c r="G2495" s="33">
        <f>Tabla4[[#This Row],[Total Compra]]-Tabla4[[#This Row],[Pagado]]</f>
        <v>9888.5</v>
      </c>
    </row>
    <row r="2496" spans="2:7" x14ac:dyDescent="0.25">
      <c r="B2496" s="32">
        <v>43630</v>
      </c>
      <c r="C2496" s="31" t="s">
        <v>93</v>
      </c>
      <c r="D2496" s="31" t="s">
        <v>272</v>
      </c>
      <c r="E2496" s="33">
        <v>39554</v>
      </c>
      <c r="F2496" s="33">
        <f>Tabla4[[#This Row],[Total Compra]]-E2496*25%</f>
        <v>29665.5</v>
      </c>
      <c r="G2496" s="33">
        <f>Tabla4[[#This Row],[Total Compra]]-Tabla4[[#This Row],[Pagado]]</f>
        <v>9888.5</v>
      </c>
    </row>
    <row r="2497" spans="2:7" x14ac:dyDescent="0.25">
      <c r="B2497" s="32">
        <v>43630</v>
      </c>
      <c r="C2497" s="31" t="s">
        <v>93</v>
      </c>
      <c r="D2497" s="31" t="s">
        <v>272</v>
      </c>
      <c r="E2497" s="33">
        <v>39554</v>
      </c>
      <c r="F2497" s="33">
        <f>Tabla4[[#This Row],[Total Compra]]-E2497*25%</f>
        <v>29665.5</v>
      </c>
      <c r="G2497" s="33">
        <f>Tabla4[[#This Row],[Total Compra]]-Tabla4[[#This Row],[Pagado]]</f>
        <v>9888.5</v>
      </c>
    </row>
    <row r="2498" spans="2:7" x14ac:dyDescent="0.25">
      <c r="B2498" s="32">
        <v>43630</v>
      </c>
      <c r="C2498" s="31" t="s">
        <v>93</v>
      </c>
      <c r="D2498" s="31" t="s">
        <v>272</v>
      </c>
      <c r="E2498" s="33">
        <v>39554</v>
      </c>
      <c r="F2498" s="33">
        <f>Tabla4[[#This Row],[Total Compra]]-E2498*25%</f>
        <v>29665.5</v>
      </c>
      <c r="G2498" s="33">
        <f>Tabla4[[#This Row],[Total Compra]]-Tabla4[[#This Row],[Pagado]]</f>
        <v>9888.5</v>
      </c>
    </row>
    <row r="2499" spans="2:7" x14ac:dyDescent="0.25">
      <c r="B2499" s="32">
        <v>43630</v>
      </c>
      <c r="C2499" s="31" t="s">
        <v>93</v>
      </c>
      <c r="D2499" s="31" t="s">
        <v>272</v>
      </c>
      <c r="E2499" s="33">
        <v>39554</v>
      </c>
      <c r="F2499" s="33">
        <f>Tabla4[[#This Row],[Total Compra]]-E2499*25%</f>
        <v>29665.5</v>
      </c>
      <c r="G2499" s="33">
        <f>Tabla4[[#This Row],[Total Compra]]-Tabla4[[#This Row],[Pagado]]</f>
        <v>9888.5</v>
      </c>
    </row>
    <row r="2500" spans="2:7" x14ac:dyDescent="0.25">
      <c r="B2500" s="32">
        <v>43630</v>
      </c>
      <c r="C2500" s="31" t="s">
        <v>93</v>
      </c>
      <c r="D2500" s="31" t="s">
        <v>272</v>
      </c>
      <c r="E2500" s="33">
        <v>39554</v>
      </c>
      <c r="F2500" s="33">
        <f>Tabla4[[#This Row],[Total Compra]]-E2500*25%</f>
        <v>29665.5</v>
      </c>
      <c r="G2500" s="33">
        <f>Tabla4[[#This Row],[Total Compra]]-Tabla4[[#This Row],[Pagado]]</f>
        <v>9888.5</v>
      </c>
    </row>
    <row r="2501" spans="2:7" x14ac:dyDescent="0.25">
      <c r="B2501" s="32">
        <v>43630</v>
      </c>
      <c r="C2501" s="31" t="s">
        <v>93</v>
      </c>
      <c r="D2501" s="31" t="s">
        <v>272</v>
      </c>
      <c r="E2501" s="33">
        <v>39554</v>
      </c>
      <c r="F2501" s="33">
        <f>Tabla4[[#This Row],[Total Compra]]-E2501*25%</f>
        <v>29665.5</v>
      </c>
      <c r="G2501" s="33">
        <f>Tabla4[[#This Row],[Total Compra]]-Tabla4[[#This Row],[Pagado]]</f>
        <v>9888.5</v>
      </c>
    </row>
    <row r="2502" spans="2:7" x14ac:dyDescent="0.25">
      <c r="B2502" s="32">
        <v>43630</v>
      </c>
      <c r="C2502" s="31" t="s">
        <v>93</v>
      </c>
      <c r="D2502" s="31" t="s">
        <v>272</v>
      </c>
      <c r="E2502" s="33">
        <v>39554</v>
      </c>
      <c r="F2502" s="33">
        <f>Tabla4[[#This Row],[Total Compra]]-E2502*25%</f>
        <v>29665.5</v>
      </c>
      <c r="G2502" s="33">
        <f>Tabla4[[#This Row],[Total Compra]]-Tabla4[[#This Row],[Pagado]]</f>
        <v>9888.5</v>
      </c>
    </row>
    <row r="2503" spans="2:7" x14ac:dyDescent="0.25">
      <c r="B2503" s="32">
        <v>43630</v>
      </c>
      <c r="C2503" s="31" t="s">
        <v>93</v>
      </c>
      <c r="D2503" s="31" t="s">
        <v>272</v>
      </c>
      <c r="E2503" s="33">
        <v>39554</v>
      </c>
      <c r="F2503" s="33">
        <f>Tabla4[[#This Row],[Total Compra]]-E2503*25%</f>
        <v>29665.5</v>
      </c>
      <c r="G2503" s="33">
        <f>Tabla4[[#This Row],[Total Compra]]-Tabla4[[#This Row],[Pagado]]</f>
        <v>9888.5</v>
      </c>
    </row>
    <row r="2504" spans="2:7" x14ac:dyDescent="0.25">
      <c r="B2504" s="32">
        <v>43630</v>
      </c>
      <c r="C2504" s="31" t="s">
        <v>93</v>
      </c>
      <c r="D2504" s="31" t="s">
        <v>272</v>
      </c>
      <c r="E2504" s="33">
        <v>39554</v>
      </c>
      <c r="F2504" s="33">
        <f>Tabla4[[#This Row],[Total Compra]]-E2504*25%</f>
        <v>29665.5</v>
      </c>
      <c r="G2504" s="33">
        <f>Tabla4[[#This Row],[Total Compra]]-Tabla4[[#This Row],[Pagado]]</f>
        <v>9888.5</v>
      </c>
    </row>
    <row r="2505" spans="2:7" x14ac:dyDescent="0.25">
      <c r="B2505" s="32">
        <v>43631</v>
      </c>
      <c r="C2505" s="31" t="s">
        <v>94</v>
      </c>
      <c r="D2505" s="31" t="s">
        <v>273</v>
      </c>
      <c r="E2505" s="33">
        <v>38107</v>
      </c>
      <c r="F2505" s="33">
        <f>Tabla4[[#This Row],[Total Compra]]-E2505*25%</f>
        <v>28580.25</v>
      </c>
      <c r="G2505" s="33">
        <f>Tabla4[[#This Row],[Total Compra]]-Tabla4[[#This Row],[Pagado]]</f>
        <v>9526.75</v>
      </c>
    </row>
    <row r="2506" spans="2:7" x14ac:dyDescent="0.25">
      <c r="B2506" s="32">
        <v>43631</v>
      </c>
      <c r="C2506" s="31" t="s">
        <v>94</v>
      </c>
      <c r="D2506" s="31" t="s">
        <v>273</v>
      </c>
      <c r="E2506" s="33">
        <v>38107</v>
      </c>
      <c r="F2506" s="33">
        <f>Tabla4[[#This Row],[Total Compra]]-E2506*25%</f>
        <v>28580.25</v>
      </c>
      <c r="G2506" s="33">
        <f>Tabla4[[#This Row],[Total Compra]]-Tabla4[[#This Row],[Pagado]]</f>
        <v>9526.75</v>
      </c>
    </row>
    <row r="2507" spans="2:7" x14ac:dyDescent="0.25">
      <c r="B2507" s="32">
        <v>43631</v>
      </c>
      <c r="C2507" s="31" t="s">
        <v>94</v>
      </c>
      <c r="D2507" s="31" t="s">
        <v>273</v>
      </c>
      <c r="E2507" s="33">
        <v>38107</v>
      </c>
      <c r="F2507" s="33">
        <f>Tabla4[[#This Row],[Total Compra]]-E2507*25%</f>
        <v>28580.25</v>
      </c>
      <c r="G2507" s="33">
        <f>Tabla4[[#This Row],[Total Compra]]-Tabla4[[#This Row],[Pagado]]</f>
        <v>9526.75</v>
      </c>
    </row>
    <row r="2508" spans="2:7" x14ac:dyDescent="0.25">
      <c r="B2508" s="32">
        <v>43631</v>
      </c>
      <c r="C2508" s="31" t="s">
        <v>94</v>
      </c>
      <c r="D2508" s="31" t="s">
        <v>273</v>
      </c>
      <c r="E2508" s="33">
        <v>38107</v>
      </c>
      <c r="F2508" s="33">
        <f>Tabla4[[#This Row],[Total Compra]]-E2508*25%</f>
        <v>28580.25</v>
      </c>
      <c r="G2508" s="33">
        <f>Tabla4[[#This Row],[Total Compra]]-Tabla4[[#This Row],[Pagado]]</f>
        <v>9526.75</v>
      </c>
    </row>
    <row r="2509" spans="2:7" x14ac:dyDescent="0.25">
      <c r="B2509" s="32">
        <v>43631</v>
      </c>
      <c r="C2509" s="31" t="s">
        <v>94</v>
      </c>
      <c r="D2509" s="31" t="s">
        <v>273</v>
      </c>
      <c r="E2509" s="33">
        <v>38107</v>
      </c>
      <c r="F2509" s="33">
        <f>Tabla4[[#This Row],[Total Compra]]-E2509*25%</f>
        <v>28580.25</v>
      </c>
      <c r="G2509" s="33">
        <f>Tabla4[[#This Row],[Total Compra]]-Tabla4[[#This Row],[Pagado]]</f>
        <v>9526.75</v>
      </c>
    </row>
    <row r="2510" spans="2:7" x14ac:dyDescent="0.25">
      <c r="B2510" s="32">
        <v>43631</v>
      </c>
      <c r="C2510" s="31" t="s">
        <v>94</v>
      </c>
      <c r="D2510" s="31" t="s">
        <v>273</v>
      </c>
      <c r="E2510" s="33">
        <v>38107</v>
      </c>
      <c r="F2510" s="33">
        <f>Tabla4[[#This Row],[Total Compra]]-E2510*25%</f>
        <v>28580.25</v>
      </c>
      <c r="G2510" s="33">
        <f>Tabla4[[#This Row],[Total Compra]]-Tabla4[[#This Row],[Pagado]]</f>
        <v>9526.75</v>
      </c>
    </row>
    <row r="2511" spans="2:7" x14ac:dyDescent="0.25">
      <c r="B2511" s="32">
        <v>43631</v>
      </c>
      <c r="C2511" s="31" t="s">
        <v>94</v>
      </c>
      <c r="D2511" s="31" t="s">
        <v>273</v>
      </c>
      <c r="E2511" s="33">
        <v>38107</v>
      </c>
      <c r="F2511" s="33">
        <f>Tabla4[[#This Row],[Total Compra]]-E2511*25%</f>
        <v>28580.25</v>
      </c>
      <c r="G2511" s="33">
        <f>Tabla4[[#This Row],[Total Compra]]-Tabla4[[#This Row],[Pagado]]</f>
        <v>9526.75</v>
      </c>
    </row>
    <row r="2512" spans="2:7" x14ac:dyDescent="0.25">
      <c r="B2512" s="32">
        <v>43631</v>
      </c>
      <c r="C2512" s="31" t="s">
        <v>94</v>
      </c>
      <c r="D2512" s="31" t="s">
        <v>273</v>
      </c>
      <c r="E2512" s="33">
        <v>38107</v>
      </c>
      <c r="F2512" s="33">
        <f>Tabla4[[#This Row],[Total Compra]]-E2512*25%</f>
        <v>28580.25</v>
      </c>
      <c r="G2512" s="33">
        <f>Tabla4[[#This Row],[Total Compra]]-Tabla4[[#This Row],[Pagado]]</f>
        <v>9526.75</v>
      </c>
    </row>
    <row r="2513" spans="2:7" x14ac:dyDescent="0.25">
      <c r="B2513" s="32">
        <v>43631</v>
      </c>
      <c r="C2513" s="31" t="s">
        <v>94</v>
      </c>
      <c r="D2513" s="31" t="s">
        <v>273</v>
      </c>
      <c r="E2513" s="33">
        <v>38107</v>
      </c>
      <c r="F2513" s="33">
        <f>Tabla4[[#This Row],[Total Compra]]-E2513*25%</f>
        <v>28580.25</v>
      </c>
      <c r="G2513" s="33">
        <f>Tabla4[[#This Row],[Total Compra]]-Tabla4[[#This Row],[Pagado]]</f>
        <v>9526.75</v>
      </c>
    </row>
    <row r="2514" spans="2:7" x14ac:dyDescent="0.25">
      <c r="B2514" s="32">
        <v>43631</v>
      </c>
      <c r="C2514" s="31" t="s">
        <v>94</v>
      </c>
      <c r="D2514" s="31" t="s">
        <v>273</v>
      </c>
      <c r="E2514" s="33">
        <v>38107</v>
      </c>
      <c r="F2514" s="33">
        <f>Tabla4[[#This Row],[Total Compra]]-E2514*25%</f>
        <v>28580.25</v>
      </c>
      <c r="G2514" s="33">
        <f>Tabla4[[#This Row],[Total Compra]]-Tabla4[[#This Row],[Pagado]]</f>
        <v>9526.75</v>
      </c>
    </row>
    <row r="2515" spans="2:7" x14ac:dyDescent="0.25">
      <c r="B2515" s="32">
        <v>43631</v>
      </c>
      <c r="C2515" s="31" t="s">
        <v>94</v>
      </c>
      <c r="D2515" s="31" t="s">
        <v>273</v>
      </c>
      <c r="E2515" s="33">
        <v>38107</v>
      </c>
      <c r="F2515" s="33">
        <f>Tabla4[[#This Row],[Total Compra]]-E2515*25%</f>
        <v>28580.25</v>
      </c>
      <c r="G2515" s="33">
        <f>Tabla4[[#This Row],[Total Compra]]-Tabla4[[#This Row],[Pagado]]</f>
        <v>9526.75</v>
      </c>
    </row>
    <row r="2516" spans="2:7" x14ac:dyDescent="0.25">
      <c r="B2516" s="32">
        <v>43631</v>
      </c>
      <c r="C2516" s="31" t="s">
        <v>94</v>
      </c>
      <c r="D2516" s="31" t="s">
        <v>273</v>
      </c>
      <c r="E2516" s="33">
        <v>38107</v>
      </c>
      <c r="F2516" s="33">
        <f>Tabla4[[#This Row],[Total Compra]]-E2516*25%</f>
        <v>28580.25</v>
      </c>
      <c r="G2516" s="33">
        <f>Tabla4[[#This Row],[Total Compra]]-Tabla4[[#This Row],[Pagado]]</f>
        <v>9526.75</v>
      </c>
    </row>
    <row r="2517" spans="2:7" x14ac:dyDescent="0.25">
      <c r="B2517" s="32">
        <v>43631</v>
      </c>
      <c r="C2517" s="31" t="s">
        <v>94</v>
      </c>
      <c r="D2517" s="31" t="s">
        <v>273</v>
      </c>
      <c r="E2517" s="33">
        <v>38107</v>
      </c>
      <c r="F2517" s="33">
        <f>Tabla4[[#This Row],[Total Compra]]-E2517*25%</f>
        <v>28580.25</v>
      </c>
      <c r="G2517" s="33">
        <f>Tabla4[[#This Row],[Total Compra]]-Tabla4[[#This Row],[Pagado]]</f>
        <v>9526.75</v>
      </c>
    </row>
    <row r="2518" spans="2:7" x14ac:dyDescent="0.25">
      <c r="B2518" s="32">
        <v>43631</v>
      </c>
      <c r="C2518" s="31" t="s">
        <v>94</v>
      </c>
      <c r="D2518" s="31" t="s">
        <v>273</v>
      </c>
      <c r="E2518" s="33">
        <v>38107</v>
      </c>
      <c r="F2518" s="33">
        <f>Tabla4[[#This Row],[Total Compra]]-E2518*25%</f>
        <v>28580.25</v>
      </c>
      <c r="G2518" s="33">
        <f>Tabla4[[#This Row],[Total Compra]]-Tabla4[[#This Row],[Pagado]]</f>
        <v>9526.75</v>
      </c>
    </row>
    <row r="2519" spans="2:7" x14ac:dyDescent="0.25">
      <c r="B2519" s="32">
        <v>43631</v>
      </c>
      <c r="C2519" s="31" t="s">
        <v>94</v>
      </c>
      <c r="D2519" s="31" t="s">
        <v>273</v>
      </c>
      <c r="E2519" s="33">
        <v>38107</v>
      </c>
      <c r="F2519" s="33">
        <f>Tabla4[[#This Row],[Total Compra]]-E2519*25%</f>
        <v>28580.25</v>
      </c>
      <c r="G2519" s="33">
        <f>Tabla4[[#This Row],[Total Compra]]-Tabla4[[#This Row],[Pagado]]</f>
        <v>9526.75</v>
      </c>
    </row>
    <row r="2520" spans="2:7" x14ac:dyDescent="0.25">
      <c r="B2520" s="32">
        <v>43631</v>
      </c>
      <c r="C2520" s="31" t="s">
        <v>94</v>
      </c>
      <c r="D2520" s="31" t="s">
        <v>273</v>
      </c>
      <c r="E2520" s="33">
        <v>38107</v>
      </c>
      <c r="F2520" s="33">
        <f>Tabla4[[#This Row],[Total Compra]]-E2520*25%</f>
        <v>28580.25</v>
      </c>
      <c r="G2520" s="33">
        <f>Tabla4[[#This Row],[Total Compra]]-Tabla4[[#This Row],[Pagado]]</f>
        <v>9526.75</v>
      </c>
    </row>
    <row r="2521" spans="2:7" x14ac:dyDescent="0.25">
      <c r="B2521" s="32">
        <v>43632</v>
      </c>
      <c r="C2521" s="31" t="s">
        <v>95</v>
      </c>
      <c r="D2521" s="31" t="s">
        <v>274</v>
      </c>
      <c r="E2521" s="33">
        <v>73422</v>
      </c>
      <c r="F2521" s="33">
        <f>Tabla4[[#This Row],[Total Compra]]-E2521*25%</f>
        <v>55066.5</v>
      </c>
      <c r="G2521" s="33">
        <f>Tabla4[[#This Row],[Total Compra]]-Tabla4[[#This Row],[Pagado]]</f>
        <v>18355.5</v>
      </c>
    </row>
    <row r="2522" spans="2:7" x14ac:dyDescent="0.25">
      <c r="B2522" s="32">
        <v>43632</v>
      </c>
      <c r="C2522" s="31" t="s">
        <v>95</v>
      </c>
      <c r="D2522" s="31" t="s">
        <v>274</v>
      </c>
      <c r="E2522" s="33">
        <v>73422</v>
      </c>
      <c r="F2522" s="33">
        <f>Tabla4[[#This Row],[Total Compra]]-E2522*25%</f>
        <v>55066.5</v>
      </c>
      <c r="G2522" s="33">
        <f>Tabla4[[#This Row],[Total Compra]]-Tabla4[[#This Row],[Pagado]]</f>
        <v>18355.5</v>
      </c>
    </row>
    <row r="2523" spans="2:7" x14ac:dyDescent="0.25">
      <c r="B2523" s="32">
        <v>43632</v>
      </c>
      <c r="C2523" s="31" t="s">
        <v>95</v>
      </c>
      <c r="D2523" s="31" t="s">
        <v>274</v>
      </c>
      <c r="E2523" s="33">
        <v>73422</v>
      </c>
      <c r="F2523" s="33">
        <f>Tabla4[[#This Row],[Total Compra]]-E2523*25%</f>
        <v>55066.5</v>
      </c>
      <c r="G2523" s="33">
        <f>Tabla4[[#This Row],[Total Compra]]-Tabla4[[#This Row],[Pagado]]</f>
        <v>18355.5</v>
      </c>
    </row>
    <row r="2524" spans="2:7" x14ac:dyDescent="0.25">
      <c r="B2524" s="32">
        <v>43632</v>
      </c>
      <c r="C2524" s="31" t="s">
        <v>95</v>
      </c>
      <c r="D2524" s="31" t="s">
        <v>274</v>
      </c>
      <c r="E2524" s="33">
        <v>73422</v>
      </c>
      <c r="F2524" s="33">
        <f>Tabla4[[#This Row],[Total Compra]]-E2524*25%</f>
        <v>55066.5</v>
      </c>
      <c r="G2524" s="33">
        <f>Tabla4[[#This Row],[Total Compra]]-Tabla4[[#This Row],[Pagado]]</f>
        <v>18355.5</v>
      </c>
    </row>
    <row r="2525" spans="2:7" x14ac:dyDescent="0.25">
      <c r="B2525" s="32">
        <v>43632</v>
      </c>
      <c r="C2525" s="31" t="s">
        <v>95</v>
      </c>
      <c r="D2525" s="31" t="s">
        <v>274</v>
      </c>
      <c r="E2525" s="33">
        <v>73422</v>
      </c>
      <c r="F2525" s="33">
        <f>Tabla4[[#This Row],[Total Compra]]-E2525*25%</f>
        <v>55066.5</v>
      </c>
      <c r="G2525" s="33">
        <f>Tabla4[[#This Row],[Total Compra]]-Tabla4[[#This Row],[Pagado]]</f>
        <v>18355.5</v>
      </c>
    </row>
    <row r="2526" spans="2:7" x14ac:dyDescent="0.25">
      <c r="B2526" s="32">
        <v>43632</v>
      </c>
      <c r="C2526" s="31" t="s">
        <v>95</v>
      </c>
      <c r="D2526" s="31" t="s">
        <v>274</v>
      </c>
      <c r="E2526" s="33">
        <v>73422</v>
      </c>
      <c r="F2526" s="33">
        <f>Tabla4[[#This Row],[Total Compra]]-E2526*25%</f>
        <v>55066.5</v>
      </c>
      <c r="G2526" s="33">
        <f>Tabla4[[#This Row],[Total Compra]]-Tabla4[[#This Row],[Pagado]]</f>
        <v>18355.5</v>
      </c>
    </row>
    <row r="2527" spans="2:7" x14ac:dyDescent="0.25">
      <c r="B2527" s="32">
        <v>43632</v>
      </c>
      <c r="C2527" s="31" t="s">
        <v>95</v>
      </c>
      <c r="D2527" s="31" t="s">
        <v>274</v>
      </c>
      <c r="E2527" s="33">
        <v>73422</v>
      </c>
      <c r="F2527" s="33">
        <f>Tabla4[[#This Row],[Total Compra]]-E2527*25%</f>
        <v>55066.5</v>
      </c>
      <c r="G2527" s="33">
        <f>Tabla4[[#This Row],[Total Compra]]-Tabla4[[#This Row],[Pagado]]</f>
        <v>18355.5</v>
      </c>
    </row>
    <row r="2528" spans="2:7" x14ac:dyDescent="0.25">
      <c r="B2528" s="32">
        <v>43632</v>
      </c>
      <c r="C2528" s="31" t="s">
        <v>95</v>
      </c>
      <c r="D2528" s="31" t="s">
        <v>274</v>
      </c>
      <c r="E2528" s="33">
        <v>73422</v>
      </c>
      <c r="F2528" s="33">
        <f>Tabla4[[#This Row],[Total Compra]]-E2528*25%</f>
        <v>55066.5</v>
      </c>
      <c r="G2528" s="33">
        <f>Tabla4[[#This Row],[Total Compra]]-Tabla4[[#This Row],[Pagado]]</f>
        <v>18355.5</v>
      </c>
    </row>
    <row r="2529" spans="2:7" x14ac:dyDescent="0.25">
      <c r="B2529" s="32">
        <v>43632</v>
      </c>
      <c r="C2529" s="31" t="s">
        <v>95</v>
      </c>
      <c r="D2529" s="31" t="s">
        <v>274</v>
      </c>
      <c r="E2529" s="33">
        <v>73422</v>
      </c>
      <c r="F2529" s="33">
        <f>Tabla4[[#This Row],[Total Compra]]-E2529*25%</f>
        <v>55066.5</v>
      </c>
      <c r="G2529" s="33">
        <f>Tabla4[[#This Row],[Total Compra]]-Tabla4[[#This Row],[Pagado]]</f>
        <v>18355.5</v>
      </c>
    </row>
    <row r="2530" spans="2:7" x14ac:dyDescent="0.25">
      <c r="B2530" s="32">
        <v>43632</v>
      </c>
      <c r="C2530" s="31" t="s">
        <v>95</v>
      </c>
      <c r="D2530" s="31" t="s">
        <v>274</v>
      </c>
      <c r="E2530" s="33">
        <v>73422</v>
      </c>
      <c r="F2530" s="33">
        <f>Tabla4[[#This Row],[Total Compra]]-E2530*25%</f>
        <v>55066.5</v>
      </c>
      <c r="G2530" s="33">
        <f>Tabla4[[#This Row],[Total Compra]]-Tabla4[[#This Row],[Pagado]]</f>
        <v>18355.5</v>
      </c>
    </row>
    <row r="2531" spans="2:7" x14ac:dyDescent="0.25">
      <c r="B2531" s="32">
        <v>43632</v>
      </c>
      <c r="C2531" s="31" t="s">
        <v>95</v>
      </c>
      <c r="D2531" s="31" t="s">
        <v>274</v>
      </c>
      <c r="E2531" s="33">
        <v>73422</v>
      </c>
      <c r="F2531" s="33">
        <f>Tabla4[[#This Row],[Total Compra]]-E2531*25%</f>
        <v>55066.5</v>
      </c>
      <c r="G2531" s="33">
        <f>Tabla4[[#This Row],[Total Compra]]-Tabla4[[#This Row],[Pagado]]</f>
        <v>18355.5</v>
      </c>
    </row>
    <row r="2532" spans="2:7" x14ac:dyDescent="0.25">
      <c r="B2532" s="32">
        <v>43632</v>
      </c>
      <c r="C2532" s="31" t="s">
        <v>95</v>
      </c>
      <c r="D2532" s="31" t="s">
        <v>274</v>
      </c>
      <c r="E2532" s="33">
        <v>73422</v>
      </c>
      <c r="F2532" s="33">
        <f>Tabla4[[#This Row],[Total Compra]]-E2532*25%</f>
        <v>55066.5</v>
      </c>
      <c r="G2532" s="33">
        <f>Tabla4[[#This Row],[Total Compra]]-Tabla4[[#This Row],[Pagado]]</f>
        <v>18355.5</v>
      </c>
    </row>
    <row r="2533" spans="2:7" x14ac:dyDescent="0.25">
      <c r="B2533" s="32">
        <v>43632</v>
      </c>
      <c r="C2533" s="31" t="s">
        <v>95</v>
      </c>
      <c r="D2533" s="31" t="s">
        <v>274</v>
      </c>
      <c r="E2533" s="33">
        <v>73422</v>
      </c>
      <c r="F2533" s="33">
        <f>Tabla4[[#This Row],[Total Compra]]-E2533*25%</f>
        <v>55066.5</v>
      </c>
      <c r="G2533" s="33">
        <f>Tabla4[[#This Row],[Total Compra]]-Tabla4[[#This Row],[Pagado]]</f>
        <v>18355.5</v>
      </c>
    </row>
    <row r="2534" spans="2:7" x14ac:dyDescent="0.25">
      <c r="B2534" s="32">
        <v>43632</v>
      </c>
      <c r="C2534" s="31" t="s">
        <v>95</v>
      </c>
      <c r="D2534" s="31" t="s">
        <v>274</v>
      </c>
      <c r="E2534" s="33">
        <v>73422</v>
      </c>
      <c r="F2534" s="33">
        <f>Tabla4[[#This Row],[Total Compra]]-E2534*25%</f>
        <v>55066.5</v>
      </c>
      <c r="G2534" s="33">
        <f>Tabla4[[#This Row],[Total Compra]]-Tabla4[[#This Row],[Pagado]]</f>
        <v>18355.5</v>
      </c>
    </row>
    <row r="2535" spans="2:7" x14ac:dyDescent="0.25">
      <c r="B2535" s="32">
        <v>43632</v>
      </c>
      <c r="C2535" s="31" t="s">
        <v>95</v>
      </c>
      <c r="D2535" s="31" t="s">
        <v>274</v>
      </c>
      <c r="E2535" s="33">
        <v>73422</v>
      </c>
      <c r="F2535" s="33">
        <f>Tabla4[[#This Row],[Total Compra]]-E2535*25%</f>
        <v>55066.5</v>
      </c>
      <c r="G2535" s="33">
        <f>Tabla4[[#This Row],[Total Compra]]-Tabla4[[#This Row],[Pagado]]</f>
        <v>18355.5</v>
      </c>
    </row>
    <row r="2536" spans="2:7" x14ac:dyDescent="0.25">
      <c r="B2536" s="32">
        <v>43632</v>
      </c>
      <c r="C2536" s="31" t="s">
        <v>95</v>
      </c>
      <c r="D2536" s="31" t="s">
        <v>274</v>
      </c>
      <c r="E2536" s="33">
        <v>73422</v>
      </c>
      <c r="F2536" s="33">
        <f>Tabla4[[#This Row],[Total Compra]]-E2536*25%</f>
        <v>55066.5</v>
      </c>
      <c r="G2536" s="33">
        <f>Tabla4[[#This Row],[Total Compra]]-Tabla4[[#This Row],[Pagado]]</f>
        <v>18355.5</v>
      </c>
    </row>
    <row r="2537" spans="2:7" x14ac:dyDescent="0.25">
      <c r="B2537" s="32">
        <v>43633</v>
      </c>
      <c r="C2537" s="31" t="s">
        <v>96</v>
      </c>
      <c r="D2537" s="31" t="s">
        <v>275</v>
      </c>
      <c r="E2537" s="33">
        <v>54476</v>
      </c>
      <c r="F2537" s="33">
        <f>Tabla4[[#This Row],[Total Compra]]-E2537*25%</f>
        <v>40857</v>
      </c>
      <c r="G2537" s="33">
        <f>Tabla4[[#This Row],[Total Compra]]-Tabla4[[#This Row],[Pagado]]</f>
        <v>13619</v>
      </c>
    </row>
    <row r="2538" spans="2:7" x14ac:dyDescent="0.25">
      <c r="B2538" s="32">
        <v>43633</v>
      </c>
      <c r="C2538" s="31" t="s">
        <v>96</v>
      </c>
      <c r="D2538" s="31" t="s">
        <v>275</v>
      </c>
      <c r="E2538" s="33">
        <v>54476</v>
      </c>
      <c r="F2538" s="33">
        <f>Tabla4[[#This Row],[Total Compra]]-E2538*25%</f>
        <v>40857</v>
      </c>
      <c r="G2538" s="33">
        <f>Tabla4[[#This Row],[Total Compra]]-Tabla4[[#This Row],[Pagado]]</f>
        <v>13619</v>
      </c>
    </row>
    <row r="2539" spans="2:7" x14ac:dyDescent="0.25">
      <c r="B2539" s="32">
        <v>43633</v>
      </c>
      <c r="C2539" s="31" t="s">
        <v>96</v>
      </c>
      <c r="D2539" s="31" t="s">
        <v>275</v>
      </c>
      <c r="E2539" s="33">
        <v>54476</v>
      </c>
      <c r="F2539" s="33">
        <f>Tabla4[[#This Row],[Total Compra]]-E2539*25%</f>
        <v>40857</v>
      </c>
      <c r="G2539" s="33">
        <f>Tabla4[[#This Row],[Total Compra]]-Tabla4[[#This Row],[Pagado]]</f>
        <v>13619</v>
      </c>
    </row>
    <row r="2540" spans="2:7" x14ac:dyDescent="0.25">
      <c r="B2540" s="32">
        <v>43633</v>
      </c>
      <c r="C2540" s="31" t="s">
        <v>96</v>
      </c>
      <c r="D2540" s="31" t="s">
        <v>275</v>
      </c>
      <c r="E2540" s="33">
        <v>54476</v>
      </c>
      <c r="F2540" s="33">
        <f>Tabla4[[#This Row],[Total Compra]]-E2540*25%</f>
        <v>40857</v>
      </c>
      <c r="G2540" s="33">
        <f>Tabla4[[#This Row],[Total Compra]]-Tabla4[[#This Row],[Pagado]]</f>
        <v>13619</v>
      </c>
    </row>
    <row r="2541" spans="2:7" x14ac:dyDescent="0.25">
      <c r="B2541" s="32">
        <v>43633</v>
      </c>
      <c r="C2541" s="31" t="s">
        <v>96</v>
      </c>
      <c r="D2541" s="31" t="s">
        <v>275</v>
      </c>
      <c r="E2541" s="33">
        <v>54476</v>
      </c>
      <c r="F2541" s="33">
        <f>Tabla4[[#This Row],[Total Compra]]-E2541*25%</f>
        <v>40857</v>
      </c>
      <c r="G2541" s="33">
        <f>Tabla4[[#This Row],[Total Compra]]-Tabla4[[#This Row],[Pagado]]</f>
        <v>13619</v>
      </c>
    </row>
    <row r="2542" spans="2:7" x14ac:dyDescent="0.25">
      <c r="B2542" s="32">
        <v>43633</v>
      </c>
      <c r="C2542" s="31" t="s">
        <v>96</v>
      </c>
      <c r="D2542" s="31" t="s">
        <v>275</v>
      </c>
      <c r="E2542" s="33">
        <v>54476</v>
      </c>
      <c r="F2542" s="33">
        <f>Tabla4[[#This Row],[Total Compra]]-E2542*25%</f>
        <v>40857</v>
      </c>
      <c r="G2542" s="33">
        <f>Tabla4[[#This Row],[Total Compra]]-Tabla4[[#This Row],[Pagado]]</f>
        <v>13619</v>
      </c>
    </row>
    <row r="2543" spans="2:7" x14ac:dyDescent="0.25">
      <c r="B2543" s="32">
        <v>43633</v>
      </c>
      <c r="C2543" s="31" t="s">
        <v>96</v>
      </c>
      <c r="D2543" s="31" t="s">
        <v>275</v>
      </c>
      <c r="E2543" s="33">
        <v>54476</v>
      </c>
      <c r="F2543" s="33">
        <f>Tabla4[[#This Row],[Total Compra]]-E2543*25%</f>
        <v>40857</v>
      </c>
      <c r="G2543" s="33">
        <f>Tabla4[[#This Row],[Total Compra]]-Tabla4[[#This Row],[Pagado]]</f>
        <v>13619</v>
      </c>
    </row>
    <row r="2544" spans="2:7" x14ac:dyDescent="0.25">
      <c r="B2544" s="32">
        <v>43633</v>
      </c>
      <c r="C2544" s="31" t="s">
        <v>96</v>
      </c>
      <c r="D2544" s="31" t="s">
        <v>275</v>
      </c>
      <c r="E2544" s="33">
        <v>54476</v>
      </c>
      <c r="F2544" s="33">
        <f>Tabla4[[#This Row],[Total Compra]]-E2544*25%</f>
        <v>40857</v>
      </c>
      <c r="G2544" s="33">
        <f>Tabla4[[#This Row],[Total Compra]]-Tabla4[[#This Row],[Pagado]]</f>
        <v>13619</v>
      </c>
    </row>
    <row r="2545" spans="2:7" x14ac:dyDescent="0.25">
      <c r="B2545" s="32">
        <v>43633</v>
      </c>
      <c r="C2545" s="31" t="s">
        <v>96</v>
      </c>
      <c r="D2545" s="31" t="s">
        <v>275</v>
      </c>
      <c r="E2545" s="33">
        <v>54476</v>
      </c>
      <c r="F2545" s="33">
        <f>Tabla4[[#This Row],[Total Compra]]-E2545*25%</f>
        <v>40857</v>
      </c>
      <c r="G2545" s="33">
        <f>Tabla4[[#This Row],[Total Compra]]-Tabla4[[#This Row],[Pagado]]</f>
        <v>13619</v>
      </c>
    </row>
    <row r="2546" spans="2:7" x14ac:dyDescent="0.25">
      <c r="B2546" s="32">
        <v>43633</v>
      </c>
      <c r="C2546" s="31" t="s">
        <v>96</v>
      </c>
      <c r="D2546" s="31" t="s">
        <v>275</v>
      </c>
      <c r="E2546" s="33">
        <v>54476</v>
      </c>
      <c r="F2546" s="33">
        <f>Tabla4[[#This Row],[Total Compra]]-E2546*25%</f>
        <v>40857</v>
      </c>
      <c r="G2546" s="33">
        <f>Tabla4[[#This Row],[Total Compra]]-Tabla4[[#This Row],[Pagado]]</f>
        <v>13619</v>
      </c>
    </row>
    <row r="2547" spans="2:7" x14ac:dyDescent="0.25">
      <c r="B2547" s="32">
        <v>43633</v>
      </c>
      <c r="C2547" s="31" t="s">
        <v>96</v>
      </c>
      <c r="D2547" s="31" t="s">
        <v>275</v>
      </c>
      <c r="E2547" s="33">
        <v>54476</v>
      </c>
      <c r="F2547" s="33">
        <f>Tabla4[[#This Row],[Total Compra]]-E2547*25%</f>
        <v>40857</v>
      </c>
      <c r="G2547" s="33">
        <f>Tabla4[[#This Row],[Total Compra]]-Tabla4[[#This Row],[Pagado]]</f>
        <v>13619</v>
      </c>
    </row>
    <row r="2548" spans="2:7" x14ac:dyDescent="0.25">
      <c r="B2548" s="32">
        <v>43633</v>
      </c>
      <c r="C2548" s="31" t="s">
        <v>96</v>
      </c>
      <c r="D2548" s="31" t="s">
        <v>275</v>
      </c>
      <c r="E2548" s="33">
        <v>54476</v>
      </c>
      <c r="F2548" s="33">
        <f>Tabla4[[#This Row],[Total Compra]]-E2548*25%</f>
        <v>40857</v>
      </c>
      <c r="G2548" s="33">
        <f>Tabla4[[#This Row],[Total Compra]]-Tabla4[[#This Row],[Pagado]]</f>
        <v>13619</v>
      </c>
    </row>
    <row r="2549" spans="2:7" x14ac:dyDescent="0.25">
      <c r="B2549" s="32">
        <v>43633</v>
      </c>
      <c r="C2549" s="31" t="s">
        <v>96</v>
      </c>
      <c r="D2549" s="31" t="s">
        <v>275</v>
      </c>
      <c r="E2549" s="33">
        <v>54476</v>
      </c>
      <c r="F2549" s="33">
        <f>Tabla4[[#This Row],[Total Compra]]-E2549*25%</f>
        <v>40857</v>
      </c>
      <c r="G2549" s="33">
        <f>Tabla4[[#This Row],[Total Compra]]-Tabla4[[#This Row],[Pagado]]</f>
        <v>13619</v>
      </c>
    </row>
    <row r="2550" spans="2:7" x14ac:dyDescent="0.25">
      <c r="B2550" s="32">
        <v>43633</v>
      </c>
      <c r="C2550" s="31" t="s">
        <v>96</v>
      </c>
      <c r="D2550" s="31" t="s">
        <v>275</v>
      </c>
      <c r="E2550" s="33">
        <v>54476</v>
      </c>
      <c r="F2550" s="33">
        <f>Tabla4[[#This Row],[Total Compra]]-E2550*25%</f>
        <v>40857</v>
      </c>
      <c r="G2550" s="33">
        <f>Tabla4[[#This Row],[Total Compra]]-Tabla4[[#This Row],[Pagado]]</f>
        <v>13619</v>
      </c>
    </row>
    <row r="2551" spans="2:7" x14ac:dyDescent="0.25">
      <c r="B2551" s="32">
        <v>43633</v>
      </c>
      <c r="C2551" s="31" t="s">
        <v>96</v>
      </c>
      <c r="D2551" s="31" t="s">
        <v>275</v>
      </c>
      <c r="E2551" s="33">
        <v>54476</v>
      </c>
      <c r="F2551" s="33">
        <f>Tabla4[[#This Row],[Total Compra]]-E2551*25%</f>
        <v>40857</v>
      </c>
      <c r="G2551" s="33">
        <f>Tabla4[[#This Row],[Total Compra]]-Tabla4[[#This Row],[Pagado]]</f>
        <v>13619</v>
      </c>
    </row>
    <row r="2552" spans="2:7" x14ac:dyDescent="0.25">
      <c r="B2552" s="32">
        <v>43633</v>
      </c>
      <c r="C2552" s="31" t="s">
        <v>96</v>
      </c>
      <c r="D2552" s="31" t="s">
        <v>275</v>
      </c>
      <c r="E2552" s="33">
        <v>54476</v>
      </c>
      <c r="F2552" s="33">
        <f>Tabla4[[#This Row],[Total Compra]]-E2552*25%</f>
        <v>40857</v>
      </c>
      <c r="G2552" s="33">
        <f>Tabla4[[#This Row],[Total Compra]]-Tabla4[[#This Row],[Pagado]]</f>
        <v>13619</v>
      </c>
    </row>
    <row r="2553" spans="2:7" x14ac:dyDescent="0.25">
      <c r="B2553" s="32">
        <v>43634</v>
      </c>
      <c r="C2553" s="31" t="s">
        <v>96</v>
      </c>
      <c r="D2553" s="31" t="s">
        <v>276</v>
      </c>
      <c r="E2553" s="33">
        <v>41541</v>
      </c>
      <c r="F2553" s="33">
        <f>Tabla4[[#This Row],[Total Compra]]-E2553*25%</f>
        <v>31155.75</v>
      </c>
      <c r="G2553" s="33">
        <f>Tabla4[[#This Row],[Total Compra]]-Tabla4[[#This Row],[Pagado]]</f>
        <v>10385.25</v>
      </c>
    </row>
    <row r="2554" spans="2:7" x14ac:dyDescent="0.25">
      <c r="B2554" s="32">
        <v>43634</v>
      </c>
      <c r="C2554" s="31" t="s">
        <v>96</v>
      </c>
      <c r="D2554" s="31" t="s">
        <v>276</v>
      </c>
      <c r="E2554" s="33">
        <v>41541</v>
      </c>
      <c r="F2554" s="33">
        <f>Tabla4[[#This Row],[Total Compra]]-E2554*25%</f>
        <v>31155.75</v>
      </c>
      <c r="G2554" s="33">
        <f>Tabla4[[#This Row],[Total Compra]]-Tabla4[[#This Row],[Pagado]]</f>
        <v>10385.25</v>
      </c>
    </row>
    <row r="2555" spans="2:7" x14ac:dyDescent="0.25">
      <c r="B2555" s="32">
        <v>43634</v>
      </c>
      <c r="C2555" s="31" t="s">
        <v>96</v>
      </c>
      <c r="D2555" s="31" t="s">
        <v>276</v>
      </c>
      <c r="E2555" s="33">
        <v>41541</v>
      </c>
      <c r="F2555" s="33">
        <f>Tabla4[[#This Row],[Total Compra]]-E2555*25%</f>
        <v>31155.75</v>
      </c>
      <c r="G2555" s="33">
        <f>Tabla4[[#This Row],[Total Compra]]-Tabla4[[#This Row],[Pagado]]</f>
        <v>10385.25</v>
      </c>
    </row>
    <row r="2556" spans="2:7" x14ac:dyDescent="0.25">
      <c r="B2556" s="32">
        <v>43634</v>
      </c>
      <c r="C2556" s="31" t="s">
        <v>96</v>
      </c>
      <c r="D2556" s="31" t="s">
        <v>276</v>
      </c>
      <c r="E2556" s="33">
        <v>41541</v>
      </c>
      <c r="F2556" s="33">
        <f>Tabla4[[#This Row],[Total Compra]]-E2556*25%</f>
        <v>31155.75</v>
      </c>
      <c r="G2556" s="33">
        <f>Tabla4[[#This Row],[Total Compra]]-Tabla4[[#This Row],[Pagado]]</f>
        <v>10385.25</v>
      </c>
    </row>
    <row r="2557" spans="2:7" x14ac:dyDescent="0.25">
      <c r="B2557" s="32">
        <v>43634</v>
      </c>
      <c r="C2557" s="31" t="s">
        <v>96</v>
      </c>
      <c r="D2557" s="31" t="s">
        <v>276</v>
      </c>
      <c r="E2557" s="33">
        <v>41541</v>
      </c>
      <c r="F2557" s="33">
        <f>Tabla4[[#This Row],[Total Compra]]-E2557*25%</f>
        <v>31155.75</v>
      </c>
      <c r="G2557" s="33">
        <f>Tabla4[[#This Row],[Total Compra]]-Tabla4[[#This Row],[Pagado]]</f>
        <v>10385.25</v>
      </c>
    </row>
    <row r="2558" spans="2:7" x14ac:dyDescent="0.25">
      <c r="B2558" s="32">
        <v>43634</v>
      </c>
      <c r="C2558" s="31" t="s">
        <v>96</v>
      </c>
      <c r="D2558" s="31" t="s">
        <v>276</v>
      </c>
      <c r="E2558" s="33">
        <v>41541</v>
      </c>
      <c r="F2558" s="33">
        <f>Tabla4[[#This Row],[Total Compra]]-E2558*25%</f>
        <v>31155.75</v>
      </c>
      <c r="G2558" s="33">
        <f>Tabla4[[#This Row],[Total Compra]]-Tabla4[[#This Row],[Pagado]]</f>
        <v>10385.25</v>
      </c>
    </row>
    <row r="2559" spans="2:7" x14ac:dyDescent="0.25">
      <c r="B2559" s="32">
        <v>43634</v>
      </c>
      <c r="C2559" s="31" t="s">
        <v>96</v>
      </c>
      <c r="D2559" s="31" t="s">
        <v>276</v>
      </c>
      <c r="E2559" s="33">
        <v>41541</v>
      </c>
      <c r="F2559" s="33">
        <f>Tabla4[[#This Row],[Total Compra]]-E2559*25%</f>
        <v>31155.75</v>
      </c>
      <c r="G2559" s="33">
        <f>Tabla4[[#This Row],[Total Compra]]-Tabla4[[#This Row],[Pagado]]</f>
        <v>10385.25</v>
      </c>
    </row>
    <row r="2560" spans="2:7" x14ac:dyDescent="0.25">
      <c r="B2560" s="32">
        <v>43634</v>
      </c>
      <c r="C2560" s="31" t="s">
        <v>96</v>
      </c>
      <c r="D2560" s="31" t="s">
        <v>276</v>
      </c>
      <c r="E2560" s="33">
        <v>41541</v>
      </c>
      <c r="F2560" s="33">
        <f>Tabla4[[#This Row],[Total Compra]]-E2560*25%</f>
        <v>31155.75</v>
      </c>
      <c r="G2560" s="33">
        <f>Tabla4[[#This Row],[Total Compra]]-Tabla4[[#This Row],[Pagado]]</f>
        <v>10385.25</v>
      </c>
    </row>
    <row r="2561" spans="2:7" x14ac:dyDescent="0.25">
      <c r="B2561" s="32">
        <v>43634</v>
      </c>
      <c r="C2561" s="31" t="s">
        <v>96</v>
      </c>
      <c r="D2561" s="31" t="s">
        <v>276</v>
      </c>
      <c r="E2561" s="33">
        <v>41541</v>
      </c>
      <c r="F2561" s="33">
        <f>Tabla4[[#This Row],[Total Compra]]-E2561*25%</f>
        <v>31155.75</v>
      </c>
      <c r="G2561" s="33">
        <f>Tabla4[[#This Row],[Total Compra]]-Tabla4[[#This Row],[Pagado]]</f>
        <v>10385.25</v>
      </c>
    </row>
    <row r="2562" spans="2:7" x14ac:dyDescent="0.25">
      <c r="B2562" s="32">
        <v>43634</v>
      </c>
      <c r="C2562" s="31" t="s">
        <v>96</v>
      </c>
      <c r="D2562" s="31" t="s">
        <v>276</v>
      </c>
      <c r="E2562" s="33">
        <v>41541</v>
      </c>
      <c r="F2562" s="33">
        <f>Tabla4[[#This Row],[Total Compra]]-E2562*25%</f>
        <v>31155.75</v>
      </c>
      <c r="G2562" s="33">
        <f>Tabla4[[#This Row],[Total Compra]]-Tabla4[[#This Row],[Pagado]]</f>
        <v>10385.25</v>
      </c>
    </row>
    <row r="2563" spans="2:7" x14ac:dyDescent="0.25">
      <c r="B2563" s="32">
        <v>43634</v>
      </c>
      <c r="C2563" s="31" t="s">
        <v>96</v>
      </c>
      <c r="D2563" s="31" t="s">
        <v>276</v>
      </c>
      <c r="E2563" s="33">
        <v>41541</v>
      </c>
      <c r="F2563" s="33">
        <f>Tabla4[[#This Row],[Total Compra]]-E2563*25%</f>
        <v>31155.75</v>
      </c>
      <c r="G2563" s="33">
        <f>Tabla4[[#This Row],[Total Compra]]-Tabla4[[#This Row],[Pagado]]</f>
        <v>10385.25</v>
      </c>
    </row>
    <row r="2564" spans="2:7" x14ac:dyDescent="0.25">
      <c r="B2564" s="32">
        <v>43634</v>
      </c>
      <c r="C2564" s="31" t="s">
        <v>96</v>
      </c>
      <c r="D2564" s="31" t="s">
        <v>276</v>
      </c>
      <c r="E2564" s="33">
        <v>41541</v>
      </c>
      <c r="F2564" s="33">
        <f>Tabla4[[#This Row],[Total Compra]]-E2564*25%</f>
        <v>31155.75</v>
      </c>
      <c r="G2564" s="33">
        <f>Tabla4[[#This Row],[Total Compra]]-Tabla4[[#This Row],[Pagado]]</f>
        <v>10385.25</v>
      </c>
    </row>
    <row r="2565" spans="2:7" x14ac:dyDescent="0.25">
      <c r="B2565" s="32">
        <v>43634</v>
      </c>
      <c r="C2565" s="31" t="s">
        <v>96</v>
      </c>
      <c r="D2565" s="31" t="s">
        <v>276</v>
      </c>
      <c r="E2565" s="33">
        <v>41541</v>
      </c>
      <c r="F2565" s="33">
        <f>Tabla4[[#This Row],[Total Compra]]-E2565*25%</f>
        <v>31155.75</v>
      </c>
      <c r="G2565" s="33">
        <f>Tabla4[[#This Row],[Total Compra]]-Tabla4[[#This Row],[Pagado]]</f>
        <v>10385.25</v>
      </c>
    </row>
    <row r="2566" spans="2:7" x14ac:dyDescent="0.25">
      <c r="B2566" s="32">
        <v>43634</v>
      </c>
      <c r="C2566" s="31" t="s">
        <v>96</v>
      </c>
      <c r="D2566" s="31" t="s">
        <v>276</v>
      </c>
      <c r="E2566" s="33">
        <v>41541</v>
      </c>
      <c r="F2566" s="33">
        <f>Tabla4[[#This Row],[Total Compra]]-E2566*25%</f>
        <v>31155.75</v>
      </c>
      <c r="G2566" s="33">
        <f>Tabla4[[#This Row],[Total Compra]]-Tabla4[[#This Row],[Pagado]]</f>
        <v>10385.25</v>
      </c>
    </row>
    <row r="2567" spans="2:7" x14ac:dyDescent="0.25">
      <c r="B2567" s="32">
        <v>43634</v>
      </c>
      <c r="C2567" s="31" t="s">
        <v>96</v>
      </c>
      <c r="D2567" s="31" t="s">
        <v>276</v>
      </c>
      <c r="E2567" s="33">
        <v>41541</v>
      </c>
      <c r="F2567" s="33">
        <f>Tabla4[[#This Row],[Total Compra]]-E2567*25%</f>
        <v>31155.75</v>
      </c>
      <c r="G2567" s="33">
        <f>Tabla4[[#This Row],[Total Compra]]-Tabla4[[#This Row],[Pagado]]</f>
        <v>10385.25</v>
      </c>
    </row>
    <row r="2568" spans="2:7" x14ac:dyDescent="0.25">
      <c r="B2568" s="32">
        <v>43634</v>
      </c>
      <c r="C2568" s="31" t="s">
        <v>96</v>
      </c>
      <c r="D2568" s="31" t="s">
        <v>276</v>
      </c>
      <c r="E2568" s="33">
        <v>41541</v>
      </c>
      <c r="F2568" s="33">
        <f>Tabla4[[#This Row],[Total Compra]]-E2568*25%</f>
        <v>31155.75</v>
      </c>
      <c r="G2568" s="33">
        <f>Tabla4[[#This Row],[Total Compra]]-Tabla4[[#This Row],[Pagado]]</f>
        <v>10385.25</v>
      </c>
    </row>
    <row r="2569" spans="2:7" x14ac:dyDescent="0.25">
      <c r="B2569" s="32">
        <v>43635</v>
      </c>
      <c r="C2569" s="31" t="s">
        <v>96</v>
      </c>
      <c r="D2569" s="31" t="s">
        <v>277</v>
      </c>
      <c r="E2569" s="33">
        <v>40264</v>
      </c>
      <c r="F2569" s="33">
        <f>Tabla4[[#This Row],[Total Compra]]-E2569*25%</f>
        <v>30198</v>
      </c>
      <c r="G2569" s="33">
        <f>Tabla4[[#This Row],[Total Compra]]-Tabla4[[#This Row],[Pagado]]</f>
        <v>10066</v>
      </c>
    </row>
    <row r="2570" spans="2:7" x14ac:dyDescent="0.25">
      <c r="B2570" s="32">
        <v>43635</v>
      </c>
      <c r="C2570" s="31" t="s">
        <v>96</v>
      </c>
      <c r="D2570" s="31" t="s">
        <v>277</v>
      </c>
      <c r="E2570" s="33">
        <v>40264</v>
      </c>
      <c r="F2570" s="33">
        <f>Tabla4[[#This Row],[Total Compra]]-E2570*25%</f>
        <v>30198</v>
      </c>
      <c r="G2570" s="33">
        <f>Tabla4[[#This Row],[Total Compra]]-Tabla4[[#This Row],[Pagado]]</f>
        <v>10066</v>
      </c>
    </row>
    <row r="2571" spans="2:7" x14ac:dyDescent="0.25">
      <c r="B2571" s="32">
        <v>43635</v>
      </c>
      <c r="C2571" s="31" t="s">
        <v>96</v>
      </c>
      <c r="D2571" s="31" t="s">
        <v>277</v>
      </c>
      <c r="E2571" s="33">
        <v>40264</v>
      </c>
      <c r="F2571" s="33">
        <f>Tabla4[[#This Row],[Total Compra]]-E2571*25%</f>
        <v>30198</v>
      </c>
      <c r="G2571" s="33">
        <f>Tabla4[[#This Row],[Total Compra]]-Tabla4[[#This Row],[Pagado]]</f>
        <v>10066</v>
      </c>
    </row>
    <row r="2572" spans="2:7" x14ac:dyDescent="0.25">
      <c r="B2572" s="32">
        <v>43635</v>
      </c>
      <c r="C2572" s="31" t="s">
        <v>96</v>
      </c>
      <c r="D2572" s="31" t="s">
        <v>277</v>
      </c>
      <c r="E2572" s="33">
        <v>40264</v>
      </c>
      <c r="F2572" s="33">
        <f>Tabla4[[#This Row],[Total Compra]]-E2572*25%</f>
        <v>30198</v>
      </c>
      <c r="G2572" s="33">
        <f>Tabla4[[#This Row],[Total Compra]]-Tabla4[[#This Row],[Pagado]]</f>
        <v>10066</v>
      </c>
    </row>
    <row r="2573" spans="2:7" x14ac:dyDescent="0.25">
      <c r="B2573" s="32">
        <v>43635</v>
      </c>
      <c r="C2573" s="31" t="s">
        <v>96</v>
      </c>
      <c r="D2573" s="31" t="s">
        <v>277</v>
      </c>
      <c r="E2573" s="33">
        <v>40264</v>
      </c>
      <c r="F2573" s="33">
        <f>Tabla4[[#This Row],[Total Compra]]-E2573*25%</f>
        <v>30198</v>
      </c>
      <c r="G2573" s="33">
        <f>Tabla4[[#This Row],[Total Compra]]-Tabla4[[#This Row],[Pagado]]</f>
        <v>10066</v>
      </c>
    </row>
    <row r="2574" spans="2:7" x14ac:dyDescent="0.25">
      <c r="B2574" s="32">
        <v>43635</v>
      </c>
      <c r="C2574" s="31" t="s">
        <v>96</v>
      </c>
      <c r="D2574" s="31" t="s">
        <v>277</v>
      </c>
      <c r="E2574" s="33">
        <v>40264</v>
      </c>
      <c r="F2574" s="33">
        <f>Tabla4[[#This Row],[Total Compra]]-E2574*25%</f>
        <v>30198</v>
      </c>
      <c r="G2574" s="33">
        <f>Tabla4[[#This Row],[Total Compra]]-Tabla4[[#This Row],[Pagado]]</f>
        <v>10066</v>
      </c>
    </row>
    <row r="2575" spans="2:7" x14ac:dyDescent="0.25">
      <c r="B2575" s="32">
        <v>43635</v>
      </c>
      <c r="C2575" s="31" t="s">
        <v>96</v>
      </c>
      <c r="D2575" s="31" t="s">
        <v>277</v>
      </c>
      <c r="E2575" s="33">
        <v>40264</v>
      </c>
      <c r="F2575" s="33">
        <f>Tabla4[[#This Row],[Total Compra]]-E2575*25%</f>
        <v>30198</v>
      </c>
      <c r="G2575" s="33">
        <f>Tabla4[[#This Row],[Total Compra]]-Tabla4[[#This Row],[Pagado]]</f>
        <v>10066</v>
      </c>
    </row>
    <row r="2576" spans="2:7" x14ac:dyDescent="0.25">
      <c r="B2576" s="32">
        <v>43635</v>
      </c>
      <c r="C2576" s="31" t="s">
        <v>96</v>
      </c>
      <c r="D2576" s="31" t="s">
        <v>277</v>
      </c>
      <c r="E2576" s="33">
        <v>40264</v>
      </c>
      <c r="F2576" s="33">
        <f>Tabla4[[#This Row],[Total Compra]]-E2576*25%</f>
        <v>30198</v>
      </c>
      <c r="G2576" s="33">
        <f>Tabla4[[#This Row],[Total Compra]]-Tabla4[[#This Row],[Pagado]]</f>
        <v>10066</v>
      </c>
    </row>
    <row r="2577" spans="2:7" x14ac:dyDescent="0.25">
      <c r="B2577" s="32">
        <v>43635</v>
      </c>
      <c r="C2577" s="31" t="s">
        <v>96</v>
      </c>
      <c r="D2577" s="31" t="s">
        <v>277</v>
      </c>
      <c r="E2577" s="33">
        <v>40264</v>
      </c>
      <c r="F2577" s="33">
        <f>Tabla4[[#This Row],[Total Compra]]-E2577*25%</f>
        <v>30198</v>
      </c>
      <c r="G2577" s="33">
        <f>Tabla4[[#This Row],[Total Compra]]-Tabla4[[#This Row],[Pagado]]</f>
        <v>10066</v>
      </c>
    </row>
    <row r="2578" spans="2:7" x14ac:dyDescent="0.25">
      <c r="B2578" s="32">
        <v>43635</v>
      </c>
      <c r="C2578" s="31" t="s">
        <v>96</v>
      </c>
      <c r="D2578" s="31" t="s">
        <v>277</v>
      </c>
      <c r="E2578" s="33">
        <v>40264</v>
      </c>
      <c r="F2578" s="33">
        <f>Tabla4[[#This Row],[Total Compra]]-E2578*25%</f>
        <v>30198</v>
      </c>
      <c r="G2578" s="33">
        <f>Tabla4[[#This Row],[Total Compra]]-Tabla4[[#This Row],[Pagado]]</f>
        <v>10066</v>
      </c>
    </row>
    <row r="2579" spans="2:7" x14ac:dyDescent="0.25">
      <c r="B2579" s="32">
        <v>43635</v>
      </c>
      <c r="C2579" s="31" t="s">
        <v>96</v>
      </c>
      <c r="D2579" s="31" t="s">
        <v>277</v>
      </c>
      <c r="E2579" s="33">
        <v>40264</v>
      </c>
      <c r="F2579" s="33">
        <f>Tabla4[[#This Row],[Total Compra]]-E2579*25%</f>
        <v>30198</v>
      </c>
      <c r="G2579" s="33">
        <f>Tabla4[[#This Row],[Total Compra]]-Tabla4[[#This Row],[Pagado]]</f>
        <v>10066</v>
      </c>
    </row>
    <row r="2580" spans="2:7" x14ac:dyDescent="0.25">
      <c r="B2580" s="32">
        <v>43635</v>
      </c>
      <c r="C2580" s="31" t="s">
        <v>96</v>
      </c>
      <c r="D2580" s="31" t="s">
        <v>277</v>
      </c>
      <c r="E2580" s="33">
        <v>40264</v>
      </c>
      <c r="F2580" s="33">
        <f>Tabla4[[#This Row],[Total Compra]]-E2580*25%</f>
        <v>30198</v>
      </c>
      <c r="G2580" s="33">
        <f>Tabla4[[#This Row],[Total Compra]]-Tabla4[[#This Row],[Pagado]]</f>
        <v>10066</v>
      </c>
    </row>
    <row r="2581" spans="2:7" x14ac:dyDescent="0.25">
      <c r="B2581" s="32">
        <v>43635</v>
      </c>
      <c r="C2581" s="31" t="s">
        <v>96</v>
      </c>
      <c r="D2581" s="31" t="s">
        <v>277</v>
      </c>
      <c r="E2581" s="33">
        <v>40264</v>
      </c>
      <c r="F2581" s="33">
        <f>Tabla4[[#This Row],[Total Compra]]-E2581*25%</f>
        <v>30198</v>
      </c>
      <c r="G2581" s="33">
        <f>Tabla4[[#This Row],[Total Compra]]-Tabla4[[#This Row],[Pagado]]</f>
        <v>10066</v>
      </c>
    </row>
    <row r="2582" spans="2:7" x14ac:dyDescent="0.25">
      <c r="B2582" s="32">
        <v>43635</v>
      </c>
      <c r="C2582" s="31" t="s">
        <v>96</v>
      </c>
      <c r="D2582" s="31" t="s">
        <v>277</v>
      </c>
      <c r="E2582" s="33">
        <v>40264</v>
      </c>
      <c r="F2582" s="33">
        <f>Tabla4[[#This Row],[Total Compra]]-E2582*25%</f>
        <v>30198</v>
      </c>
      <c r="G2582" s="33">
        <f>Tabla4[[#This Row],[Total Compra]]-Tabla4[[#This Row],[Pagado]]</f>
        <v>10066</v>
      </c>
    </row>
    <row r="2583" spans="2:7" x14ac:dyDescent="0.25">
      <c r="B2583" s="32">
        <v>43635</v>
      </c>
      <c r="C2583" s="31" t="s">
        <v>96</v>
      </c>
      <c r="D2583" s="31" t="s">
        <v>277</v>
      </c>
      <c r="E2583" s="33">
        <v>40264</v>
      </c>
      <c r="F2583" s="33">
        <f>Tabla4[[#This Row],[Total Compra]]-E2583*25%</f>
        <v>30198</v>
      </c>
      <c r="G2583" s="33">
        <f>Tabla4[[#This Row],[Total Compra]]-Tabla4[[#This Row],[Pagado]]</f>
        <v>10066</v>
      </c>
    </row>
    <row r="2584" spans="2:7" x14ac:dyDescent="0.25">
      <c r="B2584" s="32">
        <v>43635</v>
      </c>
      <c r="C2584" s="31" t="s">
        <v>96</v>
      </c>
      <c r="D2584" s="31" t="s">
        <v>277</v>
      </c>
      <c r="E2584" s="33">
        <v>40264</v>
      </c>
      <c r="F2584" s="33">
        <f>Tabla4[[#This Row],[Total Compra]]-E2584*25%</f>
        <v>30198</v>
      </c>
      <c r="G2584" s="33">
        <f>Tabla4[[#This Row],[Total Compra]]-Tabla4[[#This Row],[Pagado]]</f>
        <v>10066</v>
      </c>
    </row>
    <row r="2585" spans="2:7" x14ac:dyDescent="0.25">
      <c r="B2585" s="32">
        <v>43636</v>
      </c>
      <c r="C2585" s="31" t="s">
        <v>97</v>
      </c>
      <c r="D2585" s="31" t="s">
        <v>278</v>
      </c>
      <c r="E2585" s="33">
        <v>88309</v>
      </c>
      <c r="F2585" s="33">
        <f>Tabla4[[#This Row],[Total Compra]]-E2585*25%</f>
        <v>66231.75</v>
      </c>
      <c r="G2585" s="33">
        <f>Tabla4[[#This Row],[Total Compra]]-Tabla4[[#This Row],[Pagado]]</f>
        <v>22077.25</v>
      </c>
    </row>
    <row r="2586" spans="2:7" x14ac:dyDescent="0.25">
      <c r="B2586" s="32">
        <v>43636</v>
      </c>
      <c r="C2586" s="31" t="s">
        <v>97</v>
      </c>
      <c r="D2586" s="31" t="s">
        <v>278</v>
      </c>
      <c r="E2586" s="33">
        <v>88309</v>
      </c>
      <c r="F2586" s="33">
        <f>Tabla4[[#This Row],[Total Compra]]-E2586*25%</f>
        <v>66231.75</v>
      </c>
      <c r="G2586" s="33">
        <f>Tabla4[[#This Row],[Total Compra]]-Tabla4[[#This Row],[Pagado]]</f>
        <v>22077.25</v>
      </c>
    </row>
    <row r="2587" spans="2:7" x14ac:dyDescent="0.25">
      <c r="B2587" s="32">
        <v>43636</v>
      </c>
      <c r="C2587" s="31" t="s">
        <v>97</v>
      </c>
      <c r="D2587" s="31" t="s">
        <v>278</v>
      </c>
      <c r="E2587" s="33">
        <v>88309</v>
      </c>
      <c r="F2587" s="33">
        <f>Tabla4[[#This Row],[Total Compra]]-E2587*25%</f>
        <v>66231.75</v>
      </c>
      <c r="G2587" s="33">
        <f>Tabla4[[#This Row],[Total Compra]]-Tabla4[[#This Row],[Pagado]]</f>
        <v>22077.25</v>
      </c>
    </row>
    <row r="2588" spans="2:7" x14ac:dyDescent="0.25">
      <c r="B2588" s="32">
        <v>43636</v>
      </c>
      <c r="C2588" s="31" t="s">
        <v>97</v>
      </c>
      <c r="D2588" s="31" t="s">
        <v>278</v>
      </c>
      <c r="E2588" s="33">
        <v>88309</v>
      </c>
      <c r="F2588" s="33">
        <f>Tabla4[[#This Row],[Total Compra]]-E2588*25%</f>
        <v>66231.75</v>
      </c>
      <c r="G2588" s="33">
        <f>Tabla4[[#This Row],[Total Compra]]-Tabla4[[#This Row],[Pagado]]</f>
        <v>22077.25</v>
      </c>
    </row>
    <row r="2589" spans="2:7" x14ac:dyDescent="0.25">
      <c r="B2589" s="32">
        <v>43636</v>
      </c>
      <c r="C2589" s="31" t="s">
        <v>97</v>
      </c>
      <c r="D2589" s="31" t="s">
        <v>278</v>
      </c>
      <c r="E2589" s="33">
        <v>88309</v>
      </c>
      <c r="F2589" s="33">
        <f>Tabla4[[#This Row],[Total Compra]]-E2589*25%</f>
        <v>66231.75</v>
      </c>
      <c r="G2589" s="33">
        <f>Tabla4[[#This Row],[Total Compra]]-Tabla4[[#This Row],[Pagado]]</f>
        <v>22077.25</v>
      </c>
    </row>
    <row r="2590" spans="2:7" x14ac:dyDescent="0.25">
      <c r="B2590" s="32">
        <v>43636</v>
      </c>
      <c r="C2590" s="31" t="s">
        <v>97</v>
      </c>
      <c r="D2590" s="31" t="s">
        <v>278</v>
      </c>
      <c r="E2590" s="33">
        <v>88309</v>
      </c>
      <c r="F2590" s="33">
        <f>Tabla4[[#This Row],[Total Compra]]-E2590*25%</f>
        <v>66231.75</v>
      </c>
      <c r="G2590" s="33">
        <f>Tabla4[[#This Row],[Total Compra]]-Tabla4[[#This Row],[Pagado]]</f>
        <v>22077.25</v>
      </c>
    </row>
    <row r="2591" spans="2:7" x14ac:dyDescent="0.25">
      <c r="B2591" s="32">
        <v>43636</v>
      </c>
      <c r="C2591" s="31" t="s">
        <v>97</v>
      </c>
      <c r="D2591" s="31" t="s">
        <v>278</v>
      </c>
      <c r="E2591" s="33">
        <v>88309</v>
      </c>
      <c r="F2591" s="33">
        <f>Tabla4[[#This Row],[Total Compra]]-E2591*25%</f>
        <v>66231.75</v>
      </c>
      <c r="G2591" s="33">
        <f>Tabla4[[#This Row],[Total Compra]]-Tabla4[[#This Row],[Pagado]]</f>
        <v>22077.25</v>
      </c>
    </row>
    <row r="2592" spans="2:7" x14ac:dyDescent="0.25">
      <c r="B2592" s="32">
        <v>43636</v>
      </c>
      <c r="C2592" s="31" t="s">
        <v>97</v>
      </c>
      <c r="D2592" s="31" t="s">
        <v>278</v>
      </c>
      <c r="E2592" s="33">
        <v>88309</v>
      </c>
      <c r="F2592" s="33">
        <f>Tabla4[[#This Row],[Total Compra]]-E2592*25%</f>
        <v>66231.75</v>
      </c>
      <c r="G2592" s="33">
        <f>Tabla4[[#This Row],[Total Compra]]-Tabla4[[#This Row],[Pagado]]</f>
        <v>22077.25</v>
      </c>
    </row>
    <row r="2593" spans="2:7" x14ac:dyDescent="0.25">
      <c r="B2593" s="32">
        <v>43636</v>
      </c>
      <c r="C2593" s="31" t="s">
        <v>97</v>
      </c>
      <c r="D2593" s="31" t="s">
        <v>278</v>
      </c>
      <c r="E2593" s="33">
        <v>88309</v>
      </c>
      <c r="F2593" s="33">
        <f>Tabla4[[#This Row],[Total Compra]]-E2593*25%</f>
        <v>66231.75</v>
      </c>
      <c r="G2593" s="33">
        <f>Tabla4[[#This Row],[Total Compra]]-Tabla4[[#This Row],[Pagado]]</f>
        <v>22077.25</v>
      </c>
    </row>
    <row r="2594" spans="2:7" x14ac:dyDescent="0.25">
      <c r="B2594" s="32">
        <v>43636</v>
      </c>
      <c r="C2594" s="31" t="s">
        <v>97</v>
      </c>
      <c r="D2594" s="31" t="s">
        <v>278</v>
      </c>
      <c r="E2594" s="33">
        <v>88309</v>
      </c>
      <c r="F2594" s="33">
        <f>Tabla4[[#This Row],[Total Compra]]-E2594*25%</f>
        <v>66231.75</v>
      </c>
      <c r="G2594" s="33">
        <f>Tabla4[[#This Row],[Total Compra]]-Tabla4[[#This Row],[Pagado]]</f>
        <v>22077.25</v>
      </c>
    </row>
    <row r="2595" spans="2:7" x14ac:dyDescent="0.25">
      <c r="B2595" s="32">
        <v>43636</v>
      </c>
      <c r="C2595" s="31" t="s">
        <v>97</v>
      </c>
      <c r="D2595" s="31" t="s">
        <v>278</v>
      </c>
      <c r="E2595" s="33">
        <v>88309</v>
      </c>
      <c r="F2595" s="33">
        <f>Tabla4[[#This Row],[Total Compra]]-E2595*25%</f>
        <v>66231.75</v>
      </c>
      <c r="G2595" s="33">
        <f>Tabla4[[#This Row],[Total Compra]]-Tabla4[[#This Row],[Pagado]]</f>
        <v>22077.25</v>
      </c>
    </row>
    <row r="2596" spans="2:7" x14ac:dyDescent="0.25">
      <c r="B2596" s="32">
        <v>43636</v>
      </c>
      <c r="C2596" s="31" t="s">
        <v>97</v>
      </c>
      <c r="D2596" s="31" t="s">
        <v>278</v>
      </c>
      <c r="E2596" s="33">
        <v>88309</v>
      </c>
      <c r="F2596" s="33">
        <f>Tabla4[[#This Row],[Total Compra]]-E2596*25%</f>
        <v>66231.75</v>
      </c>
      <c r="G2596" s="33">
        <f>Tabla4[[#This Row],[Total Compra]]-Tabla4[[#This Row],[Pagado]]</f>
        <v>22077.25</v>
      </c>
    </row>
    <row r="2597" spans="2:7" x14ac:dyDescent="0.25">
      <c r="B2597" s="32">
        <v>43636</v>
      </c>
      <c r="C2597" s="31" t="s">
        <v>97</v>
      </c>
      <c r="D2597" s="31" t="s">
        <v>278</v>
      </c>
      <c r="E2597" s="33">
        <v>88309</v>
      </c>
      <c r="F2597" s="33">
        <f>Tabla4[[#This Row],[Total Compra]]-E2597*25%</f>
        <v>66231.75</v>
      </c>
      <c r="G2597" s="33">
        <f>Tabla4[[#This Row],[Total Compra]]-Tabla4[[#This Row],[Pagado]]</f>
        <v>22077.25</v>
      </c>
    </row>
    <row r="2598" spans="2:7" x14ac:dyDescent="0.25">
      <c r="B2598" s="32">
        <v>43636</v>
      </c>
      <c r="C2598" s="31" t="s">
        <v>97</v>
      </c>
      <c r="D2598" s="31" t="s">
        <v>278</v>
      </c>
      <c r="E2598" s="33">
        <v>88309</v>
      </c>
      <c r="F2598" s="33">
        <f>Tabla4[[#This Row],[Total Compra]]-E2598*25%</f>
        <v>66231.75</v>
      </c>
      <c r="G2598" s="33">
        <f>Tabla4[[#This Row],[Total Compra]]-Tabla4[[#This Row],[Pagado]]</f>
        <v>22077.25</v>
      </c>
    </row>
    <row r="2599" spans="2:7" x14ac:dyDescent="0.25">
      <c r="B2599" s="32">
        <v>43636</v>
      </c>
      <c r="C2599" s="31" t="s">
        <v>97</v>
      </c>
      <c r="D2599" s="31" t="s">
        <v>278</v>
      </c>
      <c r="E2599" s="33">
        <v>88309</v>
      </c>
      <c r="F2599" s="33">
        <f>Tabla4[[#This Row],[Total Compra]]-E2599*25%</f>
        <v>66231.75</v>
      </c>
      <c r="G2599" s="33">
        <f>Tabla4[[#This Row],[Total Compra]]-Tabla4[[#This Row],[Pagado]]</f>
        <v>22077.25</v>
      </c>
    </row>
    <row r="2600" spans="2:7" x14ac:dyDescent="0.25">
      <c r="B2600" s="32">
        <v>43636</v>
      </c>
      <c r="C2600" s="31" t="s">
        <v>97</v>
      </c>
      <c r="D2600" s="31" t="s">
        <v>278</v>
      </c>
      <c r="E2600" s="33">
        <v>88309</v>
      </c>
      <c r="F2600" s="33">
        <f>Tabla4[[#This Row],[Total Compra]]-E2600*25%</f>
        <v>66231.75</v>
      </c>
      <c r="G2600" s="33">
        <f>Tabla4[[#This Row],[Total Compra]]-Tabla4[[#This Row],[Pagado]]</f>
        <v>22077.25</v>
      </c>
    </row>
    <row r="2601" spans="2:7" x14ac:dyDescent="0.25">
      <c r="B2601" s="32">
        <v>43637</v>
      </c>
      <c r="C2601" s="31" t="s">
        <v>98</v>
      </c>
      <c r="D2601" s="31" t="s">
        <v>279</v>
      </c>
      <c r="E2601" s="33">
        <v>81868</v>
      </c>
      <c r="F2601" s="33">
        <f>Tabla4[[#This Row],[Total Compra]]-E2601*25%</f>
        <v>61401</v>
      </c>
      <c r="G2601" s="33">
        <f>Tabla4[[#This Row],[Total Compra]]-Tabla4[[#This Row],[Pagado]]</f>
        <v>20467</v>
      </c>
    </row>
    <row r="2602" spans="2:7" x14ac:dyDescent="0.25">
      <c r="B2602" s="32">
        <v>43637</v>
      </c>
      <c r="C2602" s="31" t="s">
        <v>98</v>
      </c>
      <c r="D2602" s="31" t="s">
        <v>279</v>
      </c>
      <c r="E2602" s="33">
        <v>81868</v>
      </c>
      <c r="F2602" s="33">
        <f>Tabla4[[#This Row],[Total Compra]]-E2602*25%</f>
        <v>61401</v>
      </c>
      <c r="G2602" s="33">
        <f>Tabla4[[#This Row],[Total Compra]]-Tabla4[[#This Row],[Pagado]]</f>
        <v>20467</v>
      </c>
    </row>
    <row r="2603" spans="2:7" x14ac:dyDescent="0.25">
      <c r="B2603" s="32">
        <v>43637</v>
      </c>
      <c r="C2603" s="31" t="s">
        <v>98</v>
      </c>
      <c r="D2603" s="31" t="s">
        <v>279</v>
      </c>
      <c r="E2603" s="33">
        <v>81868</v>
      </c>
      <c r="F2603" s="33">
        <f>Tabla4[[#This Row],[Total Compra]]-E2603*25%</f>
        <v>61401</v>
      </c>
      <c r="G2603" s="33">
        <f>Tabla4[[#This Row],[Total Compra]]-Tabla4[[#This Row],[Pagado]]</f>
        <v>20467</v>
      </c>
    </row>
    <row r="2604" spans="2:7" x14ac:dyDescent="0.25">
      <c r="B2604" s="32">
        <v>43637</v>
      </c>
      <c r="C2604" s="31" t="s">
        <v>98</v>
      </c>
      <c r="D2604" s="31" t="s">
        <v>279</v>
      </c>
      <c r="E2604" s="33">
        <v>81868</v>
      </c>
      <c r="F2604" s="33">
        <f>Tabla4[[#This Row],[Total Compra]]-E2604*25%</f>
        <v>61401</v>
      </c>
      <c r="G2604" s="33">
        <f>Tabla4[[#This Row],[Total Compra]]-Tabla4[[#This Row],[Pagado]]</f>
        <v>20467</v>
      </c>
    </row>
    <row r="2605" spans="2:7" x14ac:dyDescent="0.25">
      <c r="B2605" s="32">
        <v>43637</v>
      </c>
      <c r="C2605" s="31" t="s">
        <v>98</v>
      </c>
      <c r="D2605" s="31" t="s">
        <v>279</v>
      </c>
      <c r="E2605" s="33">
        <v>81868</v>
      </c>
      <c r="F2605" s="33">
        <f>Tabla4[[#This Row],[Total Compra]]-E2605*25%</f>
        <v>61401</v>
      </c>
      <c r="G2605" s="33">
        <f>Tabla4[[#This Row],[Total Compra]]-Tabla4[[#This Row],[Pagado]]</f>
        <v>20467</v>
      </c>
    </row>
    <row r="2606" spans="2:7" x14ac:dyDescent="0.25">
      <c r="B2606" s="32">
        <v>43637</v>
      </c>
      <c r="C2606" s="31" t="s">
        <v>98</v>
      </c>
      <c r="D2606" s="31" t="s">
        <v>279</v>
      </c>
      <c r="E2606" s="33">
        <v>81868</v>
      </c>
      <c r="F2606" s="33">
        <f>Tabla4[[#This Row],[Total Compra]]-E2606*25%</f>
        <v>61401</v>
      </c>
      <c r="G2606" s="33">
        <f>Tabla4[[#This Row],[Total Compra]]-Tabla4[[#This Row],[Pagado]]</f>
        <v>20467</v>
      </c>
    </row>
    <row r="2607" spans="2:7" x14ac:dyDescent="0.25">
      <c r="B2607" s="32">
        <v>43637</v>
      </c>
      <c r="C2607" s="31" t="s">
        <v>98</v>
      </c>
      <c r="D2607" s="31" t="s">
        <v>279</v>
      </c>
      <c r="E2607" s="33">
        <v>81868</v>
      </c>
      <c r="F2607" s="33">
        <f>Tabla4[[#This Row],[Total Compra]]-E2607*25%</f>
        <v>61401</v>
      </c>
      <c r="G2607" s="33">
        <f>Tabla4[[#This Row],[Total Compra]]-Tabla4[[#This Row],[Pagado]]</f>
        <v>20467</v>
      </c>
    </row>
    <row r="2608" spans="2:7" x14ac:dyDescent="0.25">
      <c r="B2608" s="32">
        <v>43637</v>
      </c>
      <c r="C2608" s="31" t="s">
        <v>98</v>
      </c>
      <c r="D2608" s="31" t="s">
        <v>279</v>
      </c>
      <c r="E2608" s="33">
        <v>81868</v>
      </c>
      <c r="F2608" s="33">
        <f>Tabla4[[#This Row],[Total Compra]]-E2608*25%</f>
        <v>61401</v>
      </c>
      <c r="G2608" s="33">
        <f>Tabla4[[#This Row],[Total Compra]]-Tabla4[[#This Row],[Pagado]]</f>
        <v>20467</v>
      </c>
    </row>
    <row r="2609" spans="2:7" x14ac:dyDescent="0.25">
      <c r="B2609" s="32">
        <v>43637</v>
      </c>
      <c r="C2609" s="31" t="s">
        <v>98</v>
      </c>
      <c r="D2609" s="31" t="s">
        <v>279</v>
      </c>
      <c r="E2609" s="33">
        <v>81868</v>
      </c>
      <c r="F2609" s="33">
        <f>Tabla4[[#This Row],[Total Compra]]-E2609*25%</f>
        <v>61401</v>
      </c>
      <c r="G2609" s="33">
        <f>Tabla4[[#This Row],[Total Compra]]-Tabla4[[#This Row],[Pagado]]</f>
        <v>20467</v>
      </c>
    </row>
    <row r="2610" spans="2:7" x14ac:dyDescent="0.25">
      <c r="B2610" s="32">
        <v>43637</v>
      </c>
      <c r="C2610" s="31" t="s">
        <v>98</v>
      </c>
      <c r="D2610" s="31" t="s">
        <v>279</v>
      </c>
      <c r="E2610" s="33">
        <v>81868</v>
      </c>
      <c r="F2610" s="33">
        <f>Tabla4[[#This Row],[Total Compra]]-E2610*25%</f>
        <v>61401</v>
      </c>
      <c r="G2610" s="33">
        <f>Tabla4[[#This Row],[Total Compra]]-Tabla4[[#This Row],[Pagado]]</f>
        <v>20467</v>
      </c>
    </row>
    <row r="2611" spans="2:7" x14ac:dyDescent="0.25">
      <c r="B2611" s="32">
        <v>43637</v>
      </c>
      <c r="C2611" s="31" t="s">
        <v>98</v>
      </c>
      <c r="D2611" s="31" t="s">
        <v>279</v>
      </c>
      <c r="E2611" s="33">
        <v>81868</v>
      </c>
      <c r="F2611" s="33">
        <f>Tabla4[[#This Row],[Total Compra]]-E2611*25%</f>
        <v>61401</v>
      </c>
      <c r="G2611" s="33">
        <f>Tabla4[[#This Row],[Total Compra]]-Tabla4[[#This Row],[Pagado]]</f>
        <v>20467</v>
      </c>
    </row>
    <row r="2612" spans="2:7" x14ac:dyDescent="0.25">
      <c r="B2612" s="32">
        <v>43637</v>
      </c>
      <c r="C2612" s="31" t="s">
        <v>98</v>
      </c>
      <c r="D2612" s="31" t="s">
        <v>279</v>
      </c>
      <c r="E2612" s="33">
        <v>81868</v>
      </c>
      <c r="F2612" s="33">
        <f>Tabla4[[#This Row],[Total Compra]]-E2612*25%</f>
        <v>61401</v>
      </c>
      <c r="G2612" s="33">
        <f>Tabla4[[#This Row],[Total Compra]]-Tabla4[[#This Row],[Pagado]]</f>
        <v>20467</v>
      </c>
    </row>
    <row r="2613" spans="2:7" x14ac:dyDescent="0.25">
      <c r="B2613" s="32">
        <v>43637</v>
      </c>
      <c r="C2613" s="31" t="s">
        <v>98</v>
      </c>
      <c r="D2613" s="31" t="s">
        <v>279</v>
      </c>
      <c r="E2613" s="33">
        <v>81868</v>
      </c>
      <c r="F2613" s="33">
        <f>Tabla4[[#This Row],[Total Compra]]-E2613*25%</f>
        <v>61401</v>
      </c>
      <c r="G2613" s="33">
        <f>Tabla4[[#This Row],[Total Compra]]-Tabla4[[#This Row],[Pagado]]</f>
        <v>20467</v>
      </c>
    </row>
    <row r="2614" spans="2:7" x14ac:dyDescent="0.25">
      <c r="B2614" s="32">
        <v>43637</v>
      </c>
      <c r="C2614" s="31" t="s">
        <v>98</v>
      </c>
      <c r="D2614" s="31" t="s">
        <v>279</v>
      </c>
      <c r="E2614" s="33">
        <v>81868</v>
      </c>
      <c r="F2614" s="33">
        <f>Tabla4[[#This Row],[Total Compra]]-E2614*25%</f>
        <v>61401</v>
      </c>
      <c r="G2614" s="33">
        <f>Tabla4[[#This Row],[Total Compra]]-Tabla4[[#This Row],[Pagado]]</f>
        <v>20467</v>
      </c>
    </row>
    <row r="2615" spans="2:7" x14ac:dyDescent="0.25">
      <c r="B2615" s="32">
        <v>43637</v>
      </c>
      <c r="C2615" s="31" t="s">
        <v>98</v>
      </c>
      <c r="D2615" s="31" t="s">
        <v>279</v>
      </c>
      <c r="E2615" s="33">
        <v>81868</v>
      </c>
      <c r="F2615" s="33">
        <f>Tabla4[[#This Row],[Total Compra]]-E2615*25%</f>
        <v>61401</v>
      </c>
      <c r="G2615" s="33">
        <f>Tabla4[[#This Row],[Total Compra]]-Tabla4[[#This Row],[Pagado]]</f>
        <v>20467</v>
      </c>
    </row>
    <row r="2616" spans="2:7" x14ac:dyDescent="0.25">
      <c r="B2616" s="32">
        <v>43637</v>
      </c>
      <c r="C2616" s="31" t="s">
        <v>98</v>
      </c>
      <c r="D2616" s="31" t="s">
        <v>279</v>
      </c>
      <c r="E2616" s="33">
        <v>81868</v>
      </c>
      <c r="F2616" s="33">
        <f>Tabla4[[#This Row],[Total Compra]]-E2616*25%</f>
        <v>61401</v>
      </c>
      <c r="G2616" s="33">
        <f>Tabla4[[#This Row],[Total Compra]]-Tabla4[[#This Row],[Pagado]]</f>
        <v>20467</v>
      </c>
    </row>
    <row r="2617" spans="2:7" x14ac:dyDescent="0.25">
      <c r="B2617" s="32">
        <v>43638</v>
      </c>
      <c r="C2617" s="31" t="s">
        <v>98</v>
      </c>
      <c r="D2617" s="31" t="s">
        <v>280</v>
      </c>
      <c r="E2617" s="33">
        <v>23531</v>
      </c>
      <c r="F2617" s="33">
        <f>Tabla4[[#This Row],[Total Compra]]-E2617*25%</f>
        <v>17648.25</v>
      </c>
      <c r="G2617" s="33">
        <f>Tabla4[[#This Row],[Total Compra]]-Tabla4[[#This Row],[Pagado]]</f>
        <v>5882.75</v>
      </c>
    </row>
    <row r="2618" spans="2:7" x14ac:dyDescent="0.25">
      <c r="B2618" s="32">
        <v>43638</v>
      </c>
      <c r="C2618" s="31" t="s">
        <v>98</v>
      </c>
      <c r="D2618" s="31" t="s">
        <v>280</v>
      </c>
      <c r="E2618" s="33">
        <v>23531</v>
      </c>
      <c r="F2618" s="33">
        <f>Tabla4[[#This Row],[Total Compra]]-E2618*25%</f>
        <v>17648.25</v>
      </c>
      <c r="G2618" s="33">
        <f>Tabla4[[#This Row],[Total Compra]]-Tabla4[[#This Row],[Pagado]]</f>
        <v>5882.75</v>
      </c>
    </row>
    <row r="2619" spans="2:7" x14ac:dyDescent="0.25">
      <c r="B2619" s="32">
        <v>43638</v>
      </c>
      <c r="C2619" s="31" t="s">
        <v>98</v>
      </c>
      <c r="D2619" s="31" t="s">
        <v>280</v>
      </c>
      <c r="E2619" s="33">
        <v>23531</v>
      </c>
      <c r="F2619" s="33">
        <f>Tabla4[[#This Row],[Total Compra]]-E2619*25%</f>
        <v>17648.25</v>
      </c>
      <c r="G2619" s="33">
        <f>Tabla4[[#This Row],[Total Compra]]-Tabla4[[#This Row],[Pagado]]</f>
        <v>5882.75</v>
      </c>
    </row>
    <row r="2620" spans="2:7" x14ac:dyDescent="0.25">
      <c r="B2620" s="32">
        <v>43638</v>
      </c>
      <c r="C2620" s="31" t="s">
        <v>98</v>
      </c>
      <c r="D2620" s="31" t="s">
        <v>280</v>
      </c>
      <c r="E2620" s="33">
        <v>23531</v>
      </c>
      <c r="F2620" s="33">
        <f>Tabla4[[#This Row],[Total Compra]]-E2620*25%</f>
        <v>17648.25</v>
      </c>
      <c r="G2620" s="33">
        <f>Tabla4[[#This Row],[Total Compra]]-Tabla4[[#This Row],[Pagado]]</f>
        <v>5882.75</v>
      </c>
    </row>
    <row r="2621" spans="2:7" x14ac:dyDescent="0.25">
      <c r="B2621" s="32">
        <v>43638</v>
      </c>
      <c r="C2621" s="31" t="s">
        <v>98</v>
      </c>
      <c r="D2621" s="31" t="s">
        <v>280</v>
      </c>
      <c r="E2621" s="33">
        <v>23531</v>
      </c>
      <c r="F2621" s="33">
        <f>Tabla4[[#This Row],[Total Compra]]-E2621*25%</f>
        <v>17648.25</v>
      </c>
      <c r="G2621" s="33">
        <f>Tabla4[[#This Row],[Total Compra]]-Tabla4[[#This Row],[Pagado]]</f>
        <v>5882.75</v>
      </c>
    </row>
    <row r="2622" spans="2:7" x14ac:dyDescent="0.25">
      <c r="B2622" s="32">
        <v>43638</v>
      </c>
      <c r="C2622" s="31" t="s">
        <v>98</v>
      </c>
      <c r="D2622" s="31" t="s">
        <v>280</v>
      </c>
      <c r="E2622" s="33">
        <v>23531</v>
      </c>
      <c r="F2622" s="33">
        <f>Tabla4[[#This Row],[Total Compra]]-E2622*25%</f>
        <v>17648.25</v>
      </c>
      <c r="G2622" s="33">
        <f>Tabla4[[#This Row],[Total Compra]]-Tabla4[[#This Row],[Pagado]]</f>
        <v>5882.75</v>
      </c>
    </row>
    <row r="2623" spans="2:7" x14ac:dyDescent="0.25">
      <c r="B2623" s="32">
        <v>43638</v>
      </c>
      <c r="C2623" s="31" t="s">
        <v>98</v>
      </c>
      <c r="D2623" s="31" t="s">
        <v>280</v>
      </c>
      <c r="E2623" s="33">
        <v>23531</v>
      </c>
      <c r="F2623" s="33">
        <f>Tabla4[[#This Row],[Total Compra]]-E2623*25%</f>
        <v>17648.25</v>
      </c>
      <c r="G2623" s="33">
        <f>Tabla4[[#This Row],[Total Compra]]-Tabla4[[#This Row],[Pagado]]</f>
        <v>5882.75</v>
      </c>
    </row>
    <row r="2624" spans="2:7" x14ac:dyDescent="0.25">
      <c r="B2624" s="32">
        <v>43638</v>
      </c>
      <c r="C2624" s="31" t="s">
        <v>98</v>
      </c>
      <c r="D2624" s="31" t="s">
        <v>280</v>
      </c>
      <c r="E2624" s="33">
        <v>23531</v>
      </c>
      <c r="F2624" s="33">
        <f>Tabla4[[#This Row],[Total Compra]]-E2624*25%</f>
        <v>17648.25</v>
      </c>
      <c r="G2624" s="33">
        <f>Tabla4[[#This Row],[Total Compra]]-Tabla4[[#This Row],[Pagado]]</f>
        <v>5882.75</v>
      </c>
    </row>
    <row r="2625" spans="2:7" x14ac:dyDescent="0.25">
      <c r="B2625" s="32">
        <v>43638</v>
      </c>
      <c r="C2625" s="31" t="s">
        <v>98</v>
      </c>
      <c r="D2625" s="31" t="s">
        <v>280</v>
      </c>
      <c r="E2625" s="33">
        <v>23531</v>
      </c>
      <c r="F2625" s="33">
        <f>Tabla4[[#This Row],[Total Compra]]-E2625*25%</f>
        <v>17648.25</v>
      </c>
      <c r="G2625" s="33">
        <f>Tabla4[[#This Row],[Total Compra]]-Tabla4[[#This Row],[Pagado]]</f>
        <v>5882.75</v>
      </c>
    </row>
    <row r="2626" spans="2:7" x14ac:dyDescent="0.25">
      <c r="B2626" s="32">
        <v>43638</v>
      </c>
      <c r="C2626" s="31" t="s">
        <v>98</v>
      </c>
      <c r="D2626" s="31" t="s">
        <v>280</v>
      </c>
      <c r="E2626" s="33">
        <v>23531</v>
      </c>
      <c r="F2626" s="33">
        <f>Tabla4[[#This Row],[Total Compra]]-E2626*25%</f>
        <v>17648.25</v>
      </c>
      <c r="G2626" s="33">
        <f>Tabla4[[#This Row],[Total Compra]]-Tabla4[[#This Row],[Pagado]]</f>
        <v>5882.75</v>
      </c>
    </row>
    <row r="2627" spans="2:7" x14ac:dyDescent="0.25">
      <c r="B2627" s="32">
        <v>43638</v>
      </c>
      <c r="C2627" s="31" t="s">
        <v>98</v>
      </c>
      <c r="D2627" s="31" t="s">
        <v>280</v>
      </c>
      <c r="E2627" s="33">
        <v>23531</v>
      </c>
      <c r="F2627" s="33">
        <f>Tabla4[[#This Row],[Total Compra]]-E2627*25%</f>
        <v>17648.25</v>
      </c>
      <c r="G2627" s="33">
        <f>Tabla4[[#This Row],[Total Compra]]-Tabla4[[#This Row],[Pagado]]</f>
        <v>5882.75</v>
      </c>
    </row>
    <row r="2628" spans="2:7" x14ac:dyDescent="0.25">
      <c r="B2628" s="32">
        <v>43638</v>
      </c>
      <c r="C2628" s="31" t="s">
        <v>98</v>
      </c>
      <c r="D2628" s="31" t="s">
        <v>280</v>
      </c>
      <c r="E2628" s="33">
        <v>23531</v>
      </c>
      <c r="F2628" s="33">
        <f>Tabla4[[#This Row],[Total Compra]]-E2628*25%</f>
        <v>17648.25</v>
      </c>
      <c r="G2628" s="33">
        <f>Tabla4[[#This Row],[Total Compra]]-Tabla4[[#This Row],[Pagado]]</f>
        <v>5882.75</v>
      </c>
    </row>
    <row r="2629" spans="2:7" x14ac:dyDescent="0.25">
      <c r="B2629" s="32">
        <v>43638</v>
      </c>
      <c r="C2629" s="31" t="s">
        <v>98</v>
      </c>
      <c r="D2629" s="31" t="s">
        <v>280</v>
      </c>
      <c r="E2629" s="33">
        <v>23531</v>
      </c>
      <c r="F2629" s="33">
        <f>Tabla4[[#This Row],[Total Compra]]-E2629*25%</f>
        <v>17648.25</v>
      </c>
      <c r="G2629" s="33">
        <f>Tabla4[[#This Row],[Total Compra]]-Tabla4[[#This Row],[Pagado]]</f>
        <v>5882.75</v>
      </c>
    </row>
    <row r="2630" spans="2:7" x14ac:dyDescent="0.25">
      <c r="B2630" s="32">
        <v>43638</v>
      </c>
      <c r="C2630" s="31" t="s">
        <v>98</v>
      </c>
      <c r="D2630" s="31" t="s">
        <v>280</v>
      </c>
      <c r="E2630" s="33">
        <v>23531</v>
      </c>
      <c r="F2630" s="33">
        <f>Tabla4[[#This Row],[Total Compra]]-E2630*25%</f>
        <v>17648.25</v>
      </c>
      <c r="G2630" s="33">
        <f>Tabla4[[#This Row],[Total Compra]]-Tabla4[[#This Row],[Pagado]]</f>
        <v>5882.75</v>
      </c>
    </row>
    <row r="2631" spans="2:7" x14ac:dyDescent="0.25">
      <c r="B2631" s="32">
        <v>43638</v>
      </c>
      <c r="C2631" s="31" t="s">
        <v>98</v>
      </c>
      <c r="D2631" s="31" t="s">
        <v>280</v>
      </c>
      <c r="E2631" s="33">
        <v>23531</v>
      </c>
      <c r="F2631" s="33">
        <f>Tabla4[[#This Row],[Total Compra]]-E2631*25%</f>
        <v>17648.25</v>
      </c>
      <c r="G2631" s="33">
        <f>Tabla4[[#This Row],[Total Compra]]-Tabla4[[#This Row],[Pagado]]</f>
        <v>5882.75</v>
      </c>
    </row>
    <row r="2632" spans="2:7" x14ac:dyDescent="0.25">
      <c r="B2632" s="32">
        <v>43638</v>
      </c>
      <c r="C2632" s="31" t="s">
        <v>98</v>
      </c>
      <c r="D2632" s="31" t="s">
        <v>280</v>
      </c>
      <c r="E2632" s="33">
        <v>23531</v>
      </c>
      <c r="F2632" s="33">
        <f>Tabla4[[#This Row],[Total Compra]]-E2632*25%</f>
        <v>17648.25</v>
      </c>
      <c r="G2632" s="33">
        <f>Tabla4[[#This Row],[Total Compra]]-Tabla4[[#This Row],[Pagado]]</f>
        <v>5882.75</v>
      </c>
    </row>
    <row r="2633" spans="2:7" x14ac:dyDescent="0.25">
      <c r="B2633" s="32">
        <v>43639</v>
      </c>
      <c r="C2633" s="31" t="s">
        <v>99</v>
      </c>
      <c r="D2633" s="31" t="s">
        <v>281</v>
      </c>
      <c r="E2633" s="33">
        <v>76657</v>
      </c>
      <c r="F2633" s="33">
        <f>Tabla4[[#This Row],[Total Compra]]-E2633*25%</f>
        <v>57492.75</v>
      </c>
      <c r="G2633" s="33">
        <f>Tabla4[[#This Row],[Total Compra]]-Tabla4[[#This Row],[Pagado]]</f>
        <v>19164.25</v>
      </c>
    </row>
    <row r="2634" spans="2:7" x14ac:dyDescent="0.25">
      <c r="B2634" s="32">
        <v>43639</v>
      </c>
      <c r="C2634" s="31" t="s">
        <v>99</v>
      </c>
      <c r="D2634" s="31" t="s">
        <v>281</v>
      </c>
      <c r="E2634" s="33">
        <v>76657</v>
      </c>
      <c r="F2634" s="33">
        <f>Tabla4[[#This Row],[Total Compra]]-E2634*25%</f>
        <v>57492.75</v>
      </c>
      <c r="G2634" s="33">
        <f>Tabla4[[#This Row],[Total Compra]]-Tabla4[[#This Row],[Pagado]]</f>
        <v>19164.25</v>
      </c>
    </row>
    <row r="2635" spans="2:7" x14ac:dyDescent="0.25">
      <c r="B2635" s="32">
        <v>43639</v>
      </c>
      <c r="C2635" s="31" t="s">
        <v>99</v>
      </c>
      <c r="D2635" s="31" t="s">
        <v>281</v>
      </c>
      <c r="E2635" s="33">
        <v>76657</v>
      </c>
      <c r="F2635" s="33">
        <f>Tabla4[[#This Row],[Total Compra]]-E2635*25%</f>
        <v>57492.75</v>
      </c>
      <c r="G2635" s="33">
        <f>Tabla4[[#This Row],[Total Compra]]-Tabla4[[#This Row],[Pagado]]</f>
        <v>19164.25</v>
      </c>
    </row>
    <row r="2636" spans="2:7" x14ac:dyDescent="0.25">
      <c r="B2636" s="32">
        <v>43639</v>
      </c>
      <c r="C2636" s="31" t="s">
        <v>99</v>
      </c>
      <c r="D2636" s="31" t="s">
        <v>281</v>
      </c>
      <c r="E2636" s="33">
        <v>76657</v>
      </c>
      <c r="F2636" s="33">
        <f>Tabla4[[#This Row],[Total Compra]]-E2636*25%</f>
        <v>57492.75</v>
      </c>
      <c r="G2636" s="33">
        <f>Tabla4[[#This Row],[Total Compra]]-Tabla4[[#This Row],[Pagado]]</f>
        <v>19164.25</v>
      </c>
    </row>
    <row r="2637" spans="2:7" x14ac:dyDescent="0.25">
      <c r="B2637" s="32">
        <v>43639</v>
      </c>
      <c r="C2637" s="31" t="s">
        <v>99</v>
      </c>
      <c r="D2637" s="31" t="s">
        <v>281</v>
      </c>
      <c r="E2637" s="33">
        <v>76657</v>
      </c>
      <c r="F2637" s="33">
        <f>Tabla4[[#This Row],[Total Compra]]-E2637*25%</f>
        <v>57492.75</v>
      </c>
      <c r="G2637" s="33">
        <f>Tabla4[[#This Row],[Total Compra]]-Tabla4[[#This Row],[Pagado]]</f>
        <v>19164.25</v>
      </c>
    </row>
    <row r="2638" spans="2:7" x14ac:dyDescent="0.25">
      <c r="B2638" s="32">
        <v>43639</v>
      </c>
      <c r="C2638" s="31" t="s">
        <v>99</v>
      </c>
      <c r="D2638" s="31" t="s">
        <v>281</v>
      </c>
      <c r="E2638" s="33">
        <v>76657</v>
      </c>
      <c r="F2638" s="33">
        <f>Tabla4[[#This Row],[Total Compra]]-E2638*25%</f>
        <v>57492.75</v>
      </c>
      <c r="G2638" s="33">
        <f>Tabla4[[#This Row],[Total Compra]]-Tabla4[[#This Row],[Pagado]]</f>
        <v>19164.25</v>
      </c>
    </row>
    <row r="2639" spans="2:7" x14ac:dyDescent="0.25">
      <c r="B2639" s="32">
        <v>43639</v>
      </c>
      <c r="C2639" s="31" t="s">
        <v>99</v>
      </c>
      <c r="D2639" s="31" t="s">
        <v>281</v>
      </c>
      <c r="E2639" s="33">
        <v>76657</v>
      </c>
      <c r="F2639" s="33">
        <f>Tabla4[[#This Row],[Total Compra]]-E2639*25%</f>
        <v>57492.75</v>
      </c>
      <c r="G2639" s="33">
        <f>Tabla4[[#This Row],[Total Compra]]-Tabla4[[#This Row],[Pagado]]</f>
        <v>19164.25</v>
      </c>
    </row>
    <row r="2640" spans="2:7" x14ac:dyDescent="0.25">
      <c r="B2640" s="32">
        <v>43639</v>
      </c>
      <c r="C2640" s="31" t="s">
        <v>99</v>
      </c>
      <c r="D2640" s="31" t="s">
        <v>281</v>
      </c>
      <c r="E2640" s="33">
        <v>76657</v>
      </c>
      <c r="F2640" s="33">
        <f>Tabla4[[#This Row],[Total Compra]]-E2640*25%</f>
        <v>57492.75</v>
      </c>
      <c r="G2640" s="33">
        <f>Tabla4[[#This Row],[Total Compra]]-Tabla4[[#This Row],[Pagado]]</f>
        <v>19164.25</v>
      </c>
    </row>
    <row r="2641" spans="2:7" x14ac:dyDescent="0.25">
      <c r="B2641" s="32">
        <v>43639</v>
      </c>
      <c r="C2641" s="31" t="s">
        <v>99</v>
      </c>
      <c r="D2641" s="31" t="s">
        <v>281</v>
      </c>
      <c r="E2641" s="33">
        <v>76657</v>
      </c>
      <c r="F2641" s="33">
        <f>Tabla4[[#This Row],[Total Compra]]-E2641*25%</f>
        <v>57492.75</v>
      </c>
      <c r="G2641" s="33">
        <f>Tabla4[[#This Row],[Total Compra]]-Tabla4[[#This Row],[Pagado]]</f>
        <v>19164.25</v>
      </c>
    </row>
    <row r="2642" spans="2:7" x14ac:dyDescent="0.25">
      <c r="B2642" s="32">
        <v>43639</v>
      </c>
      <c r="C2642" s="31" t="s">
        <v>99</v>
      </c>
      <c r="D2642" s="31" t="s">
        <v>281</v>
      </c>
      <c r="E2642" s="33">
        <v>76657</v>
      </c>
      <c r="F2642" s="33">
        <f>Tabla4[[#This Row],[Total Compra]]-E2642*25%</f>
        <v>57492.75</v>
      </c>
      <c r="G2642" s="33">
        <f>Tabla4[[#This Row],[Total Compra]]-Tabla4[[#This Row],[Pagado]]</f>
        <v>19164.25</v>
      </c>
    </row>
    <row r="2643" spans="2:7" x14ac:dyDescent="0.25">
      <c r="B2643" s="32">
        <v>43639</v>
      </c>
      <c r="C2643" s="31" t="s">
        <v>99</v>
      </c>
      <c r="D2643" s="31" t="s">
        <v>281</v>
      </c>
      <c r="E2643" s="33">
        <v>76657</v>
      </c>
      <c r="F2643" s="33">
        <f>Tabla4[[#This Row],[Total Compra]]-E2643*25%</f>
        <v>57492.75</v>
      </c>
      <c r="G2643" s="33">
        <f>Tabla4[[#This Row],[Total Compra]]-Tabla4[[#This Row],[Pagado]]</f>
        <v>19164.25</v>
      </c>
    </row>
    <row r="2644" spans="2:7" x14ac:dyDescent="0.25">
      <c r="B2644" s="32">
        <v>43639</v>
      </c>
      <c r="C2644" s="31" t="s">
        <v>99</v>
      </c>
      <c r="D2644" s="31" t="s">
        <v>281</v>
      </c>
      <c r="E2644" s="33">
        <v>76657</v>
      </c>
      <c r="F2644" s="33">
        <f>Tabla4[[#This Row],[Total Compra]]-E2644*25%</f>
        <v>57492.75</v>
      </c>
      <c r="G2644" s="33">
        <f>Tabla4[[#This Row],[Total Compra]]-Tabla4[[#This Row],[Pagado]]</f>
        <v>19164.25</v>
      </c>
    </row>
    <row r="2645" spans="2:7" x14ac:dyDescent="0.25">
      <c r="B2645" s="32">
        <v>43639</v>
      </c>
      <c r="C2645" s="31" t="s">
        <v>99</v>
      </c>
      <c r="D2645" s="31" t="s">
        <v>281</v>
      </c>
      <c r="E2645" s="33">
        <v>76657</v>
      </c>
      <c r="F2645" s="33">
        <f>Tabla4[[#This Row],[Total Compra]]-E2645*25%</f>
        <v>57492.75</v>
      </c>
      <c r="G2645" s="33">
        <f>Tabla4[[#This Row],[Total Compra]]-Tabla4[[#This Row],[Pagado]]</f>
        <v>19164.25</v>
      </c>
    </row>
    <row r="2646" spans="2:7" x14ac:dyDescent="0.25">
      <c r="B2646" s="32">
        <v>43639</v>
      </c>
      <c r="C2646" s="31" t="s">
        <v>99</v>
      </c>
      <c r="D2646" s="31" t="s">
        <v>281</v>
      </c>
      <c r="E2646" s="33">
        <v>76657</v>
      </c>
      <c r="F2646" s="33">
        <f>Tabla4[[#This Row],[Total Compra]]-E2646*25%</f>
        <v>57492.75</v>
      </c>
      <c r="G2646" s="33">
        <f>Tabla4[[#This Row],[Total Compra]]-Tabla4[[#This Row],[Pagado]]</f>
        <v>19164.25</v>
      </c>
    </row>
    <row r="2647" spans="2:7" x14ac:dyDescent="0.25">
      <c r="B2647" s="32">
        <v>43639</v>
      </c>
      <c r="C2647" s="31" t="s">
        <v>99</v>
      </c>
      <c r="D2647" s="31" t="s">
        <v>281</v>
      </c>
      <c r="E2647" s="33">
        <v>76657</v>
      </c>
      <c r="F2647" s="33">
        <f>Tabla4[[#This Row],[Total Compra]]-E2647*25%</f>
        <v>57492.75</v>
      </c>
      <c r="G2647" s="33">
        <f>Tabla4[[#This Row],[Total Compra]]-Tabla4[[#This Row],[Pagado]]</f>
        <v>19164.25</v>
      </c>
    </row>
    <row r="2648" spans="2:7" x14ac:dyDescent="0.25">
      <c r="B2648" s="32">
        <v>43639</v>
      </c>
      <c r="C2648" s="31" t="s">
        <v>99</v>
      </c>
      <c r="D2648" s="31" t="s">
        <v>281</v>
      </c>
      <c r="E2648" s="33">
        <v>76657</v>
      </c>
      <c r="F2648" s="33">
        <f>Tabla4[[#This Row],[Total Compra]]-E2648*25%</f>
        <v>57492.75</v>
      </c>
      <c r="G2648" s="33">
        <f>Tabla4[[#This Row],[Total Compra]]-Tabla4[[#This Row],[Pagado]]</f>
        <v>19164.25</v>
      </c>
    </row>
    <row r="2649" spans="2:7" x14ac:dyDescent="0.25">
      <c r="B2649" s="32">
        <v>43640</v>
      </c>
      <c r="C2649" s="31" t="s">
        <v>92</v>
      </c>
      <c r="D2649" s="31" t="s">
        <v>282</v>
      </c>
      <c r="E2649" s="33">
        <v>44361</v>
      </c>
      <c r="F2649" s="33">
        <f>Tabla4[[#This Row],[Total Compra]]-E2649*25%</f>
        <v>33270.75</v>
      </c>
      <c r="G2649" s="33">
        <f>Tabla4[[#This Row],[Total Compra]]-Tabla4[[#This Row],[Pagado]]</f>
        <v>11090.25</v>
      </c>
    </row>
    <row r="2650" spans="2:7" x14ac:dyDescent="0.25">
      <c r="B2650" s="32">
        <v>43640</v>
      </c>
      <c r="C2650" s="31" t="s">
        <v>92</v>
      </c>
      <c r="D2650" s="31" t="s">
        <v>282</v>
      </c>
      <c r="E2650" s="33">
        <v>44361</v>
      </c>
      <c r="F2650" s="33">
        <f>Tabla4[[#This Row],[Total Compra]]-E2650*25%</f>
        <v>33270.75</v>
      </c>
      <c r="G2650" s="33">
        <f>Tabla4[[#This Row],[Total Compra]]-Tabla4[[#This Row],[Pagado]]</f>
        <v>11090.25</v>
      </c>
    </row>
    <row r="2651" spans="2:7" x14ac:dyDescent="0.25">
      <c r="B2651" s="32">
        <v>43640</v>
      </c>
      <c r="C2651" s="31" t="s">
        <v>92</v>
      </c>
      <c r="D2651" s="31" t="s">
        <v>282</v>
      </c>
      <c r="E2651" s="33">
        <v>44361</v>
      </c>
      <c r="F2651" s="33">
        <f>Tabla4[[#This Row],[Total Compra]]-E2651*25%</f>
        <v>33270.75</v>
      </c>
      <c r="G2651" s="33">
        <f>Tabla4[[#This Row],[Total Compra]]-Tabla4[[#This Row],[Pagado]]</f>
        <v>11090.25</v>
      </c>
    </row>
    <row r="2652" spans="2:7" x14ac:dyDescent="0.25">
      <c r="B2652" s="32">
        <v>43640</v>
      </c>
      <c r="C2652" s="31" t="s">
        <v>92</v>
      </c>
      <c r="D2652" s="31" t="s">
        <v>282</v>
      </c>
      <c r="E2652" s="33">
        <v>44361</v>
      </c>
      <c r="F2652" s="33">
        <f>Tabla4[[#This Row],[Total Compra]]-E2652*25%</f>
        <v>33270.75</v>
      </c>
      <c r="G2652" s="33">
        <f>Tabla4[[#This Row],[Total Compra]]-Tabla4[[#This Row],[Pagado]]</f>
        <v>11090.25</v>
      </c>
    </row>
    <row r="2653" spans="2:7" x14ac:dyDescent="0.25">
      <c r="B2653" s="32">
        <v>43640</v>
      </c>
      <c r="C2653" s="31" t="s">
        <v>92</v>
      </c>
      <c r="D2653" s="31" t="s">
        <v>282</v>
      </c>
      <c r="E2653" s="33">
        <v>44361</v>
      </c>
      <c r="F2653" s="33">
        <f>Tabla4[[#This Row],[Total Compra]]-E2653*25%</f>
        <v>33270.75</v>
      </c>
      <c r="G2653" s="33">
        <f>Tabla4[[#This Row],[Total Compra]]-Tabla4[[#This Row],[Pagado]]</f>
        <v>11090.25</v>
      </c>
    </row>
    <row r="2654" spans="2:7" x14ac:dyDescent="0.25">
      <c r="B2654" s="32">
        <v>43640</v>
      </c>
      <c r="C2654" s="31" t="s">
        <v>92</v>
      </c>
      <c r="D2654" s="31" t="s">
        <v>282</v>
      </c>
      <c r="E2654" s="33">
        <v>44361</v>
      </c>
      <c r="F2654" s="33">
        <f>Tabla4[[#This Row],[Total Compra]]-E2654*25%</f>
        <v>33270.75</v>
      </c>
      <c r="G2654" s="33">
        <f>Tabla4[[#This Row],[Total Compra]]-Tabla4[[#This Row],[Pagado]]</f>
        <v>11090.25</v>
      </c>
    </row>
    <row r="2655" spans="2:7" x14ac:dyDescent="0.25">
      <c r="B2655" s="32">
        <v>43640</v>
      </c>
      <c r="C2655" s="31" t="s">
        <v>92</v>
      </c>
      <c r="D2655" s="31" t="s">
        <v>282</v>
      </c>
      <c r="E2655" s="33">
        <v>44361</v>
      </c>
      <c r="F2655" s="33">
        <f>Tabla4[[#This Row],[Total Compra]]-E2655*25%</f>
        <v>33270.75</v>
      </c>
      <c r="G2655" s="33">
        <f>Tabla4[[#This Row],[Total Compra]]-Tabla4[[#This Row],[Pagado]]</f>
        <v>11090.25</v>
      </c>
    </row>
    <row r="2656" spans="2:7" x14ac:dyDescent="0.25">
      <c r="B2656" s="32">
        <v>43640</v>
      </c>
      <c r="C2656" s="31" t="s">
        <v>92</v>
      </c>
      <c r="D2656" s="31" t="s">
        <v>282</v>
      </c>
      <c r="E2656" s="33">
        <v>44361</v>
      </c>
      <c r="F2656" s="33">
        <f>Tabla4[[#This Row],[Total Compra]]-E2656*25%</f>
        <v>33270.75</v>
      </c>
      <c r="G2656" s="33">
        <f>Tabla4[[#This Row],[Total Compra]]-Tabla4[[#This Row],[Pagado]]</f>
        <v>11090.25</v>
      </c>
    </row>
    <row r="2657" spans="2:7" x14ac:dyDescent="0.25">
      <c r="B2657" s="32">
        <v>43640</v>
      </c>
      <c r="C2657" s="31" t="s">
        <v>92</v>
      </c>
      <c r="D2657" s="31" t="s">
        <v>282</v>
      </c>
      <c r="E2657" s="33">
        <v>44361</v>
      </c>
      <c r="F2657" s="33">
        <f>Tabla4[[#This Row],[Total Compra]]-E2657*25%</f>
        <v>33270.75</v>
      </c>
      <c r="G2657" s="33">
        <f>Tabla4[[#This Row],[Total Compra]]-Tabla4[[#This Row],[Pagado]]</f>
        <v>11090.25</v>
      </c>
    </row>
    <row r="2658" spans="2:7" x14ac:dyDescent="0.25">
      <c r="B2658" s="32">
        <v>43640</v>
      </c>
      <c r="C2658" s="31" t="s">
        <v>92</v>
      </c>
      <c r="D2658" s="31" t="s">
        <v>282</v>
      </c>
      <c r="E2658" s="33">
        <v>44361</v>
      </c>
      <c r="F2658" s="33">
        <f>Tabla4[[#This Row],[Total Compra]]-E2658*25%</f>
        <v>33270.75</v>
      </c>
      <c r="G2658" s="33">
        <f>Tabla4[[#This Row],[Total Compra]]-Tabla4[[#This Row],[Pagado]]</f>
        <v>11090.25</v>
      </c>
    </row>
    <row r="2659" spans="2:7" x14ac:dyDescent="0.25">
      <c r="B2659" s="32">
        <v>43640</v>
      </c>
      <c r="C2659" s="31" t="s">
        <v>92</v>
      </c>
      <c r="D2659" s="31" t="s">
        <v>282</v>
      </c>
      <c r="E2659" s="33">
        <v>44361</v>
      </c>
      <c r="F2659" s="33">
        <f>Tabla4[[#This Row],[Total Compra]]-E2659*25%</f>
        <v>33270.75</v>
      </c>
      <c r="G2659" s="33">
        <f>Tabla4[[#This Row],[Total Compra]]-Tabla4[[#This Row],[Pagado]]</f>
        <v>11090.25</v>
      </c>
    </row>
    <row r="2660" spans="2:7" x14ac:dyDescent="0.25">
      <c r="B2660" s="32">
        <v>43640</v>
      </c>
      <c r="C2660" s="31" t="s">
        <v>92</v>
      </c>
      <c r="D2660" s="31" t="s">
        <v>282</v>
      </c>
      <c r="E2660" s="33">
        <v>44361</v>
      </c>
      <c r="F2660" s="33">
        <f>Tabla4[[#This Row],[Total Compra]]-E2660*25%</f>
        <v>33270.75</v>
      </c>
      <c r="G2660" s="33">
        <f>Tabla4[[#This Row],[Total Compra]]-Tabla4[[#This Row],[Pagado]]</f>
        <v>11090.25</v>
      </c>
    </row>
    <row r="2661" spans="2:7" x14ac:dyDescent="0.25">
      <c r="B2661" s="32">
        <v>43640</v>
      </c>
      <c r="C2661" s="31" t="s">
        <v>92</v>
      </c>
      <c r="D2661" s="31" t="s">
        <v>282</v>
      </c>
      <c r="E2661" s="33">
        <v>44361</v>
      </c>
      <c r="F2661" s="33">
        <f>Tabla4[[#This Row],[Total Compra]]-E2661*25%</f>
        <v>33270.75</v>
      </c>
      <c r="G2661" s="33">
        <f>Tabla4[[#This Row],[Total Compra]]-Tabla4[[#This Row],[Pagado]]</f>
        <v>11090.25</v>
      </c>
    </row>
    <row r="2662" spans="2:7" x14ac:dyDescent="0.25">
      <c r="B2662" s="32">
        <v>43640</v>
      </c>
      <c r="C2662" s="31" t="s">
        <v>92</v>
      </c>
      <c r="D2662" s="31" t="s">
        <v>282</v>
      </c>
      <c r="E2662" s="33">
        <v>44361</v>
      </c>
      <c r="F2662" s="33">
        <f>Tabla4[[#This Row],[Total Compra]]-E2662*25%</f>
        <v>33270.75</v>
      </c>
      <c r="G2662" s="33">
        <f>Tabla4[[#This Row],[Total Compra]]-Tabla4[[#This Row],[Pagado]]</f>
        <v>11090.25</v>
      </c>
    </row>
    <row r="2663" spans="2:7" x14ac:dyDescent="0.25">
      <c r="B2663" s="32">
        <v>43640</v>
      </c>
      <c r="C2663" s="31" t="s">
        <v>92</v>
      </c>
      <c r="D2663" s="31" t="s">
        <v>282</v>
      </c>
      <c r="E2663" s="33">
        <v>44361</v>
      </c>
      <c r="F2663" s="33">
        <f>Tabla4[[#This Row],[Total Compra]]-E2663*25%</f>
        <v>33270.75</v>
      </c>
      <c r="G2663" s="33">
        <f>Tabla4[[#This Row],[Total Compra]]-Tabla4[[#This Row],[Pagado]]</f>
        <v>11090.25</v>
      </c>
    </row>
    <row r="2664" spans="2:7" x14ac:dyDescent="0.25">
      <c r="B2664" s="32">
        <v>43640</v>
      </c>
      <c r="C2664" s="31" t="s">
        <v>92</v>
      </c>
      <c r="D2664" s="31" t="s">
        <v>282</v>
      </c>
      <c r="E2664" s="33">
        <v>44361</v>
      </c>
      <c r="F2664" s="33">
        <f>Tabla4[[#This Row],[Total Compra]]-E2664*25%</f>
        <v>33270.75</v>
      </c>
      <c r="G2664" s="33">
        <f>Tabla4[[#This Row],[Total Compra]]-Tabla4[[#This Row],[Pagado]]</f>
        <v>11090.25</v>
      </c>
    </row>
    <row r="2665" spans="2:7" x14ac:dyDescent="0.25">
      <c r="B2665" s="32">
        <v>43641</v>
      </c>
      <c r="C2665" s="31" t="s">
        <v>92</v>
      </c>
      <c r="D2665" s="31" t="s">
        <v>283</v>
      </c>
      <c r="E2665" s="33">
        <v>33136</v>
      </c>
      <c r="F2665" s="33">
        <f>Tabla4[[#This Row],[Total Compra]]-E2665*25%</f>
        <v>24852</v>
      </c>
      <c r="G2665" s="33">
        <f>Tabla4[[#This Row],[Total Compra]]-Tabla4[[#This Row],[Pagado]]</f>
        <v>8284</v>
      </c>
    </row>
    <row r="2666" spans="2:7" x14ac:dyDescent="0.25">
      <c r="B2666" s="32">
        <v>43641</v>
      </c>
      <c r="C2666" s="31" t="s">
        <v>92</v>
      </c>
      <c r="D2666" s="31" t="s">
        <v>283</v>
      </c>
      <c r="E2666" s="33">
        <v>33136</v>
      </c>
      <c r="F2666" s="33">
        <f>Tabla4[[#This Row],[Total Compra]]-E2666*25%</f>
        <v>24852</v>
      </c>
      <c r="G2666" s="33">
        <f>Tabla4[[#This Row],[Total Compra]]-Tabla4[[#This Row],[Pagado]]</f>
        <v>8284</v>
      </c>
    </row>
    <row r="2667" spans="2:7" x14ac:dyDescent="0.25">
      <c r="B2667" s="32">
        <v>43641</v>
      </c>
      <c r="C2667" s="31" t="s">
        <v>92</v>
      </c>
      <c r="D2667" s="31" t="s">
        <v>283</v>
      </c>
      <c r="E2667" s="33">
        <v>33136</v>
      </c>
      <c r="F2667" s="33">
        <f>Tabla4[[#This Row],[Total Compra]]-E2667*25%</f>
        <v>24852</v>
      </c>
      <c r="G2667" s="33">
        <f>Tabla4[[#This Row],[Total Compra]]-Tabla4[[#This Row],[Pagado]]</f>
        <v>8284</v>
      </c>
    </row>
    <row r="2668" spans="2:7" x14ac:dyDescent="0.25">
      <c r="B2668" s="32">
        <v>43641</v>
      </c>
      <c r="C2668" s="31" t="s">
        <v>92</v>
      </c>
      <c r="D2668" s="31" t="s">
        <v>283</v>
      </c>
      <c r="E2668" s="33">
        <v>33136</v>
      </c>
      <c r="F2668" s="33">
        <f>Tabla4[[#This Row],[Total Compra]]-E2668*25%</f>
        <v>24852</v>
      </c>
      <c r="G2668" s="33">
        <f>Tabla4[[#This Row],[Total Compra]]-Tabla4[[#This Row],[Pagado]]</f>
        <v>8284</v>
      </c>
    </row>
    <row r="2669" spans="2:7" x14ac:dyDescent="0.25">
      <c r="B2669" s="32">
        <v>43641</v>
      </c>
      <c r="C2669" s="31" t="s">
        <v>92</v>
      </c>
      <c r="D2669" s="31" t="s">
        <v>283</v>
      </c>
      <c r="E2669" s="33">
        <v>33136</v>
      </c>
      <c r="F2669" s="33">
        <f>Tabla4[[#This Row],[Total Compra]]-E2669*25%</f>
        <v>24852</v>
      </c>
      <c r="G2669" s="33">
        <f>Tabla4[[#This Row],[Total Compra]]-Tabla4[[#This Row],[Pagado]]</f>
        <v>8284</v>
      </c>
    </row>
    <row r="2670" spans="2:7" x14ac:dyDescent="0.25">
      <c r="B2670" s="32">
        <v>43641</v>
      </c>
      <c r="C2670" s="31" t="s">
        <v>92</v>
      </c>
      <c r="D2670" s="31" t="s">
        <v>283</v>
      </c>
      <c r="E2670" s="33">
        <v>33136</v>
      </c>
      <c r="F2670" s="33">
        <f>Tabla4[[#This Row],[Total Compra]]-E2670*25%</f>
        <v>24852</v>
      </c>
      <c r="G2670" s="33">
        <f>Tabla4[[#This Row],[Total Compra]]-Tabla4[[#This Row],[Pagado]]</f>
        <v>8284</v>
      </c>
    </row>
    <row r="2671" spans="2:7" x14ac:dyDescent="0.25">
      <c r="B2671" s="32">
        <v>43641</v>
      </c>
      <c r="C2671" s="31" t="s">
        <v>92</v>
      </c>
      <c r="D2671" s="31" t="s">
        <v>283</v>
      </c>
      <c r="E2671" s="33">
        <v>33136</v>
      </c>
      <c r="F2671" s="33">
        <f>Tabla4[[#This Row],[Total Compra]]-E2671*25%</f>
        <v>24852</v>
      </c>
      <c r="G2671" s="33">
        <f>Tabla4[[#This Row],[Total Compra]]-Tabla4[[#This Row],[Pagado]]</f>
        <v>8284</v>
      </c>
    </row>
    <row r="2672" spans="2:7" x14ac:dyDescent="0.25">
      <c r="B2672" s="32">
        <v>43641</v>
      </c>
      <c r="C2672" s="31" t="s">
        <v>92</v>
      </c>
      <c r="D2672" s="31" t="s">
        <v>283</v>
      </c>
      <c r="E2672" s="33">
        <v>33136</v>
      </c>
      <c r="F2672" s="33">
        <f>Tabla4[[#This Row],[Total Compra]]-E2672*25%</f>
        <v>24852</v>
      </c>
      <c r="G2672" s="33">
        <f>Tabla4[[#This Row],[Total Compra]]-Tabla4[[#This Row],[Pagado]]</f>
        <v>8284</v>
      </c>
    </row>
    <row r="2673" spans="2:7" x14ac:dyDescent="0.25">
      <c r="B2673" s="32">
        <v>43641</v>
      </c>
      <c r="C2673" s="31" t="s">
        <v>92</v>
      </c>
      <c r="D2673" s="31" t="s">
        <v>283</v>
      </c>
      <c r="E2673" s="33">
        <v>33136</v>
      </c>
      <c r="F2673" s="33">
        <f>Tabla4[[#This Row],[Total Compra]]-E2673*25%</f>
        <v>24852</v>
      </c>
      <c r="G2673" s="33">
        <f>Tabla4[[#This Row],[Total Compra]]-Tabla4[[#This Row],[Pagado]]</f>
        <v>8284</v>
      </c>
    </row>
    <row r="2674" spans="2:7" x14ac:dyDescent="0.25">
      <c r="B2674" s="32">
        <v>43641</v>
      </c>
      <c r="C2674" s="31" t="s">
        <v>92</v>
      </c>
      <c r="D2674" s="31" t="s">
        <v>283</v>
      </c>
      <c r="E2674" s="33">
        <v>33136</v>
      </c>
      <c r="F2674" s="33">
        <f>Tabla4[[#This Row],[Total Compra]]-E2674*25%</f>
        <v>24852</v>
      </c>
      <c r="G2674" s="33">
        <f>Tabla4[[#This Row],[Total Compra]]-Tabla4[[#This Row],[Pagado]]</f>
        <v>8284</v>
      </c>
    </row>
    <row r="2675" spans="2:7" x14ac:dyDescent="0.25">
      <c r="B2675" s="32">
        <v>43641</v>
      </c>
      <c r="C2675" s="31" t="s">
        <v>92</v>
      </c>
      <c r="D2675" s="31" t="s">
        <v>283</v>
      </c>
      <c r="E2675" s="33">
        <v>33136</v>
      </c>
      <c r="F2675" s="33">
        <f>Tabla4[[#This Row],[Total Compra]]-E2675*25%</f>
        <v>24852</v>
      </c>
      <c r="G2675" s="33">
        <f>Tabla4[[#This Row],[Total Compra]]-Tabla4[[#This Row],[Pagado]]</f>
        <v>8284</v>
      </c>
    </row>
    <row r="2676" spans="2:7" x14ac:dyDescent="0.25">
      <c r="B2676" s="32">
        <v>43641</v>
      </c>
      <c r="C2676" s="31" t="s">
        <v>92</v>
      </c>
      <c r="D2676" s="31" t="s">
        <v>283</v>
      </c>
      <c r="E2676" s="33">
        <v>33136</v>
      </c>
      <c r="F2676" s="33">
        <f>Tabla4[[#This Row],[Total Compra]]-E2676*25%</f>
        <v>24852</v>
      </c>
      <c r="G2676" s="33">
        <f>Tabla4[[#This Row],[Total Compra]]-Tabla4[[#This Row],[Pagado]]</f>
        <v>8284</v>
      </c>
    </row>
    <row r="2677" spans="2:7" x14ac:dyDescent="0.25">
      <c r="B2677" s="32">
        <v>43641</v>
      </c>
      <c r="C2677" s="31" t="s">
        <v>92</v>
      </c>
      <c r="D2677" s="31" t="s">
        <v>283</v>
      </c>
      <c r="E2677" s="33">
        <v>33136</v>
      </c>
      <c r="F2677" s="33">
        <f>Tabla4[[#This Row],[Total Compra]]-E2677*25%</f>
        <v>24852</v>
      </c>
      <c r="G2677" s="33">
        <f>Tabla4[[#This Row],[Total Compra]]-Tabla4[[#This Row],[Pagado]]</f>
        <v>8284</v>
      </c>
    </row>
    <row r="2678" spans="2:7" x14ac:dyDescent="0.25">
      <c r="B2678" s="32">
        <v>43641</v>
      </c>
      <c r="C2678" s="31" t="s">
        <v>92</v>
      </c>
      <c r="D2678" s="31" t="s">
        <v>283</v>
      </c>
      <c r="E2678" s="33">
        <v>33136</v>
      </c>
      <c r="F2678" s="33">
        <f>Tabla4[[#This Row],[Total Compra]]-E2678*25%</f>
        <v>24852</v>
      </c>
      <c r="G2678" s="33">
        <f>Tabla4[[#This Row],[Total Compra]]-Tabla4[[#This Row],[Pagado]]</f>
        <v>8284</v>
      </c>
    </row>
    <row r="2679" spans="2:7" x14ac:dyDescent="0.25">
      <c r="B2679" s="32">
        <v>43641</v>
      </c>
      <c r="C2679" s="31" t="s">
        <v>92</v>
      </c>
      <c r="D2679" s="31" t="s">
        <v>283</v>
      </c>
      <c r="E2679" s="33">
        <v>33136</v>
      </c>
      <c r="F2679" s="33">
        <f>Tabla4[[#This Row],[Total Compra]]-E2679*25%</f>
        <v>24852</v>
      </c>
      <c r="G2679" s="33">
        <f>Tabla4[[#This Row],[Total Compra]]-Tabla4[[#This Row],[Pagado]]</f>
        <v>8284</v>
      </c>
    </row>
    <row r="2680" spans="2:7" x14ac:dyDescent="0.25">
      <c r="B2680" s="32">
        <v>43641</v>
      </c>
      <c r="C2680" s="31" t="s">
        <v>92</v>
      </c>
      <c r="D2680" s="31" t="s">
        <v>283</v>
      </c>
      <c r="E2680" s="33">
        <v>33136</v>
      </c>
      <c r="F2680" s="33">
        <f>Tabla4[[#This Row],[Total Compra]]-E2680*25%</f>
        <v>24852</v>
      </c>
      <c r="G2680" s="33">
        <f>Tabla4[[#This Row],[Total Compra]]-Tabla4[[#This Row],[Pagado]]</f>
        <v>8284</v>
      </c>
    </row>
    <row r="2681" spans="2:7" x14ac:dyDescent="0.25">
      <c r="B2681" s="32">
        <v>43642</v>
      </c>
      <c r="C2681" s="31" t="s">
        <v>93</v>
      </c>
      <c r="D2681" s="31" t="s">
        <v>284</v>
      </c>
      <c r="E2681" s="33">
        <v>78865</v>
      </c>
      <c r="F2681" s="33">
        <f>Tabla4[[#This Row],[Total Compra]]-E2681*25%</f>
        <v>59148.75</v>
      </c>
      <c r="G2681" s="33">
        <f>Tabla4[[#This Row],[Total Compra]]-Tabla4[[#This Row],[Pagado]]</f>
        <v>19716.25</v>
      </c>
    </row>
    <row r="2682" spans="2:7" x14ac:dyDescent="0.25">
      <c r="B2682" s="32">
        <v>43642</v>
      </c>
      <c r="C2682" s="31" t="s">
        <v>93</v>
      </c>
      <c r="D2682" s="31" t="s">
        <v>284</v>
      </c>
      <c r="E2682" s="33">
        <v>78865</v>
      </c>
      <c r="F2682" s="33">
        <f>Tabla4[[#This Row],[Total Compra]]-E2682*25%</f>
        <v>59148.75</v>
      </c>
      <c r="G2682" s="33">
        <f>Tabla4[[#This Row],[Total Compra]]-Tabla4[[#This Row],[Pagado]]</f>
        <v>19716.25</v>
      </c>
    </row>
    <row r="2683" spans="2:7" x14ac:dyDescent="0.25">
      <c r="B2683" s="32">
        <v>43642</v>
      </c>
      <c r="C2683" s="31" t="s">
        <v>93</v>
      </c>
      <c r="D2683" s="31" t="s">
        <v>284</v>
      </c>
      <c r="E2683" s="33">
        <v>78865</v>
      </c>
      <c r="F2683" s="33">
        <f>Tabla4[[#This Row],[Total Compra]]-E2683*25%</f>
        <v>59148.75</v>
      </c>
      <c r="G2683" s="33">
        <f>Tabla4[[#This Row],[Total Compra]]-Tabla4[[#This Row],[Pagado]]</f>
        <v>19716.25</v>
      </c>
    </row>
    <row r="2684" spans="2:7" x14ac:dyDescent="0.25">
      <c r="B2684" s="32">
        <v>43642</v>
      </c>
      <c r="C2684" s="31" t="s">
        <v>93</v>
      </c>
      <c r="D2684" s="31" t="s">
        <v>284</v>
      </c>
      <c r="E2684" s="33">
        <v>78865</v>
      </c>
      <c r="F2684" s="33">
        <f>Tabla4[[#This Row],[Total Compra]]-E2684*25%</f>
        <v>59148.75</v>
      </c>
      <c r="G2684" s="33">
        <f>Tabla4[[#This Row],[Total Compra]]-Tabla4[[#This Row],[Pagado]]</f>
        <v>19716.25</v>
      </c>
    </row>
    <row r="2685" spans="2:7" x14ac:dyDescent="0.25">
      <c r="B2685" s="32">
        <v>43642</v>
      </c>
      <c r="C2685" s="31" t="s">
        <v>93</v>
      </c>
      <c r="D2685" s="31" t="s">
        <v>284</v>
      </c>
      <c r="E2685" s="33">
        <v>78865</v>
      </c>
      <c r="F2685" s="33">
        <f>Tabla4[[#This Row],[Total Compra]]-E2685*25%</f>
        <v>59148.75</v>
      </c>
      <c r="G2685" s="33">
        <f>Tabla4[[#This Row],[Total Compra]]-Tabla4[[#This Row],[Pagado]]</f>
        <v>19716.25</v>
      </c>
    </row>
    <row r="2686" spans="2:7" x14ac:dyDescent="0.25">
      <c r="B2686" s="32">
        <v>43642</v>
      </c>
      <c r="C2686" s="31" t="s">
        <v>93</v>
      </c>
      <c r="D2686" s="31" t="s">
        <v>284</v>
      </c>
      <c r="E2686" s="33">
        <v>78865</v>
      </c>
      <c r="F2686" s="33">
        <f>Tabla4[[#This Row],[Total Compra]]-E2686*25%</f>
        <v>59148.75</v>
      </c>
      <c r="G2686" s="33">
        <f>Tabla4[[#This Row],[Total Compra]]-Tabla4[[#This Row],[Pagado]]</f>
        <v>19716.25</v>
      </c>
    </row>
    <row r="2687" spans="2:7" x14ac:dyDescent="0.25">
      <c r="B2687" s="32">
        <v>43642</v>
      </c>
      <c r="C2687" s="31" t="s">
        <v>93</v>
      </c>
      <c r="D2687" s="31" t="s">
        <v>284</v>
      </c>
      <c r="E2687" s="33">
        <v>78865</v>
      </c>
      <c r="F2687" s="33">
        <f>Tabla4[[#This Row],[Total Compra]]-E2687*25%</f>
        <v>59148.75</v>
      </c>
      <c r="G2687" s="33">
        <f>Tabla4[[#This Row],[Total Compra]]-Tabla4[[#This Row],[Pagado]]</f>
        <v>19716.25</v>
      </c>
    </row>
    <row r="2688" spans="2:7" x14ac:dyDescent="0.25">
      <c r="B2688" s="32">
        <v>43642</v>
      </c>
      <c r="C2688" s="31" t="s">
        <v>93</v>
      </c>
      <c r="D2688" s="31" t="s">
        <v>284</v>
      </c>
      <c r="E2688" s="33">
        <v>78865</v>
      </c>
      <c r="F2688" s="33">
        <f>Tabla4[[#This Row],[Total Compra]]-E2688*25%</f>
        <v>59148.75</v>
      </c>
      <c r="G2688" s="33">
        <f>Tabla4[[#This Row],[Total Compra]]-Tabla4[[#This Row],[Pagado]]</f>
        <v>19716.25</v>
      </c>
    </row>
    <row r="2689" spans="2:7" x14ac:dyDescent="0.25">
      <c r="B2689" s="32">
        <v>43642</v>
      </c>
      <c r="C2689" s="31" t="s">
        <v>93</v>
      </c>
      <c r="D2689" s="31" t="s">
        <v>284</v>
      </c>
      <c r="E2689" s="33">
        <v>78865</v>
      </c>
      <c r="F2689" s="33">
        <f>Tabla4[[#This Row],[Total Compra]]-E2689*25%</f>
        <v>59148.75</v>
      </c>
      <c r="G2689" s="33">
        <f>Tabla4[[#This Row],[Total Compra]]-Tabla4[[#This Row],[Pagado]]</f>
        <v>19716.25</v>
      </c>
    </row>
    <row r="2690" spans="2:7" x14ac:dyDescent="0.25">
      <c r="B2690" s="32">
        <v>43642</v>
      </c>
      <c r="C2690" s="31" t="s">
        <v>93</v>
      </c>
      <c r="D2690" s="31" t="s">
        <v>284</v>
      </c>
      <c r="E2690" s="33">
        <v>78865</v>
      </c>
      <c r="F2690" s="33">
        <f>Tabla4[[#This Row],[Total Compra]]-E2690*25%</f>
        <v>59148.75</v>
      </c>
      <c r="G2690" s="33">
        <f>Tabla4[[#This Row],[Total Compra]]-Tabla4[[#This Row],[Pagado]]</f>
        <v>19716.25</v>
      </c>
    </row>
    <row r="2691" spans="2:7" x14ac:dyDescent="0.25">
      <c r="B2691" s="32">
        <v>43642</v>
      </c>
      <c r="C2691" s="31" t="s">
        <v>93</v>
      </c>
      <c r="D2691" s="31" t="s">
        <v>284</v>
      </c>
      <c r="E2691" s="33">
        <v>78865</v>
      </c>
      <c r="F2691" s="33">
        <f>Tabla4[[#This Row],[Total Compra]]-E2691*25%</f>
        <v>59148.75</v>
      </c>
      <c r="G2691" s="33">
        <f>Tabla4[[#This Row],[Total Compra]]-Tabla4[[#This Row],[Pagado]]</f>
        <v>19716.25</v>
      </c>
    </row>
    <row r="2692" spans="2:7" x14ac:dyDescent="0.25">
      <c r="B2692" s="32">
        <v>43642</v>
      </c>
      <c r="C2692" s="31" t="s">
        <v>93</v>
      </c>
      <c r="D2692" s="31" t="s">
        <v>284</v>
      </c>
      <c r="E2692" s="33">
        <v>78865</v>
      </c>
      <c r="F2692" s="33">
        <f>Tabla4[[#This Row],[Total Compra]]-E2692*25%</f>
        <v>59148.75</v>
      </c>
      <c r="G2692" s="33">
        <f>Tabla4[[#This Row],[Total Compra]]-Tabla4[[#This Row],[Pagado]]</f>
        <v>19716.25</v>
      </c>
    </row>
    <row r="2693" spans="2:7" x14ac:dyDescent="0.25">
      <c r="B2693" s="32">
        <v>43642</v>
      </c>
      <c r="C2693" s="31" t="s">
        <v>93</v>
      </c>
      <c r="D2693" s="31" t="s">
        <v>284</v>
      </c>
      <c r="E2693" s="33">
        <v>78865</v>
      </c>
      <c r="F2693" s="33">
        <f>Tabla4[[#This Row],[Total Compra]]-E2693*25%</f>
        <v>59148.75</v>
      </c>
      <c r="G2693" s="33">
        <f>Tabla4[[#This Row],[Total Compra]]-Tabla4[[#This Row],[Pagado]]</f>
        <v>19716.25</v>
      </c>
    </row>
    <row r="2694" spans="2:7" x14ac:dyDescent="0.25">
      <c r="B2694" s="32">
        <v>43642</v>
      </c>
      <c r="C2694" s="31" t="s">
        <v>93</v>
      </c>
      <c r="D2694" s="31" t="s">
        <v>284</v>
      </c>
      <c r="E2694" s="33">
        <v>78865</v>
      </c>
      <c r="F2694" s="33">
        <f>Tabla4[[#This Row],[Total Compra]]-E2694*25%</f>
        <v>59148.75</v>
      </c>
      <c r="G2694" s="33">
        <f>Tabla4[[#This Row],[Total Compra]]-Tabla4[[#This Row],[Pagado]]</f>
        <v>19716.25</v>
      </c>
    </row>
    <row r="2695" spans="2:7" x14ac:dyDescent="0.25">
      <c r="B2695" s="32">
        <v>43642</v>
      </c>
      <c r="C2695" s="31" t="s">
        <v>93</v>
      </c>
      <c r="D2695" s="31" t="s">
        <v>284</v>
      </c>
      <c r="E2695" s="33">
        <v>78865</v>
      </c>
      <c r="F2695" s="33">
        <f>Tabla4[[#This Row],[Total Compra]]-E2695*25%</f>
        <v>59148.75</v>
      </c>
      <c r="G2695" s="33">
        <f>Tabla4[[#This Row],[Total Compra]]-Tabla4[[#This Row],[Pagado]]</f>
        <v>19716.25</v>
      </c>
    </row>
    <row r="2696" spans="2:7" x14ac:dyDescent="0.25">
      <c r="B2696" s="32">
        <v>43642</v>
      </c>
      <c r="C2696" s="31" t="s">
        <v>93</v>
      </c>
      <c r="D2696" s="31" t="s">
        <v>284</v>
      </c>
      <c r="E2696" s="33">
        <v>78865</v>
      </c>
      <c r="F2696" s="33">
        <f>Tabla4[[#This Row],[Total Compra]]-E2696*25%</f>
        <v>59148.75</v>
      </c>
      <c r="G2696" s="33">
        <f>Tabla4[[#This Row],[Total Compra]]-Tabla4[[#This Row],[Pagado]]</f>
        <v>19716.25</v>
      </c>
    </row>
    <row r="2697" spans="2:7" x14ac:dyDescent="0.25">
      <c r="B2697" s="32">
        <v>43643</v>
      </c>
      <c r="C2697" s="31" t="s">
        <v>93</v>
      </c>
      <c r="D2697" s="31" t="s">
        <v>285</v>
      </c>
      <c r="E2697" s="33">
        <v>23683</v>
      </c>
      <c r="F2697" s="33">
        <f>Tabla4[[#This Row],[Total Compra]]-E2697*25%</f>
        <v>17762.25</v>
      </c>
      <c r="G2697" s="33">
        <f>Tabla4[[#This Row],[Total Compra]]-Tabla4[[#This Row],[Pagado]]</f>
        <v>5920.75</v>
      </c>
    </row>
    <row r="2698" spans="2:7" x14ac:dyDescent="0.25">
      <c r="B2698" s="32">
        <v>43643</v>
      </c>
      <c r="C2698" s="31" t="s">
        <v>93</v>
      </c>
      <c r="D2698" s="31" t="s">
        <v>285</v>
      </c>
      <c r="E2698" s="33">
        <v>23683</v>
      </c>
      <c r="F2698" s="33">
        <f>Tabla4[[#This Row],[Total Compra]]-E2698*25%</f>
        <v>17762.25</v>
      </c>
      <c r="G2698" s="33">
        <f>Tabla4[[#This Row],[Total Compra]]-Tabla4[[#This Row],[Pagado]]</f>
        <v>5920.75</v>
      </c>
    </row>
    <row r="2699" spans="2:7" x14ac:dyDescent="0.25">
      <c r="B2699" s="32">
        <v>43643</v>
      </c>
      <c r="C2699" s="31" t="s">
        <v>93</v>
      </c>
      <c r="D2699" s="31" t="s">
        <v>285</v>
      </c>
      <c r="E2699" s="33">
        <v>23683</v>
      </c>
      <c r="F2699" s="33">
        <f>Tabla4[[#This Row],[Total Compra]]-E2699*25%</f>
        <v>17762.25</v>
      </c>
      <c r="G2699" s="33">
        <f>Tabla4[[#This Row],[Total Compra]]-Tabla4[[#This Row],[Pagado]]</f>
        <v>5920.75</v>
      </c>
    </row>
    <row r="2700" spans="2:7" x14ac:dyDescent="0.25">
      <c r="B2700" s="32">
        <v>43643</v>
      </c>
      <c r="C2700" s="31" t="s">
        <v>93</v>
      </c>
      <c r="D2700" s="31" t="s">
        <v>285</v>
      </c>
      <c r="E2700" s="33">
        <v>23683</v>
      </c>
      <c r="F2700" s="33">
        <f>Tabla4[[#This Row],[Total Compra]]-E2700*25%</f>
        <v>17762.25</v>
      </c>
      <c r="G2700" s="33">
        <f>Tabla4[[#This Row],[Total Compra]]-Tabla4[[#This Row],[Pagado]]</f>
        <v>5920.75</v>
      </c>
    </row>
    <row r="2701" spans="2:7" x14ac:dyDescent="0.25">
      <c r="B2701" s="32">
        <v>43643</v>
      </c>
      <c r="C2701" s="31" t="s">
        <v>93</v>
      </c>
      <c r="D2701" s="31" t="s">
        <v>285</v>
      </c>
      <c r="E2701" s="33">
        <v>23683</v>
      </c>
      <c r="F2701" s="33">
        <f>Tabla4[[#This Row],[Total Compra]]-E2701*25%</f>
        <v>17762.25</v>
      </c>
      <c r="G2701" s="33">
        <f>Tabla4[[#This Row],[Total Compra]]-Tabla4[[#This Row],[Pagado]]</f>
        <v>5920.75</v>
      </c>
    </row>
    <row r="2702" spans="2:7" x14ac:dyDescent="0.25">
      <c r="B2702" s="32">
        <v>43643</v>
      </c>
      <c r="C2702" s="31" t="s">
        <v>93</v>
      </c>
      <c r="D2702" s="31" t="s">
        <v>285</v>
      </c>
      <c r="E2702" s="33">
        <v>23683</v>
      </c>
      <c r="F2702" s="33">
        <f>Tabla4[[#This Row],[Total Compra]]-E2702*25%</f>
        <v>17762.25</v>
      </c>
      <c r="G2702" s="33">
        <f>Tabla4[[#This Row],[Total Compra]]-Tabla4[[#This Row],[Pagado]]</f>
        <v>5920.75</v>
      </c>
    </row>
    <row r="2703" spans="2:7" x14ac:dyDescent="0.25">
      <c r="B2703" s="32">
        <v>43643</v>
      </c>
      <c r="C2703" s="31" t="s">
        <v>93</v>
      </c>
      <c r="D2703" s="31" t="s">
        <v>285</v>
      </c>
      <c r="E2703" s="33">
        <v>23683</v>
      </c>
      <c r="F2703" s="33">
        <f>Tabla4[[#This Row],[Total Compra]]-E2703*25%</f>
        <v>17762.25</v>
      </c>
      <c r="G2703" s="33">
        <f>Tabla4[[#This Row],[Total Compra]]-Tabla4[[#This Row],[Pagado]]</f>
        <v>5920.75</v>
      </c>
    </row>
    <row r="2704" spans="2:7" x14ac:dyDescent="0.25">
      <c r="B2704" s="32">
        <v>43643</v>
      </c>
      <c r="C2704" s="31" t="s">
        <v>93</v>
      </c>
      <c r="D2704" s="31" t="s">
        <v>285</v>
      </c>
      <c r="E2704" s="33">
        <v>23683</v>
      </c>
      <c r="F2704" s="33">
        <f>Tabla4[[#This Row],[Total Compra]]-E2704*25%</f>
        <v>17762.25</v>
      </c>
      <c r="G2704" s="33">
        <f>Tabla4[[#This Row],[Total Compra]]-Tabla4[[#This Row],[Pagado]]</f>
        <v>5920.75</v>
      </c>
    </row>
    <row r="2705" spans="2:7" x14ac:dyDescent="0.25">
      <c r="B2705" s="32">
        <v>43643</v>
      </c>
      <c r="C2705" s="31" t="s">
        <v>93</v>
      </c>
      <c r="D2705" s="31" t="s">
        <v>285</v>
      </c>
      <c r="E2705" s="33">
        <v>23683</v>
      </c>
      <c r="F2705" s="33">
        <f>Tabla4[[#This Row],[Total Compra]]-E2705*25%</f>
        <v>17762.25</v>
      </c>
      <c r="G2705" s="33">
        <f>Tabla4[[#This Row],[Total Compra]]-Tabla4[[#This Row],[Pagado]]</f>
        <v>5920.75</v>
      </c>
    </row>
    <row r="2706" spans="2:7" x14ac:dyDescent="0.25">
      <c r="B2706" s="32">
        <v>43643</v>
      </c>
      <c r="C2706" s="31" t="s">
        <v>93</v>
      </c>
      <c r="D2706" s="31" t="s">
        <v>285</v>
      </c>
      <c r="E2706" s="33">
        <v>23683</v>
      </c>
      <c r="F2706" s="33">
        <f>Tabla4[[#This Row],[Total Compra]]-E2706*25%</f>
        <v>17762.25</v>
      </c>
      <c r="G2706" s="33">
        <f>Tabla4[[#This Row],[Total Compra]]-Tabla4[[#This Row],[Pagado]]</f>
        <v>5920.75</v>
      </c>
    </row>
    <row r="2707" spans="2:7" x14ac:dyDescent="0.25">
      <c r="B2707" s="32">
        <v>43643</v>
      </c>
      <c r="C2707" s="31" t="s">
        <v>93</v>
      </c>
      <c r="D2707" s="31" t="s">
        <v>285</v>
      </c>
      <c r="E2707" s="33">
        <v>23683</v>
      </c>
      <c r="F2707" s="33">
        <f>Tabla4[[#This Row],[Total Compra]]-E2707*25%</f>
        <v>17762.25</v>
      </c>
      <c r="G2707" s="33">
        <f>Tabla4[[#This Row],[Total Compra]]-Tabla4[[#This Row],[Pagado]]</f>
        <v>5920.75</v>
      </c>
    </row>
    <row r="2708" spans="2:7" x14ac:dyDescent="0.25">
      <c r="B2708" s="32">
        <v>43643</v>
      </c>
      <c r="C2708" s="31" t="s">
        <v>93</v>
      </c>
      <c r="D2708" s="31" t="s">
        <v>285</v>
      </c>
      <c r="E2708" s="33">
        <v>23683</v>
      </c>
      <c r="F2708" s="33">
        <f>Tabla4[[#This Row],[Total Compra]]-E2708*25%</f>
        <v>17762.25</v>
      </c>
      <c r="G2708" s="33">
        <f>Tabla4[[#This Row],[Total Compra]]-Tabla4[[#This Row],[Pagado]]</f>
        <v>5920.75</v>
      </c>
    </row>
    <row r="2709" spans="2:7" x14ac:dyDescent="0.25">
      <c r="B2709" s="32">
        <v>43643</v>
      </c>
      <c r="C2709" s="31" t="s">
        <v>93</v>
      </c>
      <c r="D2709" s="31" t="s">
        <v>285</v>
      </c>
      <c r="E2709" s="33">
        <v>23683</v>
      </c>
      <c r="F2709" s="33">
        <f>Tabla4[[#This Row],[Total Compra]]-E2709*25%</f>
        <v>17762.25</v>
      </c>
      <c r="G2709" s="33">
        <f>Tabla4[[#This Row],[Total Compra]]-Tabla4[[#This Row],[Pagado]]</f>
        <v>5920.75</v>
      </c>
    </row>
    <row r="2710" spans="2:7" x14ac:dyDescent="0.25">
      <c r="B2710" s="32">
        <v>43643</v>
      </c>
      <c r="C2710" s="31" t="s">
        <v>93</v>
      </c>
      <c r="D2710" s="31" t="s">
        <v>285</v>
      </c>
      <c r="E2710" s="33">
        <v>23683</v>
      </c>
      <c r="F2710" s="33">
        <f>Tabla4[[#This Row],[Total Compra]]-E2710*25%</f>
        <v>17762.25</v>
      </c>
      <c r="G2710" s="33">
        <f>Tabla4[[#This Row],[Total Compra]]-Tabla4[[#This Row],[Pagado]]</f>
        <v>5920.75</v>
      </c>
    </row>
    <row r="2711" spans="2:7" x14ac:dyDescent="0.25">
      <c r="B2711" s="32">
        <v>43643</v>
      </c>
      <c r="C2711" s="31" t="s">
        <v>93</v>
      </c>
      <c r="D2711" s="31" t="s">
        <v>285</v>
      </c>
      <c r="E2711" s="33">
        <v>23683</v>
      </c>
      <c r="F2711" s="33">
        <f>Tabla4[[#This Row],[Total Compra]]-E2711*25%</f>
        <v>17762.25</v>
      </c>
      <c r="G2711" s="33">
        <f>Tabla4[[#This Row],[Total Compra]]-Tabla4[[#This Row],[Pagado]]</f>
        <v>5920.75</v>
      </c>
    </row>
    <row r="2712" spans="2:7" x14ac:dyDescent="0.25">
      <c r="B2712" s="32">
        <v>43643</v>
      </c>
      <c r="C2712" s="31" t="s">
        <v>93</v>
      </c>
      <c r="D2712" s="31" t="s">
        <v>285</v>
      </c>
      <c r="E2712" s="33">
        <v>23683</v>
      </c>
      <c r="F2712" s="33">
        <f>Tabla4[[#This Row],[Total Compra]]-E2712*25%</f>
        <v>17762.25</v>
      </c>
      <c r="G2712" s="33">
        <f>Tabla4[[#This Row],[Total Compra]]-Tabla4[[#This Row],[Pagado]]</f>
        <v>5920.75</v>
      </c>
    </row>
    <row r="2713" spans="2:7" x14ac:dyDescent="0.25">
      <c r="B2713" s="32">
        <v>43644</v>
      </c>
      <c r="C2713" s="31" t="s">
        <v>94</v>
      </c>
      <c r="D2713" s="31" t="s">
        <v>286</v>
      </c>
      <c r="E2713" s="33">
        <v>32596</v>
      </c>
      <c r="F2713" s="33">
        <f>Tabla4[[#This Row],[Total Compra]]-E2713*25%</f>
        <v>24447</v>
      </c>
      <c r="G2713" s="33">
        <f>Tabla4[[#This Row],[Total Compra]]-Tabla4[[#This Row],[Pagado]]</f>
        <v>8149</v>
      </c>
    </row>
    <row r="2714" spans="2:7" x14ac:dyDescent="0.25">
      <c r="B2714" s="32">
        <v>43644</v>
      </c>
      <c r="C2714" s="31" t="s">
        <v>94</v>
      </c>
      <c r="D2714" s="31" t="s">
        <v>286</v>
      </c>
      <c r="E2714" s="33">
        <v>32596</v>
      </c>
      <c r="F2714" s="33">
        <f>Tabla4[[#This Row],[Total Compra]]-E2714*25%</f>
        <v>24447</v>
      </c>
      <c r="G2714" s="33">
        <f>Tabla4[[#This Row],[Total Compra]]-Tabla4[[#This Row],[Pagado]]</f>
        <v>8149</v>
      </c>
    </row>
    <row r="2715" spans="2:7" x14ac:dyDescent="0.25">
      <c r="B2715" s="32">
        <v>43644</v>
      </c>
      <c r="C2715" s="31" t="s">
        <v>94</v>
      </c>
      <c r="D2715" s="31" t="s">
        <v>286</v>
      </c>
      <c r="E2715" s="33">
        <v>32596</v>
      </c>
      <c r="F2715" s="33">
        <f>Tabla4[[#This Row],[Total Compra]]-E2715*25%</f>
        <v>24447</v>
      </c>
      <c r="G2715" s="33">
        <f>Tabla4[[#This Row],[Total Compra]]-Tabla4[[#This Row],[Pagado]]</f>
        <v>8149</v>
      </c>
    </row>
    <row r="2716" spans="2:7" x14ac:dyDescent="0.25">
      <c r="B2716" s="32">
        <v>43644</v>
      </c>
      <c r="C2716" s="31" t="s">
        <v>94</v>
      </c>
      <c r="D2716" s="31" t="s">
        <v>286</v>
      </c>
      <c r="E2716" s="33">
        <v>32596</v>
      </c>
      <c r="F2716" s="33">
        <f>Tabla4[[#This Row],[Total Compra]]-E2716*25%</f>
        <v>24447</v>
      </c>
      <c r="G2716" s="33">
        <f>Tabla4[[#This Row],[Total Compra]]-Tabla4[[#This Row],[Pagado]]</f>
        <v>8149</v>
      </c>
    </row>
    <row r="2717" spans="2:7" x14ac:dyDescent="0.25">
      <c r="B2717" s="32">
        <v>43644</v>
      </c>
      <c r="C2717" s="31" t="s">
        <v>94</v>
      </c>
      <c r="D2717" s="31" t="s">
        <v>286</v>
      </c>
      <c r="E2717" s="33">
        <v>32596</v>
      </c>
      <c r="F2717" s="33">
        <f>Tabla4[[#This Row],[Total Compra]]-E2717*25%</f>
        <v>24447</v>
      </c>
      <c r="G2717" s="33">
        <f>Tabla4[[#This Row],[Total Compra]]-Tabla4[[#This Row],[Pagado]]</f>
        <v>8149</v>
      </c>
    </row>
    <row r="2718" spans="2:7" x14ac:dyDescent="0.25">
      <c r="B2718" s="32">
        <v>43644</v>
      </c>
      <c r="C2718" s="31" t="s">
        <v>94</v>
      </c>
      <c r="D2718" s="31" t="s">
        <v>286</v>
      </c>
      <c r="E2718" s="33">
        <v>32596</v>
      </c>
      <c r="F2718" s="33">
        <f>Tabla4[[#This Row],[Total Compra]]-E2718*25%</f>
        <v>24447</v>
      </c>
      <c r="G2718" s="33">
        <f>Tabla4[[#This Row],[Total Compra]]-Tabla4[[#This Row],[Pagado]]</f>
        <v>8149</v>
      </c>
    </row>
    <row r="2719" spans="2:7" x14ac:dyDescent="0.25">
      <c r="B2719" s="32">
        <v>43644</v>
      </c>
      <c r="C2719" s="31" t="s">
        <v>94</v>
      </c>
      <c r="D2719" s="31" t="s">
        <v>286</v>
      </c>
      <c r="E2719" s="33">
        <v>32596</v>
      </c>
      <c r="F2719" s="33">
        <f>Tabla4[[#This Row],[Total Compra]]-E2719*25%</f>
        <v>24447</v>
      </c>
      <c r="G2719" s="33">
        <f>Tabla4[[#This Row],[Total Compra]]-Tabla4[[#This Row],[Pagado]]</f>
        <v>8149</v>
      </c>
    </row>
    <row r="2720" spans="2:7" x14ac:dyDescent="0.25">
      <c r="B2720" s="32">
        <v>43644</v>
      </c>
      <c r="C2720" s="31" t="s">
        <v>94</v>
      </c>
      <c r="D2720" s="31" t="s">
        <v>286</v>
      </c>
      <c r="E2720" s="33">
        <v>32596</v>
      </c>
      <c r="F2720" s="33">
        <f>Tabla4[[#This Row],[Total Compra]]-E2720*25%</f>
        <v>24447</v>
      </c>
      <c r="G2720" s="33">
        <f>Tabla4[[#This Row],[Total Compra]]-Tabla4[[#This Row],[Pagado]]</f>
        <v>8149</v>
      </c>
    </row>
    <row r="2721" spans="2:7" x14ac:dyDescent="0.25">
      <c r="B2721" s="32">
        <v>43644</v>
      </c>
      <c r="C2721" s="31" t="s">
        <v>94</v>
      </c>
      <c r="D2721" s="31" t="s">
        <v>286</v>
      </c>
      <c r="E2721" s="33">
        <v>32596</v>
      </c>
      <c r="F2721" s="33">
        <f>Tabla4[[#This Row],[Total Compra]]-E2721*25%</f>
        <v>24447</v>
      </c>
      <c r="G2721" s="33">
        <f>Tabla4[[#This Row],[Total Compra]]-Tabla4[[#This Row],[Pagado]]</f>
        <v>8149</v>
      </c>
    </row>
    <row r="2722" spans="2:7" x14ac:dyDescent="0.25">
      <c r="B2722" s="32">
        <v>43644</v>
      </c>
      <c r="C2722" s="31" t="s">
        <v>94</v>
      </c>
      <c r="D2722" s="31" t="s">
        <v>286</v>
      </c>
      <c r="E2722" s="33">
        <v>32596</v>
      </c>
      <c r="F2722" s="33">
        <f>Tabla4[[#This Row],[Total Compra]]-E2722*25%</f>
        <v>24447</v>
      </c>
      <c r="G2722" s="33">
        <f>Tabla4[[#This Row],[Total Compra]]-Tabla4[[#This Row],[Pagado]]</f>
        <v>8149</v>
      </c>
    </row>
    <row r="2723" spans="2:7" x14ac:dyDescent="0.25">
      <c r="B2723" s="32">
        <v>43644</v>
      </c>
      <c r="C2723" s="31" t="s">
        <v>94</v>
      </c>
      <c r="D2723" s="31" t="s">
        <v>286</v>
      </c>
      <c r="E2723" s="33">
        <v>32596</v>
      </c>
      <c r="F2723" s="33">
        <f>Tabla4[[#This Row],[Total Compra]]-E2723*25%</f>
        <v>24447</v>
      </c>
      <c r="G2723" s="33">
        <f>Tabla4[[#This Row],[Total Compra]]-Tabla4[[#This Row],[Pagado]]</f>
        <v>8149</v>
      </c>
    </row>
    <row r="2724" spans="2:7" x14ac:dyDescent="0.25">
      <c r="B2724" s="32">
        <v>43644</v>
      </c>
      <c r="C2724" s="31" t="s">
        <v>94</v>
      </c>
      <c r="D2724" s="31" t="s">
        <v>286</v>
      </c>
      <c r="E2724" s="33">
        <v>32596</v>
      </c>
      <c r="F2724" s="33">
        <f>Tabla4[[#This Row],[Total Compra]]-E2724*25%</f>
        <v>24447</v>
      </c>
      <c r="G2724" s="33">
        <f>Tabla4[[#This Row],[Total Compra]]-Tabla4[[#This Row],[Pagado]]</f>
        <v>8149</v>
      </c>
    </row>
    <row r="2725" spans="2:7" x14ac:dyDescent="0.25">
      <c r="B2725" s="32">
        <v>43644</v>
      </c>
      <c r="C2725" s="31" t="s">
        <v>94</v>
      </c>
      <c r="D2725" s="31" t="s">
        <v>286</v>
      </c>
      <c r="E2725" s="33">
        <v>32596</v>
      </c>
      <c r="F2725" s="33">
        <f>Tabla4[[#This Row],[Total Compra]]-E2725*25%</f>
        <v>24447</v>
      </c>
      <c r="G2725" s="33">
        <f>Tabla4[[#This Row],[Total Compra]]-Tabla4[[#This Row],[Pagado]]</f>
        <v>8149</v>
      </c>
    </row>
    <row r="2726" spans="2:7" x14ac:dyDescent="0.25">
      <c r="B2726" s="32">
        <v>43644</v>
      </c>
      <c r="C2726" s="31" t="s">
        <v>94</v>
      </c>
      <c r="D2726" s="31" t="s">
        <v>286</v>
      </c>
      <c r="E2726" s="33">
        <v>32596</v>
      </c>
      <c r="F2726" s="33">
        <f>Tabla4[[#This Row],[Total Compra]]-E2726*25%</f>
        <v>24447</v>
      </c>
      <c r="G2726" s="33">
        <f>Tabla4[[#This Row],[Total Compra]]-Tabla4[[#This Row],[Pagado]]</f>
        <v>8149</v>
      </c>
    </row>
    <row r="2727" spans="2:7" x14ac:dyDescent="0.25">
      <c r="B2727" s="32">
        <v>43644</v>
      </c>
      <c r="C2727" s="31" t="s">
        <v>94</v>
      </c>
      <c r="D2727" s="31" t="s">
        <v>286</v>
      </c>
      <c r="E2727" s="33">
        <v>32596</v>
      </c>
      <c r="F2727" s="33">
        <f>Tabla4[[#This Row],[Total Compra]]-E2727*25%</f>
        <v>24447</v>
      </c>
      <c r="G2727" s="33">
        <f>Tabla4[[#This Row],[Total Compra]]-Tabla4[[#This Row],[Pagado]]</f>
        <v>8149</v>
      </c>
    </row>
    <row r="2728" spans="2:7" x14ac:dyDescent="0.25">
      <c r="B2728" s="32">
        <v>43644</v>
      </c>
      <c r="C2728" s="31" t="s">
        <v>94</v>
      </c>
      <c r="D2728" s="31" t="s">
        <v>286</v>
      </c>
      <c r="E2728" s="33">
        <v>32596</v>
      </c>
      <c r="F2728" s="33">
        <f>Tabla4[[#This Row],[Total Compra]]-E2728*25%</f>
        <v>24447</v>
      </c>
      <c r="G2728" s="33">
        <f>Tabla4[[#This Row],[Total Compra]]-Tabla4[[#This Row],[Pagado]]</f>
        <v>8149</v>
      </c>
    </row>
    <row r="2729" spans="2:7" x14ac:dyDescent="0.25">
      <c r="B2729" s="32">
        <v>43645</v>
      </c>
      <c r="C2729" s="31" t="s">
        <v>95</v>
      </c>
      <c r="D2729" s="31" t="s">
        <v>287</v>
      </c>
      <c r="E2729" s="33">
        <v>89540</v>
      </c>
      <c r="F2729" s="33">
        <f>Tabla4[[#This Row],[Total Compra]]-E2729*25%</f>
        <v>67155</v>
      </c>
      <c r="G2729" s="33">
        <f>Tabla4[[#This Row],[Total Compra]]-Tabla4[[#This Row],[Pagado]]</f>
        <v>22385</v>
      </c>
    </row>
    <row r="2730" spans="2:7" x14ac:dyDescent="0.25">
      <c r="B2730" s="32">
        <v>43645</v>
      </c>
      <c r="C2730" s="31" t="s">
        <v>95</v>
      </c>
      <c r="D2730" s="31" t="s">
        <v>287</v>
      </c>
      <c r="E2730" s="33">
        <v>89540</v>
      </c>
      <c r="F2730" s="33">
        <f>Tabla4[[#This Row],[Total Compra]]-E2730*25%</f>
        <v>67155</v>
      </c>
      <c r="G2730" s="33">
        <f>Tabla4[[#This Row],[Total Compra]]-Tabla4[[#This Row],[Pagado]]</f>
        <v>22385</v>
      </c>
    </row>
    <row r="2731" spans="2:7" x14ac:dyDescent="0.25">
      <c r="B2731" s="32">
        <v>43645</v>
      </c>
      <c r="C2731" s="31" t="s">
        <v>95</v>
      </c>
      <c r="D2731" s="31" t="s">
        <v>287</v>
      </c>
      <c r="E2731" s="33">
        <v>89540</v>
      </c>
      <c r="F2731" s="33">
        <f>Tabla4[[#This Row],[Total Compra]]-E2731*25%</f>
        <v>67155</v>
      </c>
      <c r="G2731" s="33">
        <f>Tabla4[[#This Row],[Total Compra]]-Tabla4[[#This Row],[Pagado]]</f>
        <v>22385</v>
      </c>
    </row>
    <row r="2732" spans="2:7" x14ac:dyDescent="0.25">
      <c r="B2732" s="32">
        <v>43645</v>
      </c>
      <c r="C2732" s="31" t="s">
        <v>95</v>
      </c>
      <c r="D2732" s="31" t="s">
        <v>287</v>
      </c>
      <c r="E2732" s="33">
        <v>89540</v>
      </c>
      <c r="F2732" s="33">
        <f>Tabla4[[#This Row],[Total Compra]]-E2732*25%</f>
        <v>67155</v>
      </c>
      <c r="G2732" s="33">
        <f>Tabla4[[#This Row],[Total Compra]]-Tabla4[[#This Row],[Pagado]]</f>
        <v>22385</v>
      </c>
    </row>
    <row r="2733" spans="2:7" x14ac:dyDescent="0.25">
      <c r="B2733" s="32">
        <v>43645</v>
      </c>
      <c r="C2733" s="31" t="s">
        <v>95</v>
      </c>
      <c r="D2733" s="31" t="s">
        <v>287</v>
      </c>
      <c r="E2733" s="33">
        <v>89540</v>
      </c>
      <c r="F2733" s="33">
        <f>Tabla4[[#This Row],[Total Compra]]-E2733*25%</f>
        <v>67155</v>
      </c>
      <c r="G2733" s="33">
        <f>Tabla4[[#This Row],[Total Compra]]-Tabla4[[#This Row],[Pagado]]</f>
        <v>22385</v>
      </c>
    </row>
    <row r="2734" spans="2:7" x14ac:dyDescent="0.25">
      <c r="B2734" s="32">
        <v>43645</v>
      </c>
      <c r="C2734" s="31" t="s">
        <v>95</v>
      </c>
      <c r="D2734" s="31" t="s">
        <v>287</v>
      </c>
      <c r="E2734" s="33">
        <v>89540</v>
      </c>
      <c r="F2734" s="33">
        <f>Tabla4[[#This Row],[Total Compra]]-E2734*25%</f>
        <v>67155</v>
      </c>
      <c r="G2734" s="33">
        <f>Tabla4[[#This Row],[Total Compra]]-Tabla4[[#This Row],[Pagado]]</f>
        <v>22385</v>
      </c>
    </row>
    <row r="2735" spans="2:7" x14ac:dyDescent="0.25">
      <c r="B2735" s="32">
        <v>43645</v>
      </c>
      <c r="C2735" s="31" t="s">
        <v>95</v>
      </c>
      <c r="D2735" s="31" t="s">
        <v>287</v>
      </c>
      <c r="E2735" s="33">
        <v>89540</v>
      </c>
      <c r="F2735" s="33">
        <f>Tabla4[[#This Row],[Total Compra]]-E2735*25%</f>
        <v>67155</v>
      </c>
      <c r="G2735" s="33">
        <f>Tabla4[[#This Row],[Total Compra]]-Tabla4[[#This Row],[Pagado]]</f>
        <v>22385</v>
      </c>
    </row>
    <row r="2736" spans="2:7" x14ac:dyDescent="0.25">
      <c r="B2736" s="32">
        <v>43645</v>
      </c>
      <c r="C2736" s="31" t="s">
        <v>95</v>
      </c>
      <c r="D2736" s="31" t="s">
        <v>287</v>
      </c>
      <c r="E2736" s="33">
        <v>89540</v>
      </c>
      <c r="F2736" s="33">
        <f>Tabla4[[#This Row],[Total Compra]]-E2736*25%</f>
        <v>67155</v>
      </c>
      <c r="G2736" s="33">
        <f>Tabla4[[#This Row],[Total Compra]]-Tabla4[[#This Row],[Pagado]]</f>
        <v>22385</v>
      </c>
    </row>
    <row r="2737" spans="2:7" x14ac:dyDescent="0.25">
      <c r="B2737" s="32">
        <v>43645</v>
      </c>
      <c r="C2737" s="31" t="s">
        <v>95</v>
      </c>
      <c r="D2737" s="31" t="s">
        <v>287</v>
      </c>
      <c r="E2737" s="33">
        <v>89540</v>
      </c>
      <c r="F2737" s="33">
        <f>Tabla4[[#This Row],[Total Compra]]-E2737*25%</f>
        <v>67155</v>
      </c>
      <c r="G2737" s="33">
        <f>Tabla4[[#This Row],[Total Compra]]-Tabla4[[#This Row],[Pagado]]</f>
        <v>22385</v>
      </c>
    </row>
    <row r="2738" spans="2:7" x14ac:dyDescent="0.25">
      <c r="B2738" s="32">
        <v>43645</v>
      </c>
      <c r="C2738" s="31" t="s">
        <v>95</v>
      </c>
      <c r="D2738" s="31" t="s">
        <v>287</v>
      </c>
      <c r="E2738" s="33">
        <v>89540</v>
      </c>
      <c r="F2738" s="33">
        <f>Tabla4[[#This Row],[Total Compra]]-E2738*25%</f>
        <v>67155</v>
      </c>
      <c r="G2738" s="33">
        <f>Tabla4[[#This Row],[Total Compra]]-Tabla4[[#This Row],[Pagado]]</f>
        <v>22385</v>
      </c>
    </row>
    <row r="2739" spans="2:7" x14ac:dyDescent="0.25">
      <c r="B2739" s="32">
        <v>43645</v>
      </c>
      <c r="C2739" s="31" t="s">
        <v>95</v>
      </c>
      <c r="D2739" s="31" t="s">
        <v>287</v>
      </c>
      <c r="E2739" s="33">
        <v>89540</v>
      </c>
      <c r="F2739" s="33">
        <f>Tabla4[[#This Row],[Total Compra]]-E2739*25%</f>
        <v>67155</v>
      </c>
      <c r="G2739" s="33">
        <f>Tabla4[[#This Row],[Total Compra]]-Tabla4[[#This Row],[Pagado]]</f>
        <v>22385</v>
      </c>
    </row>
    <row r="2740" spans="2:7" x14ac:dyDescent="0.25">
      <c r="B2740" s="32">
        <v>43645</v>
      </c>
      <c r="C2740" s="31" t="s">
        <v>95</v>
      </c>
      <c r="D2740" s="31" t="s">
        <v>287</v>
      </c>
      <c r="E2740" s="33">
        <v>89540</v>
      </c>
      <c r="F2740" s="33">
        <f>Tabla4[[#This Row],[Total Compra]]-E2740*25%</f>
        <v>67155</v>
      </c>
      <c r="G2740" s="33">
        <f>Tabla4[[#This Row],[Total Compra]]-Tabla4[[#This Row],[Pagado]]</f>
        <v>22385</v>
      </c>
    </row>
    <row r="2741" spans="2:7" x14ac:dyDescent="0.25">
      <c r="B2741" s="32">
        <v>43645</v>
      </c>
      <c r="C2741" s="31" t="s">
        <v>95</v>
      </c>
      <c r="D2741" s="31" t="s">
        <v>287</v>
      </c>
      <c r="E2741" s="33">
        <v>89540</v>
      </c>
      <c r="F2741" s="33">
        <f>Tabla4[[#This Row],[Total Compra]]-E2741*25%</f>
        <v>67155</v>
      </c>
      <c r="G2741" s="33">
        <f>Tabla4[[#This Row],[Total Compra]]-Tabla4[[#This Row],[Pagado]]</f>
        <v>22385</v>
      </c>
    </row>
    <row r="2742" spans="2:7" x14ac:dyDescent="0.25">
      <c r="B2742" s="32">
        <v>43645</v>
      </c>
      <c r="C2742" s="31" t="s">
        <v>95</v>
      </c>
      <c r="D2742" s="31" t="s">
        <v>287</v>
      </c>
      <c r="E2742" s="33">
        <v>89540</v>
      </c>
      <c r="F2742" s="33">
        <f>Tabla4[[#This Row],[Total Compra]]-E2742*25%</f>
        <v>67155</v>
      </c>
      <c r="G2742" s="33">
        <f>Tabla4[[#This Row],[Total Compra]]-Tabla4[[#This Row],[Pagado]]</f>
        <v>22385</v>
      </c>
    </row>
    <row r="2743" spans="2:7" x14ac:dyDescent="0.25">
      <c r="B2743" s="32">
        <v>43645</v>
      </c>
      <c r="C2743" s="31" t="s">
        <v>95</v>
      </c>
      <c r="D2743" s="31" t="s">
        <v>287</v>
      </c>
      <c r="E2743" s="33">
        <v>89540</v>
      </c>
      <c r="F2743" s="33">
        <f>Tabla4[[#This Row],[Total Compra]]-E2743*25%</f>
        <v>67155</v>
      </c>
      <c r="G2743" s="33">
        <f>Tabla4[[#This Row],[Total Compra]]-Tabla4[[#This Row],[Pagado]]</f>
        <v>22385</v>
      </c>
    </row>
    <row r="2744" spans="2:7" x14ac:dyDescent="0.25">
      <c r="B2744" s="32">
        <v>43645</v>
      </c>
      <c r="C2744" s="31" t="s">
        <v>95</v>
      </c>
      <c r="D2744" s="31" t="s">
        <v>287</v>
      </c>
      <c r="E2744" s="33">
        <v>89540</v>
      </c>
      <c r="F2744" s="33">
        <f>Tabla4[[#This Row],[Total Compra]]-E2744*25%</f>
        <v>67155</v>
      </c>
      <c r="G2744" s="33">
        <f>Tabla4[[#This Row],[Total Compra]]-Tabla4[[#This Row],[Pagado]]</f>
        <v>22385</v>
      </c>
    </row>
    <row r="2745" spans="2:7" x14ac:dyDescent="0.25">
      <c r="B2745" s="32">
        <v>43646</v>
      </c>
      <c r="C2745" s="31" t="s">
        <v>96</v>
      </c>
      <c r="D2745" s="31" t="s">
        <v>288</v>
      </c>
      <c r="E2745" s="33">
        <v>95751</v>
      </c>
      <c r="F2745" s="33">
        <f>Tabla4[[#This Row],[Total Compra]]-E2745*25%</f>
        <v>71813.25</v>
      </c>
      <c r="G2745" s="33">
        <f>Tabla4[[#This Row],[Total Compra]]-Tabla4[[#This Row],[Pagado]]</f>
        <v>23937.75</v>
      </c>
    </row>
    <row r="2746" spans="2:7" x14ac:dyDescent="0.25">
      <c r="B2746" s="32">
        <v>43646</v>
      </c>
      <c r="C2746" s="31" t="s">
        <v>96</v>
      </c>
      <c r="D2746" s="31" t="s">
        <v>288</v>
      </c>
      <c r="E2746" s="33">
        <v>95751</v>
      </c>
      <c r="F2746" s="33">
        <f>Tabla4[[#This Row],[Total Compra]]-E2746*25%</f>
        <v>71813.25</v>
      </c>
      <c r="G2746" s="33">
        <f>Tabla4[[#This Row],[Total Compra]]-Tabla4[[#This Row],[Pagado]]</f>
        <v>23937.75</v>
      </c>
    </row>
    <row r="2747" spans="2:7" x14ac:dyDescent="0.25">
      <c r="B2747" s="32">
        <v>43646</v>
      </c>
      <c r="C2747" s="31" t="s">
        <v>96</v>
      </c>
      <c r="D2747" s="31" t="s">
        <v>288</v>
      </c>
      <c r="E2747" s="33">
        <v>95751</v>
      </c>
      <c r="F2747" s="33">
        <f>Tabla4[[#This Row],[Total Compra]]-E2747*25%</f>
        <v>71813.25</v>
      </c>
      <c r="G2747" s="33">
        <f>Tabla4[[#This Row],[Total Compra]]-Tabla4[[#This Row],[Pagado]]</f>
        <v>23937.75</v>
      </c>
    </row>
    <row r="2748" spans="2:7" x14ac:dyDescent="0.25">
      <c r="B2748" s="32">
        <v>43646</v>
      </c>
      <c r="C2748" s="31" t="s">
        <v>96</v>
      </c>
      <c r="D2748" s="31" t="s">
        <v>288</v>
      </c>
      <c r="E2748" s="33">
        <v>95751</v>
      </c>
      <c r="F2748" s="33">
        <f>Tabla4[[#This Row],[Total Compra]]-E2748*25%</f>
        <v>71813.25</v>
      </c>
      <c r="G2748" s="33">
        <f>Tabla4[[#This Row],[Total Compra]]-Tabla4[[#This Row],[Pagado]]</f>
        <v>23937.75</v>
      </c>
    </row>
    <row r="2749" spans="2:7" x14ac:dyDescent="0.25">
      <c r="B2749" s="32">
        <v>43646</v>
      </c>
      <c r="C2749" s="31" t="s">
        <v>96</v>
      </c>
      <c r="D2749" s="31" t="s">
        <v>288</v>
      </c>
      <c r="E2749" s="33">
        <v>95751</v>
      </c>
      <c r="F2749" s="33">
        <f>Tabla4[[#This Row],[Total Compra]]-E2749*25%</f>
        <v>71813.25</v>
      </c>
      <c r="G2749" s="33">
        <f>Tabla4[[#This Row],[Total Compra]]-Tabla4[[#This Row],[Pagado]]</f>
        <v>23937.75</v>
      </c>
    </row>
    <row r="2750" spans="2:7" x14ac:dyDescent="0.25">
      <c r="B2750" s="32">
        <v>43646</v>
      </c>
      <c r="C2750" s="31" t="s">
        <v>96</v>
      </c>
      <c r="D2750" s="31" t="s">
        <v>288</v>
      </c>
      <c r="E2750" s="33">
        <v>95751</v>
      </c>
      <c r="F2750" s="33">
        <f>Tabla4[[#This Row],[Total Compra]]-E2750*25%</f>
        <v>71813.25</v>
      </c>
      <c r="G2750" s="33">
        <f>Tabla4[[#This Row],[Total Compra]]-Tabla4[[#This Row],[Pagado]]</f>
        <v>23937.75</v>
      </c>
    </row>
    <row r="2751" spans="2:7" x14ac:dyDescent="0.25">
      <c r="B2751" s="32">
        <v>43646</v>
      </c>
      <c r="C2751" s="31" t="s">
        <v>96</v>
      </c>
      <c r="D2751" s="31" t="s">
        <v>288</v>
      </c>
      <c r="E2751" s="33">
        <v>95751</v>
      </c>
      <c r="F2751" s="33">
        <f>Tabla4[[#This Row],[Total Compra]]-E2751*25%</f>
        <v>71813.25</v>
      </c>
      <c r="G2751" s="33">
        <f>Tabla4[[#This Row],[Total Compra]]-Tabla4[[#This Row],[Pagado]]</f>
        <v>23937.75</v>
      </c>
    </row>
    <row r="2752" spans="2:7" x14ac:dyDescent="0.25">
      <c r="B2752" s="32">
        <v>43646</v>
      </c>
      <c r="C2752" s="31" t="s">
        <v>96</v>
      </c>
      <c r="D2752" s="31" t="s">
        <v>288</v>
      </c>
      <c r="E2752" s="33">
        <v>95751</v>
      </c>
      <c r="F2752" s="33">
        <f>Tabla4[[#This Row],[Total Compra]]-E2752*25%</f>
        <v>71813.25</v>
      </c>
      <c r="G2752" s="33">
        <f>Tabla4[[#This Row],[Total Compra]]-Tabla4[[#This Row],[Pagado]]</f>
        <v>23937.75</v>
      </c>
    </row>
    <row r="2753" spans="2:7" x14ac:dyDescent="0.25">
      <c r="B2753" s="32">
        <v>43646</v>
      </c>
      <c r="C2753" s="31" t="s">
        <v>96</v>
      </c>
      <c r="D2753" s="31" t="s">
        <v>288</v>
      </c>
      <c r="E2753" s="33">
        <v>95751</v>
      </c>
      <c r="F2753" s="33">
        <f>Tabla4[[#This Row],[Total Compra]]-E2753*25%</f>
        <v>71813.25</v>
      </c>
      <c r="G2753" s="33">
        <f>Tabla4[[#This Row],[Total Compra]]-Tabla4[[#This Row],[Pagado]]</f>
        <v>23937.75</v>
      </c>
    </row>
    <row r="2754" spans="2:7" x14ac:dyDescent="0.25">
      <c r="B2754" s="32">
        <v>43646</v>
      </c>
      <c r="C2754" s="31" t="s">
        <v>96</v>
      </c>
      <c r="D2754" s="31" t="s">
        <v>288</v>
      </c>
      <c r="E2754" s="33">
        <v>95751</v>
      </c>
      <c r="F2754" s="33">
        <f>Tabla4[[#This Row],[Total Compra]]-E2754*25%</f>
        <v>71813.25</v>
      </c>
      <c r="G2754" s="33">
        <f>Tabla4[[#This Row],[Total Compra]]-Tabla4[[#This Row],[Pagado]]</f>
        <v>23937.75</v>
      </c>
    </row>
    <row r="2755" spans="2:7" x14ac:dyDescent="0.25">
      <c r="B2755" s="32">
        <v>43646</v>
      </c>
      <c r="C2755" s="31" t="s">
        <v>96</v>
      </c>
      <c r="D2755" s="31" t="s">
        <v>288</v>
      </c>
      <c r="E2755" s="33">
        <v>95751</v>
      </c>
      <c r="F2755" s="33">
        <f>Tabla4[[#This Row],[Total Compra]]-E2755*25%</f>
        <v>71813.25</v>
      </c>
      <c r="G2755" s="33">
        <f>Tabla4[[#This Row],[Total Compra]]-Tabla4[[#This Row],[Pagado]]</f>
        <v>23937.75</v>
      </c>
    </row>
    <row r="2756" spans="2:7" x14ac:dyDescent="0.25">
      <c r="B2756" s="32">
        <v>43646</v>
      </c>
      <c r="C2756" s="31" t="s">
        <v>96</v>
      </c>
      <c r="D2756" s="31" t="s">
        <v>288</v>
      </c>
      <c r="E2756" s="33">
        <v>95751</v>
      </c>
      <c r="F2756" s="33">
        <f>Tabla4[[#This Row],[Total Compra]]-E2756*25%</f>
        <v>71813.25</v>
      </c>
      <c r="G2756" s="33">
        <f>Tabla4[[#This Row],[Total Compra]]-Tabla4[[#This Row],[Pagado]]</f>
        <v>23937.75</v>
      </c>
    </row>
    <row r="2757" spans="2:7" x14ac:dyDescent="0.25">
      <c r="B2757" s="32">
        <v>43646</v>
      </c>
      <c r="C2757" s="31" t="s">
        <v>96</v>
      </c>
      <c r="D2757" s="31" t="s">
        <v>288</v>
      </c>
      <c r="E2757" s="33">
        <v>95751</v>
      </c>
      <c r="F2757" s="33">
        <f>Tabla4[[#This Row],[Total Compra]]-E2757*25%</f>
        <v>71813.25</v>
      </c>
      <c r="G2757" s="33">
        <f>Tabla4[[#This Row],[Total Compra]]-Tabla4[[#This Row],[Pagado]]</f>
        <v>23937.75</v>
      </c>
    </row>
    <row r="2758" spans="2:7" x14ac:dyDescent="0.25">
      <c r="B2758" s="32">
        <v>43646</v>
      </c>
      <c r="C2758" s="31" t="s">
        <v>96</v>
      </c>
      <c r="D2758" s="31" t="s">
        <v>288</v>
      </c>
      <c r="E2758" s="33">
        <v>95751</v>
      </c>
      <c r="F2758" s="33">
        <f>Tabla4[[#This Row],[Total Compra]]-E2758*25%</f>
        <v>71813.25</v>
      </c>
      <c r="G2758" s="33">
        <f>Tabla4[[#This Row],[Total Compra]]-Tabla4[[#This Row],[Pagado]]</f>
        <v>23937.75</v>
      </c>
    </row>
    <row r="2759" spans="2:7" x14ac:dyDescent="0.25">
      <c r="B2759" s="32">
        <v>43646</v>
      </c>
      <c r="C2759" s="31" t="s">
        <v>96</v>
      </c>
      <c r="D2759" s="31" t="s">
        <v>288</v>
      </c>
      <c r="E2759" s="33">
        <v>95751</v>
      </c>
      <c r="F2759" s="33">
        <f>Tabla4[[#This Row],[Total Compra]]-E2759*25%</f>
        <v>71813.25</v>
      </c>
      <c r="G2759" s="33">
        <f>Tabla4[[#This Row],[Total Compra]]-Tabla4[[#This Row],[Pagado]]</f>
        <v>23937.75</v>
      </c>
    </row>
    <row r="2760" spans="2:7" x14ac:dyDescent="0.25">
      <c r="B2760" s="32">
        <v>43646</v>
      </c>
      <c r="C2760" s="31" t="s">
        <v>96</v>
      </c>
      <c r="D2760" s="31" t="s">
        <v>288</v>
      </c>
      <c r="E2760" s="33">
        <v>95751</v>
      </c>
      <c r="F2760" s="33">
        <f>Tabla4[[#This Row],[Total Compra]]-E2760*25%</f>
        <v>71813.25</v>
      </c>
      <c r="G2760" s="33">
        <f>Tabla4[[#This Row],[Total Compra]]-Tabla4[[#This Row],[Pagado]]</f>
        <v>23937.75</v>
      </c>
    </row>
    <row r="2761" spans="2:7" x14ac:dyDescent="0.25">
      <c r="B2761" s="32">
        <v>43647</v>
      </c>
      <c r="C2761" s="31" t="s">
        <v>96</v>
      </c>
      <c r="D2761" s="31" t="s">
        <v>289</v>
      </c>
      <c r="E2761" s="33">
        <v>52401</v>
      </c>
      <c r="F2761" s="33">
        <f>Tabla4[[#This Row],[Total Compra]]-E2761*25%</f>
        <v>39300.75</v>
      </c>
      <c r="G2761" s="33">
        <f>Tabla4[[#This Row],[Total Compra]]-Tabla4[[#This Row],[Pagado]]</f>
        <v>13100.25</v>
      </c>
    </row>
    <row r="2762" spans="2:7" x14ac:dyDescent="0.25">
      <c r="B2762" s="32">
        <v>43647</v>
      </c>
      <c r="C2762" s="31" t="s">
        <v>96</v>
      </c>
      <c r="D2762" s="31" t="s">
        <v>289</v>
      </c>
      <c r="E2762" s="33">
        <v>52401</v>
      </c>
      <c r="F2762" s="33">
        <f>Tabla4[[#This Row],[Total Compra]]-E2762*25%</f>
        <v>39300.75</v>
      </c>
      <c r="G2762" s="33">
        <f>Tabla4[[#This Row],[Total Compra]]-Tabla4[[#This Row],[Pagado]]</f>
        <v>13100.25</v>
      </c>
    </row>
    <row r="2763" spans="2:7" x14ac:dyDescent="0.25">
      <c r="B2763" s="32">
        <v>43647</v>
      </c>
      <c r="C2763" s="31" t="s">
        <v>96</v>
      </c>
      <c r="D2763" s="31" t="s">
        <v>289</v>
      </c>
      <c r="E2763" s="33">
        <v>52401</v>
      </c>
      <c r="F2763" s="33">
        <f>Tabla4[[#This Row],[Total Compra]]-E2763*25%</f>
        <v>39300.75</v>
      </c>
      <c r="G2763" s="33">
        <f>Tabla4[[#This Row],[Total Compra]]-Tabla4[[#This Row],[Pagado]]</f>
        <v>13100.25</v>
      </c>
    </row>
    <row r="2764" spans="2:7" x14ac:dyDescent="0.25">
      <c r="B2764" s="32">
        <v>43647</v>
      </c>
      <c r="C2764" s="31" t="s">
        <v>96</v>
      </c>
      <c r="D2764" s="31" t="s">
        <v>289</v>
      </c>
      <c r="E2764" s="33">
        <v>52401</v>
      </c>
      <c r="F2764" s="33">
        <f>Tabla4[[#This Row],[Total Compra]]-E2764*25%</f>
        <v>39300.75</v>
      </c>
      <c r="G2764" s="33">
        <f>Tabla4[[#This Row],[Total Compra]]-Tabla4[[#This Row],[Pagado]]</f>
        <v>13100.25</v>
      </c>
    </row>
    <row r="2765" spans="2:7" x14ac:dyDescent="0.25">
      <c r="B2765" s="32">
        <v>43647</v>
      </c>
      <c r="C2765" s="31" t="s">
        <v>96</v>
      </c>
      <c r="D2765" s="31" t="s">
        <v>289</v>
      </c>
      <c r="E2765" s="33">
        <v>52401</v>
      </c>
      <c r="F2765" s="33">
        <f>Tabla4[[#This Row],[Total Compra]]-E2765*25%</f>
        <v>39300.75</v>
      </c>
      <c r="G2765" s="33">
        <f>Tabla4[[#This Row],[Total Compra]]-Tabla4[[#This Row],[Pagado]]</f>
        <v>13100.25</v>
      </c>
    </row>
    <row r="2766" spans="2:7" x14ac:dyDescent="0.25">
      <c r="B2766" s="32">
        <v>43647</v>
      </c>
      <c r="C2766" s="31" t="s">
        <v>96</v>
      </c>
      <c r="D2766" s="31" t="s">
        <v>289</v>
      </c>
      <c r="E2766" s="33">
        <v>52401</v>
      </c>
      <c r="F2766" s="33">
        <f>Tabla4[[#This Row],[Total Compra]]-E2766*25%</f>
        <v>39300.75</v>
      </c>
      <c r="G2766" s="33">
        <f>Tabla4[[#This Row],[Total Compra]]-Tabla4[[#This Row],[Pagado]]</f>
        <v>13100.25</v>
      </c>
    </row>
    <row r="2767" spans="2:7" x14ac:dyDescent="0.25">
      <c r="B2767" s="32">
        <v>43647</v>
      </c>
      <c r="C2767" s="31" t="s">
        <v>96</v>
      </c>
      <c r="D2767" s="31" t="s">
        <v>289</v>
      </c>
      <c r="E2767" s="33">
        <v>52401</v>
      </c>
      <c r="F2767" s="33">
        <f>Tabla4[[#This Row],[Total Compra]]-E2767*25%</f>
        <v>39300.75</v>
      </c>
      <c r="G2767" s="33">
        <f>Tabla4[[#This Row],[Total Compra]]-Tabla4[[#This Row],[Pagado]]</f>
        <v>13100.25</v>
      </c>
    </row>
    <row r="2768" spans="2:7" x14ac:dyDescent="0.25">
      <c r="B2768" s="32">
        <v>43647</v>
      </c>
      <c r="C2768" s="31" t="s">
        <v>96</v>
      </c>
      <c r="D2768" s="31" t="s">
        <v>289</v>
      </c>
      <c r="E2768" s="33">
        <v>52401</v>
      </c>
      <c r="F2768" s="33">
        <f>Tabla4[[#This Row],[Total Compra]]-E2768*25%</f>
        <v>39300.75</v>
      </c>
      <c r="G2768" s="33">
        <f>Tabla4[[#This Row],[Total Compra]]-Tabla4[[#This Row],[Pagado]]</f>
        <v>13100.25</v>
      </c>
    </row>
    <row r="2769" spans="2:7" x14ac:dyDescent="0.25">
      <c r="B2769" s="32">
        <v>43647</v>
      </c>
      <c r="C2769" s="31" t="s">
        <v>96</v>
      </c>
      <c r="D2769" s="31" t="s">
        <v>289</v>
      </c>
      <c r="E2769" s="33">
        <v>52401</v>
      </c>
      <c r="F2769" s="33">
        <f>Tabla4[[#This Row],[Total Compra]]-E2769*25%</f>
        <v>39300.75</v>
      </c>
      <c r="G2769" s="33">
        <f>Tabla4[[#This Row],[Total Compra]]-Tabla4[[#This Row],[Pagado]]</f>
        <v>13100.25</v>
      </c>
    </row>
    <row r="2770" spans="2:7" x14ac:dyDescent="0.25">
      <c r="B2770" s="32">
        <v>43647</v>
      </c>
      <c r="C2770" s="31" t="s">
        <v>96</v>
      </c>
      <c r="D2770" s="31" t="s">
        <v>289</v>
      </c>
      <c r="E2770" s="33">
        <v>52401</v>
      </c>
      <c r="F2770" s="33">
        <f>Tabla4[[#This Row],[Total Compra]]-E2770*25%</f>
        <v>39300.75</v>
      </c>
      <c r="G2770" s="33">
        <f>Tabla4[[#This Row],[Total Compra]]-Tabla4[[#This Row],[Pagado]]</f>
        <v>13100.25</v>
      </c>
    </row>
    <row r="2771" spans="2:7" x14ac:dyDescent="0.25">
      <c r="B2771" s="32">
        <v>43647</v>
      </c>
      <c r="C2771" s="31" t="s">
        <v>96</v>
      </c>
      <c r="D2771" s="31" t="s">
        <v>289</v>
      </c>
      <c r="E2771" s="33">
        <v>52401</v>
      </c>
      <c r="F2771" s="33">
        <f>Tabla4[[#This Row],[Total Compra]]-E2771*25%</f>
        <v>39300.75</v>
      </c>
      <c r="G2771" s="33">
        <f>Tabla4[[#This Row],[Total Compra]]-Tabla4[[#This Row],[Pagado]]</f>
        <v>13100.25</v>
      </c>
    </row>
    <row r="2772" spans="2:7" x14ac:dyDescent="0.25">
      <c r="B2772" s="32">
        <v>43647</v>
      </c>
      <c r="C2772" s="31" t="s">
        <v>96</v>
      </c>
      <c r="D2772" s="31" t="s">
        <v>289</v>
      </c>
      <c r="E2772" s="33">
        <v>52401</v>
      </c>
      <c r="F2772" s="33">
        <f>Tabla4[[#This Row],[Total Compra]]-E2772*25%</f>
        <v>39300.75</v>
      </c>
      <c r="G2772" s="33">
        <f>Tabla4[[#This Row],[Total Compra]]-Tabla4[[#This Row],[Pagado]]</f>
        <v>13100.25</v>
      </c>
    </row>
    <row r="2773" spans="2:7" x14ac:dyDescent="0.25">
      <c r="B2773" s="32">
        <v>43647</v>
      </c>
      <c r="C2773" s="31" t="s">
        <v>96</v>
      </c>
      <c r="D2773" s="31" t="s">
        <v>289</v>
      </c>
      <c r="E2773" s="33">
        <v>52401</v>
      </c>
      <c r="F2773" s="33">
        <f>Tabla4[[#This Row],[Total Compra]]-E2773*25%</f>
        <v>39300.75</v>
      </c>
      <c r="G2773" s="33">
        <f>Tabla4[[#This Row],[Total Compra]]-Tabla4[[#This Row],[Pagado]]</f>
        <v>13100.25</v>
      </c>
    </row>
    <row r="2774" spans="2:7" x14ac:dyDescent="0.25">
      <c r="B2774" s="32">
        <v>43647</v>
      </c>
      <c r="C2774" s="31" t="s">
        <v>96</v>
      </c>
      <c r="D2774" s="31" t="s">
        <v>289</v>
      </c>
      <c r="E2774" s="33">
        <v>52401</v>
      </c>
      <c r="F2774" s="33">
        <f>Tabla4[[#This Row],[Total Compra]]-E2774*25%</f>
        <v>39300.75</v>
      </c>
      <c r="G2774" s="33">
        <f>Tabla4[[#This Row],[Total Compra]]-Tabla4[[#This Row],[Pagado]]</f>
        <v>13100.25</v>
      </c>
    </row>
    <row r="2775" spans="2:7" x14ac:dyDescent="0.25">
      <c r="B2775" s="32">
        <v>43647</v>
      </c>
      <c r="C2775" s="31" t="s">
        <v>96</v>
      </c>
      <c r="D2775" s="31" t="s">
        <v>289</v>
      </c>
      <c r="E2775" s="33">
        <v>52401</v>
      </c>
      <c r="F2775" s="33">
        <f>Tabla4[[#This Row],[Total Compra]]-E2775*25%</f>
        <v>39300.75</v>
      </c>
      <c r="G2775" s="33">
        <f>Tabla4[[#This Row],[Total Compra]]-Tabla4[[#This Row],[Pagado]]</f>
        <v>13100.25</v>
      </c>
    </row>
    <row r="2776" spans="2:7" x14ac:dyDescent="0.25">
      <c r="B2776" s="32">
        <v>43647</v>
      </c>
      <c r="C2776" s="31" t="s">
        <v>96</v>
      </c>
      <c r="D2776" s="31" t="s">
        <v>289</v>
      </c>
      <c r="E2776" s="33">
        <v>52401</v>
      </c>
      <c r="F2776" s="33">
        <f>Tabla4[[#This Row],[Total Compra]]-E2776*25%</f>
        <v>39300.75</v>
      </c>
      <c r="G2776" s="33">
        <f>Tabla4[[#This Row],[Total Compra]]-Tabla4[[#This Row],[Pagado]]</f>
        <v>13100.25</v>
      </c>
    </row>
    <row r="2777" spans="2:7" x14ac:dyDescent="0.25">
      <c r="B2777" s="32">
        <v>43648</v>
      </c>
      <c r="C2777" s="31" t="s">
        <v>96</v>
      </c>
      <c r="D2777" s="31" t="s">
        <v>290</v>
      </c>
      <c r="E2777" s="33">
        <v>96282</v>
      </c>
      <c r="F2777" s="33">
        <f>Tabla4[[#This Row],[Total Compra]]-E2777*25%</f>
        <v>72211.5</v>
      </c>
      <c r="G2777" s="33">
        <f>Tabla4[[#This Row],[Total Compra]]-Tabla4[[#This Row],[Pagado]]</f>
        <v>24070.5</v>
      </c>
    </row>
    <row r="2778" spans="2:7" x14ac:dyDescent="0.25">
      <c r="B2778" s="32">
        <v>43648</v>
      </c>
      <c r="C2778" s="31" t="s">
        <v>96</v>
      </c>
      <c r="D2778" s="31" t="s">
        <v>290</v>
      </c>
      <c r="E2778" s="33">
        <v>96282</v>
      </c>
      <c r="F2778" s="33">
        <f>Tabla4[[#This Row],[Total Compra]]-E2778*25%</f>
        <v>72211.5</v>
      </c>
      <c r="G2778" s="33">
        <f>Tabla4[[#This Row],[Total Compra]]-Tabla4[[#This Row],[Pagado]]</f>
        <v>24070.5</v>
      </c>
    </row>
    <row r="2779" spans="2:7" x14ac:dyDescent="0.25">
      <c r="B2779" s="32">
        <v>43648</v>
      </c>
      <c r="C2779" s="31" t="s">
        <v>96</v>
      </c>
      <c r="D2779" s="31" t="s">
        <v>290</v>
      </c>
      <c r="E2779" s="33">
        <v>96282</v>
      </c>
      <c r="F2779" s="33">
        <f>Tabla4[[#This Row],[Total Compra]]-E2779*25%</f>
        <v>72211.5</v>
      </c>
      <c r="G2779" s="33">
        <f>Tabla4[[#This Row],[Total Compra]]-Tabla4[[#This Row],[Pagado]]</f>
        <v>24070.5</v>
      </c>
    </row>
    <row r="2780" spans="2:7" x14ac:dyDescent="0.25">
      <c r="B2780" s="32">
        <v>43648</v>
      </c>
      <c r="C2780" s="31" t="s">
        <v>96</v>
      </c>
      <c r="D2780" s="31" t="s">
        <v>290</v>
      </c>
      <c r="E2780" s="33">
        <v>96282</v>
      </c>
      <c r="F2780" s="33">
        <f>Tabla4[[#This Row],[Total Compra]]-E2780*25%</f>
        <v>72211.5</v>
      </c>
      <c r="G2780" s="33">
        <f>Tabla4[[#This Row],[Total Compra]]-Tabla4[[#This Row],[Pagado]]</f>
        <v>24070.5</v>
      </c>
    </row>
    <row r="2781" spans="2:7" x14ac:dyDescent="0.25">
      <c r="B2781" s="32">
        <v>43648</v>
      </c>
      <c r="C2781" s="31" t="s">
        <v>96</v>
      </c>
      <c r="D2781" s="31" t="s">
        <v>290</v>
      </c>
      <c r="E2781" s="33">
        <v>96282</v>
      </c>
      <c r="F2781" s="33">
        <f>Tabla4[[#This Row],[Total Compra]]-E2781*25%</f>
        <v>72211.5</v>
      </c>
      <c r="G2781" s="33">
        <f>Tabla4[[#This Row],[Total Compra]]-Tabla4[[#This Row],[Pagado]]</f>
        <v>24070.5</v>
      </c>
    </row>
    <row r="2782" spans="2:7" x14ac:dyDescent="0.25">
      <c r="B2782" s="32">
        <v>43648</v>
      </c>
      <c r="C2782" s="31" t="s">
        <v>96</v>
      </c>
      <c r="D2782" s="31" t="s">
        <v>290</v>
      </c>
      <c r="E2782" s="33">
        <v>96282</v>
      </c>
      <c r="F2782" s="33">
        <f>Tabla4[[#This Row],[Total Compra]]-E2782*25%</f>
        <v>72211.5</v>
      </c>
      <c r="G2782" s="33">
        <f>Tabla4[[#This Row],[Total Compra]]-Tabla4[[#This Row],[Pagado]]</f>
        <v>24070.5</v>
      </c>
    </row>
    <row r="2783" spans="2:7" x14ac:dyDescent="0.25">
      <c r="B2783" s="32">
        <v>43648</v>
      </c>
      <c r="C2783" s="31" t="s">
        <v>96</v>
      </c>
      <c r="D2783" s="31" t="s">
        <v>290</v>
      </c>
      <c r="E2783" s="33">
        <v>96282</v>
      </c>
      <c r="F2783" s="33">
        <f>Tabla4[[#This Row],[Total Compra]]-E2783*25%</f>
        <v>72211.5</v>
      </c>
      <c r="G2783" s="33">
        <f>Tabla4[[#This Row],[Total Compra]]-Tabla4[[#This Row],[Pagado]]</f>
        <v>24070.5</v>
      </c>
    </row>
    <row r="2784" spans="2:7" x14ac:dyDescent="0.25">
      <c r="B2784" s="32">
        <v>43648</v>
      </c>
      <c r="C2784" s="31" t="s">
        <v>96</v>
      </c>
      <c r="D2784" s="31" t="s">
        <v>290</v>
      </c>
      <c r="E2784" s="33">
        <v>96282</v>
      </c>
      <c r="F2784" s="33">
        <f>Tabla4[[#This Row],[Total Compra]]-E2784*25%</f>
        <v>72211.5</v>
      </c>
      <c r="G2784" s="33">
        <f>Tabla4[[#This Row],[Total Compra]]-Tabla4[[#This Row],[Pagado]]</f>
        <v>24070.5</v>
      </c>
    </row>
    <row r="2785" spans="2:7" x14ac:dyDescent="0.25">
      <c r="B2785" s="32">
        <v>43648</v>
      </c>
      <c r="C2785" s="31" t="s">
        <v>96</v>
      </c>
      <c r="D2785" s="31" t="s">
        <v>290</v>
      </c>
      <c r="E2785" s="33">
        <v>96282</v>
      </c>
      <c r="F2785" s="33">
        <f>Tabla4[[#This Row],[Total Compra]]-E2785*25%</f>
        <v>72211.5</v>
      </c>
      <c r="G2785" s="33">
        <f>Tabla4[[#This Row],[Total Compra]]-Tabla4[[#This Row],[Pagado]]</f>
        <v>24070.5</v>
      </c>
    </row>
    <row r="2786" spans="2:7" x14ac:dyDescent="0.25">
      <c r="B2786" s="32">
        <v>43648</v>
      </c>
      <c r="C2786" s="31" t="s">
        <v>96</v>
      </c>
      <c r="D2786" s="31" t="s">
        <v>290</v>
      </c>
      <c r="E2786" s="33">
        <v>96282</v>
      </c>
      <c r="F2786" s="33">
        <f>Tabla4[[#This Row],[Total Compra]]-E2786*25%</f>
        <v>72211.5</v>
      </c>
      <c r="G2786" s="33">
        <f>Tabla4[[#This Row],[Total Compra]]-Tabla4[[#This Row],[Pagado]]</f>
        <v>24070.5</v>
      </c>
    </row>
    <row r="2787" spans="2:7" x14ac:dyDescent="0.25">
      <c r="B2787" s="32">
        <v>43648</v>
      </c>
      <c r="C2787" s="31" t="s">
        <v>96</v>
      </c>
      <c r="D2787" s="31" t="s">
        <v>290</v>
      </c>
      <c r="E2787" s="33">
        <v>96282</v>
      </c>
      <c r="F2787" s="33">
        <f>Tabla4[[#This Row],[Total Compra]]-E2787*25%</f>
        <v>72211.5</v>
      </c>
      <c r="G2787" s="33">
        <f>Tabla4[[#This Row],[Total Compra]]-Tabla4[[#This Row],[Pagado]]</f>
        <v>24070.5</v>
      </c>
    </row>
    <row r="2788" spans="2:7" x14ac:dyDescent="0.25">
      <c r="B2788" s="32">
        <v>43648</v>
      </c>
      <c r="C2788" s="31" t="s">
        <v>96</v>
      </c>
      <c r="D2788" s="31" t="s">
        <v>290</v>
      </c>
      <c r="E2788" s="33">
        <v>96282</v>
      </c>
      <c r="F2788" s="33">
        <f>Tabla4[[#This Row],[Total Compra]]-E2788*25%</f>
        <v>72211.5</v>
      </c>
      <c r="G2788" s="33">
        <f>Tabla4[[#This Row],[Total Compra]]-Tabla4[[#This Row],[Pagado]]</f>
        <v>24070.5</v>
      </c>
    </row>
    <row r="2789" spans="2:7" x14ac:dyDescent="0.25">
      <c r="B2789" s="32">
        <v>43648</v>
      </c>
      <c r="C2789" s="31" t="s">
        <v>96</v>
      </c>
      <c r="D2789" s="31" t="s">
        <v>290</v>
      </c>
      <c r="E2789" s="33">
        <v>96282</v>
      </c>
      <c r="F2789" s="33">
        <f>Tabla4[[#This Row],[Total Compra]]-E2789*25%</f>
        <v>72211.5</v>
      </c>
      <c r="G2789" s="33">
        <f>Tabla4[[#This Row],[Total Compra]]-Tabla4[[#This Row],[Pagado]]</f>
        <v>24070.5</v>
      </c>
    </row>
    <row r="2790" spans="2:7" x14ac:dyDescent="0.25">
      <c r="B2790" s="32">
        <v>43648</v>
      </c>
      <c r="C2790" s="31" t="s">
        <v>96</v>
      </c>
      <c r="D2790" s="31" t="s">
        <v>290</v>
      </c>
      <c r="E2790" s="33">
        <v>96282</v>
      </c>
      <c r="F2790" s="33">
        <f>Tabla4[[#This Row],[Total Compra]]-E2790*25%</f>
        <v>72211.5</v>
      </c>
      <c r="G2790" s="33">
        <f>Tabla4[[#This Row],[Total Compra]]-Tabla4[[#This Row],[Pagado]]</f>
        <v>24070.5</v>
      </c>
    </row>
    <row r="2791" spans="2:7" x14ac:dyDescent="0.25">
      <c r="B2791" s="32">
        <v>43648</v>
      </c>
      <c r="C2791" s="31" t="s">
        <v>96</v>
      </c>
      <c r="D2791" s="31" t="s">
        <v>290</v>
      </c>
      <c r="E2791" s="33">
        <v>96282</v>
      </c>
      <c r="F2791" s="33">
        <f>Tabla4[[#This Row],[Total Compra]]-E2791*25%</f>
        <v>72211.5</v>
      </c>
      <c r="G2791" s="33">
        <f>Tabla4[[#This Row],[Total Compra]]-Tabla4[[#This Row],[Pagado]]</f>
        <v>24070.5</v>
      </c>
    </row>
    <row r="2792" spans="2:7" x14ac:dyDescent="0.25">
      <c r="B2792" s="32">
        <v>43648</v>
      </c>
      <c r="C2792" s="31" t="s">
        <v>96</v>
      </c>
      <c r="D2792" s="31" t="s">
        <v>290</v>
      </c>
      <c r="E2792" s="33">
        <v>96282</v>
      </c>
      <c r="F2792" s="33">
        <f>Tabla4[[#This Row],[Total Compra]]-E2792*25%</f>
        <v>72211.5</v>
      </c>
      <c r="G2792" s="33">
        <f>Tabla4[[#This Row],[Total Compra]]-Tabla4[[#This Row],[Pagado]]</f>
        <v>24070.5</v>
      </c>
    </row>
    <row r="2793" spans="2:7" x14ac:dyDescent="0.25">
      <c r="B2793" s="32">
        <v>43649</v>
      </c>
      <c r="C2793" s="31" t="s">
        <v>97</v>
      </c>
      <c r="D2793" s="31" t="s">
        <v>291</v>
      </c>
      <c r="E2793" s="33">
        <v>73023</v>
      </c>
      <c r="F2793" s="33">
        <f>Tabla4[[#This Row],[Total Compra]]-E2793*25%</f>
        <v>54767.25</v>
      </c>
      <c r="G2793" s="33">
        <f>Tabla4[[#This Row],[Total Compra]]-Tabla4[[#This Row],[Pagado]]</f>
        <v>18255.75</v>
      </c>
    </row>
    <row r="2794" spans="2:7" x14ac:dyDescent="0.25">
      <c r="B2794" s="32">
        <v>43649</v>
      </c>
      <c r="C2794" s="31" t="s">
        <v>97</v>
      </c>
      <c r="D2794" s="31" t="s">
        <v>291</v>
      </c>
      <c r="E2794" s="33">
        <v>73023</v>
      </c>
      <c r="F2794" s="33">
        <f>Tabla4[[#This Row],[Total Compra]]-E2794*25%</f>
        <v>54767.25</v>
      </c>
      <c r="G2794" s="33">
        <f>Tabla4[[#This Row],[Total Compra]]-Tabla4[[#This Row],[Pagado]]</f>
        <v>18255.75</v>
      </c>
    </row>
    <row r="2795" spans="2:7" x14ac:dyDescent="0.25">
      <c r="B2795" s="32">
        <v>43649</v>
      </c>
      <c r="C2795" s="31" t="s">
        <v>97</v>
      </c>
      <c r="D2795" s="31" t="s">
        <v>291</v>
      </c>
      <c r="E2795" s="33">
        <v>73023</v>
      </c>
      <c r="F2795" s="33">
        <f>Tabla4[[#This Row],[Total Compra]]-E2795*25%</f>
        <v>54767.25</v>
      </c>
      <c r="G2795" s="33">
        <f>Tabla4[[#This Row],[Total Compra]]-Tabla4[[#This Row],[Pagado]]</f>
        <v>18255.75</v>
      </c>
    </row>
    <row r="2796" spans="2:7" x14ac:dyDescent="0.25">
      <c r="B2796" s="32">
        <v>43649</v>
      </c>
      <c r="C2796" s="31" t="s">
        <v>97</v>
      </c>
      <c r="D2796" s="31" t="s">
        <v>291</v>
      </c>
      <c r="E2796" s="33">
        <v>73023</v>
      </c>
      <c r="F2796" s="33">
        <f>Tabla4[[#This Row],[Total Compra]]-E2796*25%</f>
        <v>54767.25</v>
      </c>
      <c r="G2796" s="33">
        <f>Tabla4[[#This Row],[Total Compra]]-Tabla4[[#This Row],[Pagado]]</f>
        <v>18255.75</v>
      </c>
    </row>
    <row r="2797" spans="2:7" x14ac:dyDescent="0.25">
      <c r="B2797" s="32">
        <v>43649</v>
      </c>
      <c r="C2797" s="31" t="s">
        <v>97</v>
      </c>
      <c r="D2797" s="31" t="s">
        <v>291</v>
      </c>
      <c r="E2797" s="33">
        <v>73023</v>
      </c>
      <c r="F2797" s="33">
        <f>Tabla4[[#This Row],[Total Compra]]-E2797*25%</f>
        <v>54767.25</v>
      </c>
      <c r="G2797" s="33">
        <f>Tabla4[[#This Row],[Total Compra]]-Tabla4[[#This Row],[Pagado]]</f>
        <v>18255.75</v>
      </c>
    </row>
    <row r="2798" spans="2:7" x14ac:dyDescent="0.25">
      <c r="B2798" s="32">
        <v>43649</v>
      </c>
      <c r="C2798" s="31" t="s">
        <v>97</v>
      </c>
      <c r="D2798" s="31" t="s">
        <v>291</v>
      </c>
      <c r="E2798" s="33">
        <v>73023</v>
      </c>
      <c r="F2798" s="33">
        <f>Tabla4[[#This Row],[Total Compra]]-E2798*25%</f>
        <v>54767.25</v>
      </c>
      <c r="G2798" s="33">
        <f>Tabla4[[#This Row],[Total Compra]]-Tabla4[[#This Row],[Pagado]]</f>
        <v>18255.75</v>
      </c>
    </row>
    <row r="2799" spans="2:7" x14ac:dyDescent="0.25">
      <c r="B2799" s="32">
        <v>43649</v>
      </c>
      <c r="C2799" s="31" t="s">
        <v>97</v>
      </c>
      <c r="D2799" s="31" t="s">
        <v>291</v>
      </c>
      <c r="E2799" s="33">
        <v>73023</v>
      </c>
      <c r="F2799" s="33">
        <f>Tabla4[[#This Row],[Total Compra]]-E2799*25%</f>
        <v>54767.25</v>
      </c>
      <c r="G2799" s="33">
        <f>Tabla4[[#This Row],[Total Compra]]-Tabla4[[#This Row],[Pagado]]</f>
        <v>18255.75</v>
      </c>
    </row>
    <row r="2800" spans="2:7" x14ac:dyDescent="0.25">
      <c r="B2800" s="32">
        <v>43649</v>
      </c>
      <c r="C2800" s="31" t="s">
        <v>97</v>
      </c>
      <c r="D2800" s="31" t="s">
        <v>291</v>
      </c>
      <c r="E2800" s="33">
        <v>73023</v>
      </c>
      <c r="F2800" s="33">
        <f>Tabla4[[#This Row],[Total Compra]]-E2800*25%</f>
        <v>54767.25</v>
      </c>
      <c r="G2800" s="33">
        <f>Tabla4[[#This Row],[Total Compra]]-Tabla4[[#This Row],[Pagado]]</f>
        <v>18255.75</v>
      </c>
    </row>
    <row r="2801" spans="2:7" x14ac:dyDescent="0.25">
      <c r="B2801" s="32">
        <v>43649</v>
      </c>
      <c r="C2801" s="31" t="s">
        <v>97</v>
      </c>
      <c r="D2801" s="31" t="s">
        <v>291</v>
      </c>
      <c r="E2801" s="33">
        <v>73023</v>
      </c>
      <c r="F2801" s="33">
        <f>Tabla4[[#This Row],[Total Compra]]-E2801*25%</f>
        <v>54767.25</v>
      </c>
      <c r="G2801" s="33">
        <f>Tabla4[[#This Row],[Total Compra]]-Tabla4[[#This Row],[Pagado]]</f>
        <v>18255.75</v>
      </c>
    </row>
    <row r="2802" spans="2:7" x14ac:dyDescent="0.25">
      <c r="B2802" s="32">
        <v>43649</v>
      </c>
      <c r="C2802" s="31" t="s">
        <v>97</v>
      </c>
      <c r="D2802" s="31" t="s">
        <v>291</v>
      </c>
      <c r="E2802" s="33">
        <v>73023</v>
      </c>
      <c r="F2802" s="33">
        <f>Tabla4[[#This Row],[Total Compra]]-E2802*25%</f>
        <v>54767.25</v>
      </c>
      <c r="G2802" s="33">
        <f>Tabla4[[#This Row],[Total Compra]]-Tabla4[[#This Row],[Pagado]]</f>
        <v>18255.75</v>
      </c>
    </row>
    <row r="2803" spans="2:7" x14ac:dyDescent="0.25">
      <c r="B2803" s="32">
        <v>43649</v>
      </c>
      <c r="C2803" s="31" t="s">
        <v>97</v>
      </c>
      <c r="D2803" s="31" t="s">
        <v>291</v>
      </c>
      <c r="E2803" s="33">
        <v>73023</v>
      </c>
      <c r="F2803" s="33">
        <f>Tabla4[[#This Row],[Total Compra]]-E2803*25%</f>
        <v>54767.25</v>
      </c>
      <c r="G2803" s="33">
        <f>Tabla4[[#This Row],[Total Compra]]-Tabla4[[#This Row],[Pagado]]</f>
        <v>18255.75</v>
      </c>
    </row>
    <row r="2804" spans="2:7" x14ac:dyDescent="0.25">
      <c r="B2804" s="32">
        <v>43649</v>
      </c>
      <c r="C2804" s="31" t="s">
        <v>97</v>
      </c>
      <c r="D2804" s="31" t="s">
        <v>291</v>
      </c>
      <c r="E2804" s="33">
        <v>73023</v>
      </c>
      <c r="F2804" s="33">
        <f>Tabla4[[#This Row],[Total Compra]]-E2804*25%</f>
        <v>54767.25</v>
      </c>
      <c r="G2804" s="33">
        <f>Tabla4[[#This Row],[Total Compra]]-Tabla4[[#This Row],[Pagado]]</f>
        <v>18255.75</v>
      </c>
    </row>
    <row r="2805" spans="2:7" x14ac:dyDescent="0.25">
      <c r="B2805" s="32">
        <v>43649</v>
      </c>
      <c r="C2805" s="31" t="s">
        <v>97</v>
      </c>
      <c r="D2805" s="31" t="s">
        <v>291</v>
      </c>
      <c r="E2805" s="33">
        <v>73023</v>
      </c>
      <c r="F2805" s="33">
        <f>Tabla4[[#This Row],[Total Compra]]-E2805*25%</f>
        <v>54767.25</v>
      </c>
      <c r="G2805" s="33">
        <f>Tabla4[[#This Row],[Total Compra]]-Tabla4[[#This Row],[Pagado]]</f>
        <v>18255.75</v>
      </c>
    </row>
    <row r="2806" spans="2:7" x14ac:dyDescent="0.25">
      <c r="B2806" s="32">
        <v>43649</v>
      </c>
      <c r="C2806" s="31" t="s">
        <v>97</v>
      </c>
      <c r="D2806" s="31" t="s">
        <v>291</v>
      </c>
      <c r="E2806" s="33">
        <v>73023</v>
      </c>
      <c r="F2806" s="33">
        <f>Tabla4[[#This Row],[Total Compra]]-E2806*25%</f>
        <v>54767.25</v>
      </c>
      <c r="G2806" s="33">
        <f>Tabla4[[#This Row],[Total Compra]]-Tabla4[[#This Row],[Pagado]]</f>
        <v>18255.75</v>
      </c>
    </row>
    <row r="2807" spans="2:7" x14ac:dyDescent="0.25">
      <c r="B2807" s="32">
        <v>43649</v>
      </c>
      <c r="C2807" s="31" t="s">
        <v>97</v>
      </c>
      <c r="D2807" s="31" t="s">
        <v>291</v>
      </c>
      <c r="E2807" s="33">
        <v>73023</v>
      </c>
      <c r="F2807" s="33">
        <f>Tabla4[[#This Row],[Total Compra]]-E2807*25%</f>
        <v>54767.25</v>
      </c>
      <c r="G2807" s="33">
        <f>Tabla4[[#This Row],[Total Compra]]-Tabla4[[#This Row],[Pagado]]</f>
        <v>18255.75</v>
      </c>
    </row>
    <row r="2808" spans="2:7" x14ac:dyDescent="0.25">
      <c r="B2808" s="32">
        <v>43649</v>
      </c>
      <c r="C2808" s="31" t="s">
        <v>97</v>
      </c>
      <c r="D2808" s="31" t="s">
        <v>291</v>
      </c>
      <c r="E2808" s="33">
        <v>73023</v>
      </c>
      <c r="F2808" s="33">
        <f>Tabla4[[#This Row],[Total Compra]]-E2808*25%</f>
        <v>54767.25</v>
      </c>
      <c r="G2808" s="33">
        <f>Tabla4[[#This Row],[Total Compra]]-Tabla4[[#This Row],[Pagado]]</f>
        <v>18255.75</v>
      </c>
    </row>
    <row r="2809" spans="2:7" x14ac:dyDescent="0.25">
      <c r="B2809" s="32">
        <v>43650</v>
      </c>
      <c r="C2809" s="31" t="s">
        <v>98</v>
      </c>
      <c r="D2809" s="31" t="s">
        <v>292</v>
      </c>
      <c r="E2809" s="33">
        <v>73752</v>
      </c>
      <c r="F2809" s="33">
        <f>Tabla4[[#This Row],[Total Compra]]-E2809*25%</f>
        <v>55314</v>
      </c>
      <c r="G2809" s="33">
        <f>Tabla4[[#This Row],[Total Compra]]-Tabla4[[#This Row],[Pagado]]</f>
        <v>18438</v>
      </c>
    </row>
    <row r="2810" spans="2:7" x14ac:dyDescent="0.25">
      <c r="B2810" s="32">
        <v>43650</v>
      </c>
      <c r="C2810" s="31" t="s">
        <v>98</v>
      </c>
      <c r="D2810" s="31" t="s">
        <v>292</v>
      </c>
      <c r="E2810" s="33">
        <v>73752</v>
      </c>
      <c r="F2810" s="33">
        <f>Tabla4[[#This Row],[Total Compra]]-E2810*25%</f>
        <v>55314</v>
      </c>
      <c r="G2810" s="33">
        <f>Tabla4[[#This Row],[Total Compra]]-Tabla4[[#This Row],[Pagado]]</f>
        <v>18438</v>
      </c>
    </row>
    <row r="2811" spans="2:7" x14ac:dyDescent="0.25">
      <c r="B2811" s="32">
        <v>43650</v>
      </c>
      <c r="C2811" s="31" t="s">
        <v>98</v>
      </c>
      <c r="D2811" s="31" t="s">
        <v>292</v>
      </c>
      <c r="E2811" s="33">
        <v>73752</v>
      </c>
      <c r="F2811" s="33">
        <f>Tabla4[[#This Row],[Total Compra]]-E2811*25%</f>
        <v>55314</v>
      </c>
      <c r="G2811" s="33">
        <f>Tabla4[[#This Row],[Total Compra]]-Tabla4[[#This Row],[Pagado]]</f>
        <v>18438</v>
      </c>
    </row>
    <row r="2812" spans="2:7" x14ac:dyDescent="0.25">
      <c r="B2812" s="32">
        <v>43650</v>
      </c>
      <c r="C2812" s="31" t="s">
        <v>98</v>
      </c>
      <c r="D2812" s="31" t="s">
        <v>292</v>
      </c>
      <c r="E2812" s="33">
        <v>73752</v>
      </c>
      <c r="F2812" s="33">
        <f>Tabla4[[#This Row],[Total Compra]]-E2812*25%</f>
        <v>55314</v>
      </c>
      <c r="G2812" s="33">
        <f>Tabla4[[#This Row],[Total Compra]]-Tabla4[[#This Row],[Pagado]]</f>
        <v>18438</v>
      </c>
    </row>
    <row r="2813" spans="2:7" x14ac:dyDescent="0.25">
      <c r="B2813" s="32">
        <v>43650</v>
      </c>
      <c r="C2813" s="31" t="s">
        <v>98</v>
      </c>
      <c r="D2813" s="31" t="s">
        <v>292</v>
      </c>
      <c r="E2813" s="33">
        <v>73752</v>
      </c>
      <c r="F2813" s="33">
        <f>Tabla4[[#This Row],[Total Compra]]-E2813*25%</f>
        <v>55314</v>
      </c>
      <c r="G2813" s="33">
        <f>Tabla4[[#This Row],[Total Compra]]-Tabla4[[#This Row],[Pagado]]</f>
        <v>18438</v>
      </c>
    </row>
    <row r="2814" spans="2:7" x14ac:dyDescent="0.25">
      <c r="B2814" s="32">
        <v>43650</v>
      </c>
      <c r="C2814" s="31" t="s">
        <v>98</v>
      </c>
      <c r="D2814" s="31" t="s">
        <v>292</v>
      </c>
      <c r="E2814" s="33">
        <v>73752</v>
      </c>
      <c r="F2814" s="33">
        <f>Tabla4[[#This Row],[Total Compra]]-E2814*25%</f>
        <v>55314</v>
      </c>
      <c r="G2814" s="33">
        <f>Tabla4[[#This Row],[Total Compra]]-Tabla4[[#This Row],[Pagado]]</f>
        <v>18438</v>
      </c>
    </row>
    <row r="2815" spans="2:7" x14ac:dyDescent="0.25">
      <c r="B2815" s="32">
        <v>43650</v>
      </c>
      <c r="C2815" s="31" t="s">
        <v>98</v>
      </c>
      <c r="D2815" s="31" t="s">
        <v>292</v>
      </c>
      <c r="E2815" s="33">
        <v>73752</v>
      </c>
      <c r="F2815" s="33">
        <f>Tabla4[[#This Row],[Total Compra]]-E2815*25%</f>
        <v>55314</v>
      </c>
      <c r="G2815" s="33">
        <f>Tabla4[[#This Row],[Total Compra]]-Tabla4[[#This Row],[Pagado]]</f>
        <v>18438</v>
      </c>
    </row>
    <row r="2816" spans="2:7" x14ac:dyDescent="0.25">
      <c r="B2816" s="32">
        <v>43650</v>
      </c>
      <c r="C2816" s="31" t="s">
        <v>98</v>
      </c>
      <c r="D2816" s="31" t="s">
        <v>292</v>
      </c>
      <c r="E2816" s="33">
        <v>73752</v>
      </c>
      <c r="F2816" s="33">
        <f>Tabla4[[#This Row],[Total Compra]]-E2816*25%</f>
        <v>55314</v>
      </c>
      <c r="G2816" s="33">
        <f>Tabla4[[#This Row],[Total Compra]]-Tabla4[[#This Row],[Pagado]]</f>
        <v>18438</v>
      </c>
    </row>
    <row r="2817" spans="2:7" x14ac:dyDescent="0.25">
      <c r="B2817" s="32">
        <v>43650</v>
      </c>
      <c r="C2817" s="31" t="s">
        <v>98</v>
      </c>
      <c r="D2817" s="31" t="s">
        <v>292</v>
      </c>
      <c r="E2817" s="33">
        <v>73752</v>
      </c>
      <c r="F2817" s="33">
        <f>Tabla4[[#This Row],[Total Compra]]-E2817*25%</f>
        <v>55314</v>
      </c>
      <c r="G2817" s="33">
        <f>Tabla4[[#This Row],[Total Compra]]-Tabla4[[#This Row],[Pagado]]</f>
        <v>18438</v>
      </c>
    </row>
    <row r="2818" spans="2:7" x14ac:dyDescent="0.25">
      <c r="B2818" s="32">
        <v>43650</v>
      </c>
      <c r="C2818" s="31" t="s">
        <v>98</v>
      </c>
      <c r="D2818" s="31" t="s">
        <v>292</v>
      </c>
      <c r="E2818" s="33">
        <v>73752</v>
      </c>
      <c r="F2818" s="33">
        <f>Tabla4[[#This Row],[Total Compra]]-E2818*25%</f>
        <v>55314</v>
      </c>
      <c r="G2818" s="33">
        <f>Tabla4[[#This Row],[Total Compra]]-Tabla4[[#This Row],[Pagado]]</f>
        <v>18438</v>
      </c>
    </row>
    <row r="2819" spans="2:7" x14ac:dyDescent="0.25">
      <c r="B2819" s="32">
        <v>43650</v>
      </c>
      <c r="C2819" s="31" t="s">
        <v>98</v>
      </c>
      <c r="D2819" s="31" t="s">
        <v>292</v>
      </c>
      <c r="E2819" s="33">
        <v>73752</v>
      </c>
      <c r="F2819" s="33">
        <f>Tabla4[[#This Row],[Total Compra]]-E2819*25%</f>
        <v>55314</v>
      </c>
      <c r="G2819" s="33">
        <f>Tabla4[[#This Row],[Total Compra]]-Tabla4[[#This Row],[Pagado]]</f>
        <v>18438</v>
      </c>
    </row>
    <row r="2820" spans="2:7" x14ac:dyDescent="0.25">
      <c r="B2820" s="32">
        <v>43650</v>
      </c>
      <c r="C2820" s="31" t="s">
        <v>98</v>
      </c>
      <c r="D2820" s="31" t="s">
        <v>292</v>
      </c>
      <c r="E2820" s="33">
        <v>73752</v>
      </c>
      <c r="F2820" s="33">
        <f>Tabla4[[#This Row],[Total Compra]]-E2820*25%</f>
        <v>55314</v>
      </c>
      <c r="G2820" s="33">
        <f>Tabla4[[#This Row],[Total Compra]]-Tabla4[[#This Row],[Pagado]]</f>
        <v>18438</v>
      </c>
    </row>
    <row r="2821" spans="2:7" x14ac:dyDescent="0.25">
      <c r="B2821" s="32">
        <v>43650</v>
      </c>
      <c r="C2821" s="31" t="s">
        <v>98</v>
      </c>
      <c r="D2821" s="31" t="s">
        <v>292</v>
      </c>
      <c r="E2821" s="33">
        <v>73752</v>
      </c>
      <c r="F2821" s="33">
        <f>Tabla4[[#This Row],[Total Compra]]-E2821*25%</f>
        <v>55314</v>
      </c>
      <c r="G2821" s="33">
        <f>Tabla4[[#This Row],[Total Compra]]-Tabla4[[#This Row],[Pagado]]</f>
        <v>18438</v>
      </c>
    </row>
    <row r="2822" spans="2:7" x14ac:dyDescent="0.25">
      <c r="B2822" s="32">
        <v>43650</v>
      </c>
      <c r="C2822" s="31" t="s">
        <v>98</v>
      </c>
      <c r="D2822" s="31" t="s">
        <v>292</v>
      </c>
      <c r="E2822" s="33">
        <v>73752</v>
      </c>
      <c r="F2822" s="33">
        <f>Tabla4[[#This Row],[Total Compra]]-E2822*25%</f>
        <v>55314</v>
      </c>
      <c r="G2822" s="33">
        <f>Tabla4[[#This Row],[Total Compra]]-Tabla4[[#This Row],[Pagado]]</f>
        <v>18438</v>
      </c>
    </row>
    <row r="2823" spans="2:7" x14ac:dyDescent="0.25">
      <c r="B2823" s="32">
        <v>43650</v>
      </c>
      <c r="C2823" s="31" t="s">
        <v>98</v>
      </c>
      <c r="D2823" s="31" t="s">
        <v>292</v>
      </c>
      <c r="E2823" s="33">
        <v>73752</v>
      </c>
      <c r="F2823" s="33">
        <f>Tabla4[[#This Row],[Total Compra]]-E2823*25%</f>
        <v>55314</v>
      </c>
      <c r="G2823" s="33">
        <f>Tabla4[[#This Row],[Total Compra]]-Tabla4[[#This Row],[Pagado]]</f>
        <v>18438</v>
      </c>
    </row>
    <row r="2824" spans="2:7" x14ac:dyDescent="0.25">
      <c r="B2824" s="32">
        <v>43650</v>
      </c>
      <c r="C2824" s="31" t="s">
        <v>98</v>
      </c>
      <c r="D2824" s="31" t="s">
        <v>292</v>
      </c>
      <c r="E2824" s="33">
        <v>73752</v>
      </c>
      <c r="F2824" s="33">
        <f>Tabla4[[#This Row],[Total Compra]]-E2824*25%</f>
        <v>55314</v>
      </c>
      <c r="G2824" s="33">
        <f>Tabla4[[#This Row],[Total Compra]]-Tabla4[[#This Row],[Pagado]]</f>
        <v>18438</v>
      </c>
    </row>
    <row r="2825" spans="2:7" x14ac:dyDescent="0.25">
      <c r="B2825" s="32">
        <v>43651</v>
      </c>
      <c r="C2825" s="31" t="s">
        <v>98</v>
      </c>
      <c r="D2825" s="31" t="s">
        <v>293</v>
      </c>
      <c r="E2825" s="33">
        <v>67265</v>
      </c>
      <c r="F2825" s="33">
        <f>Tabla4[[#This Row],[Total Compra]]-E2825*25%</f>
        <v>50448.75</v>
      </c>
      <c r="G2825" s="33">
        <f>Tabla4[[#This Row],[Total Compra]]-Tabla4[[#This Row],[Pagado]]</f>
        <v>16816.25</v>
      </c>
    </row>
    <row r="2826" spans="2:7" x14ac:dyDescent="0.25">
      <c r="B2826" s="32">
        <v>43651</v>
      </c>
      <c r="C2826" s="31" t="s">
        <v>98</v>
      </c>
      <c r="D2826" s="31" t="s">
        <v>293</v>
      </c>
      <c r="E2826" s="33">
        <v>67265</v>
      </c>
      <c r="F2826" s="33">
        <f>Tabla4[[#This Row],[Total Compra]]-E2826*25%</f>
        <v>50448.75</v>
      </c>
      <c r="G2826" s="33">
        <f>Tabla4[[#This Row],[Total Compra]]-Tabla4[[#This Row],[Pagado]]</f>
        <v>16816.25</v>
      </c>
    </row>
    <row r="2827" spans="2:7" x14ac:dyDescent="0.25">
      <c r="B2827" s="32">
        <v>43651</v>
      </c>
      <c r="C2827" s="31" t="s">
        <v>98</v>
      </c>
      <c r="D2827" s="31" t="s">
        <v>293</v>
      </c>
      <c r="E2827" s="33">
        <v>67265</v>
      </c>
      <c r="F2827" s="33">
        <f>Tabla4[[#This Row],[Total Compra]]-E2827*25%</f>
        <v>50448.75</v>
      </c>
      <c r="G2827" s="33">
        <f>Tabla4[[#This Row],[Total Compra]]-Tabla4[[#This Row],[Pagado]]</f>
        <v>16816.25</v>
      </c>
    </row>
    <row r="2828" spans="2:7" x14ac:dyDescent="0.25">
      <c r="B2828" s="32">
        <v>43651</v>
      </c>
      <c r="C2828" s="31" t="s">
        <v>98</v>
      </c>
      <c r="D2828" s="31" t="s">
        <v>293</v>
      </c>
      <c r="E2828" s="33">
        <v>67265</v>
      </c>
      <c r="F2828" s="33">
        <f>Tabla4[[#This Row],[Total Compra]]-E2828*25%</f>
        <v>50448.75</v>
      </c>
      <c r="G2828" s="33">
        <f>Tabla4[[#This Row],[Total Compra]]-Tabla4[[#This Row],[Pagado]]</f>
        <v>16816.25</v>
      </c>
    </row>
    <row r="2829" spans="2:7" x14ac:dyDescent="0.25">
      <c r="B2829" s="32">
        <v>43651</v>
      </c>
      <c r="C2829" s="31" t="s">
        <v>98</v>
      </c>
      <c r="D2829" s="31" t="s">
        <v>293</v>
      </c>
      <c r="E2829" s="33">
        <v>67265</v>
      </c>
      <c r="F2829" s="33">
        <f>Tabla4[[#This Row],[Total Compra]]-E2829*25%</f>
        <v>50448.75</v>
      </c>
      <c r="G2829" s="33">
        <f>Tabla4[[#This Row],[Total Compra]]-Tabla4[[#This Row],[Pagado]]</f>
        <v>16816.25</v>
      </c>
    </row>
    <row r="2830" spans="2:7" x14ac:dyDescent="0.25">
      <c r="B2830" s="32">
        <v>43651</v>
      </c>
      <c r="C2830" s="31" t="s">
        <v>98</v>
      </c>
      <c r="D2830" s="31" t="s">
        <v>293</v>
      </c>
      <c r="E2830" s="33">
        <v>67265</v>
      </c>
      <c r="F2830" s="33">
        <f>Tabla4[[#This Row],[Total Compra]]-E2830*25%</f>
        <v>50448.75</v>
      </c>
      <c r="G2830" s="33">
        <f>Tabla4[[#This Row],[Total Compra]]-Tabla4[[#This Row],[Pagado]]</f>
        <v>16816.25</v>
      </c>
    </row>
    <row r="2831" spans="2:7" x14ac:dyDescent="0.25">
      <c r="B2831" s="32">
        <v>43651</v>
      </c>
      <c r="C2831" s="31" t="s">
        <v>98</v>
      </c>
      <c r="D2831" s="31" t="s">
        <v>293</v>
      </c>
      <c r="E2831" s="33">
        <v>67265</v>
      </c>
      <c r="F2831" s="33">
        <f>Tabla4[[#This Row],[Total Compra]]-E2831*25%</f>
        <v>50448.75</v>
      </c>
      <c r="G2831" s="33">
        <f>Tabla4[[#This Row],[Total Compra]]-Tabla4[[#This Row],[Pagado]]</f>
        <v>16816.25</v>
      </c>
    </row>
    <row r="2832" spans="2:7" x14ac:dyDescent="0.25">
      <c r="B2832" s="32">
        <v>43651</v>
      </c>
      <c r="C2832" s="31" t="s">
        <v>98</v>
      </c>
      <c r="D2832" s="31" t="s">
        <v>293</v>
      </c>
      <c r="E2832" s="33">
        <v>67265</v>
      </c>
      <c r="F2832" s="33">
        <f>Tabla4[[#This Row],[Total Compra]]-E2832*25%</f>
        <v>50448.75</v>
      </c>
      <c r="G2832" s="33">
        <f>Tabla4[[#This Row],[Total Compra]]-Tabla4[[#This Row],[Pagado]]</f>
        <v>16816.25</v>
      </c>
    </row>
    <row r="2833" spans="2:7" x14ac:dyDescent="0.25">
      <c r="B2833" s="32">
        <v>43651</v>
      </c>
      <c r="C2833" s="31" t="s">
        <v>98</v>
      </c>
      <c r="D2833" s="31" t="s">
        <v>293</v>
      </c>
      <c r="E2833" s="33">
        <v>67265</v>
      </c>
      <c r="F2833" s="33">
        <f>Tabla4[[#This Row],[Total Compra]]-E2833*25%</f>
        <v>50448.75</v>
      </c>
      <c r="G2833" s="33">
        <f>Tabla4[[#This Row],[Total Compra]]-Tabla4[[#This Row],[Pagado]]</f>
        <v>16816.25</v>
      </c>
    </row>
    <row r="2834" spans="2:7" x14ac:dyDescent="0.25">
      <c r="B2834" s="32">
        <v>43651</v>
      </c>
      <c r="C2834" s="31" t="s">
        <v>98</v>
      </c>
      <c r="D2834" s="31" t="s">
        <v>293</v>
      </c>
      <c r="E2834" s="33">
        <v>67265</v>
      </c>
      <c r="F2834" s="33">
        <f>Tabla4[[#This Row],[Total Compra]]-E2834*25%</f>
        <v>50448.75</v>
      </c>
      <c r="G2834" s="33">
        <f>Tabla4[[#This Row],[Total Compra]]-Tabla4[[#This Row],[Pagado]]</f>
        <v>16816.25</v>
      </c>
    </row>
    <row r="2835" spans="2:7" x14ac:dyDescent="0.25">
      <c r="B2835" s="32">
        <v>43651</v>
      </c>
      <c r="C2835" s="31" t="s">
        <v>98</v>
      </c>
      <c r="D2835" s="31" t="s">
        <v>293</v>
      </c>
      <c r="E2835" s="33">
        <v>67265</v>
      </c>
      <c r="F2835" s="33">
        <f>Tabla4[[#This Row],[Total Compra]]-E2835*25%</f>
        <v>50448.75</v>
      </c>
      <c r="G2835" s="33">
        <f>Tabla4[[#This Row],[Total Compra]]-Tabla4[[#This Row],[Pagado]]</f>
        <v>16816.25</v>
      </c>
    </row>
    <row r="2836" spans="2:7" x14ac:dyDescent="0.25">
      <c r="B2836" s="32">
        <v>43651</v>
      </c>
      <c r="C2836" s="31" t="s">
        <v>98</v>
      </c>
      <c r="D2836" s="31" t="s">
        <v>293</v>
      </c>
      <c r="E2836" s="33">
        <v>67265</v>
      </c>
      <c r="F2836" s="33">
        <f>Tabla4[[#This Row],[Total Compra]]-E2836*25%</f>
        <v>50448.75</v>
      </c>
      <c r="G2836" s="33">
        <f>Tabla4[[#This Row],[Total Compra]]-Tabla4[[#This Row],[Pagado]]</f>
        <v>16816.25</v>
      </c>
    </row>
    <row r="2837" spans="2:7" x14ac:dyDescent="0.25">
      <c r="B2837" s="32">
        <v>43651</v>
      </c>
      <c r="C2837" s="31" t="s">
        <v>98</v>
      </c>
      <c r="D2837" s="31" t="s">
        <v>293</v>
      </c>
      <c r="E2837" s="33">
        <v>67265</v>
      </c>
      <c r="F2837" s="33">
        <f>Tabla4[[#This Row],[Total Compra]]-E2837*25%</f>
        <v>50448.75</v>
      </c>
      <c r="G2837" s="33">
        <f>Tabla4[[#This Row],[Total Compra]]-Tabla4[[#This Row],[Pagado]]</f>
        <v>16816.25</v>
      </c>
    </row>
    <row r="2838" spans="2:7" x14ac:dyDescent="0.25">
      <c r="B2838" s="32">
        <v>43651</v>
      </c>
      <c r="C2838" s="31" t="s">
        <v>98</v>
      </c>
      <c r="D2838" s="31" t="s">
        <v>293</v>
      </c>
      <c r="E2838" s="33">
        <v>67265</v>
      </c>
      <c r="F2838" s="33">
        <f>Tabla4[[#This Row],[Total Compra]]-E2838*25%</f>
        <v>50448.75</v>
      </c>
      <c r="G2838" s="33">
        <f>Tabla4[[#This Row],[Total Compra]]-Tabla4[[#This Row],[Pagado]]</f>
        <v>16816.25</v>
      </c>
    </row>
    <row r="2839" spans="2:7" x14ac:dyDescent="0.25">
      <c r="B2839" s="32">
        <v>43651</v>
      </c>
      <c r="C2839" s="31" t="s">
        <v>98</v>
      </c>
      <c r="D2839" s="31" t="s">
        <v>293</v>
      </c>
      <c r="E2839" s="33">
        <v>67265</v>
      </c>
      <c r="F2839" s="33">
        <f>Tabla4[[#This Row],[Total Compra]]-E2839*25%</f>
        <v>50448.75</v>
      </c>
      <c r="G2839" s="33">
        <f>Tabla4[[#This Row],[Total Compra]]-Tabla4[[#This Row],[Pagado]]</f>
        <v>16816.25</v>
      </c>
    </row>
    <row r="2840" spans="2:7" x14ac:dyDescent="0.25">
      <c r="B2840" s="32">
        <v>43651</v>
      </c>
      <c r="C2840" s="31" t="s">
        <v>98</v>
      </c>
      <c r="D2840" s="31" t="s">
        <v>293</v>
      </c>
      <c r="E2840" s="33">
        <v>67265</v>
      </c>
      <c r="F2840" s="33">
        <f>Tabla4[[#This Row],[Total Compra]]-E2840*25%</f>
        <v>50448.75</v>
      </c>
      <c r="G2840" s="33">
        <f>Tabla4[[#This Row],[Total Compra]]-Tabla4[[#This Row],[Pagado]]</f>
        <v>16816.25</v>
      </c>
    </row>
    <row r="2841" spans="2:7" x14ac:dyDescent="0.25">
      <c r="B2841" s="32">
        <v>43652</v>
      </c>
      <c r="C2841" s="31" t="s">
        <v>99</v>
      </c>
      <c r="D2841" s="31" t="s">
        <v>294</v>
      </c>
      <c r="E2841" s="33">
        <v>47677</v>
      </c>
      <c r="F2841" s="33">
        <f>Tabla4[[#This Row],[Total Compra]]-E2841*25%</f>
        <v>35757.75</v>
      </c>
      <c r="G2841" s="33">
        <f>Tabla4[[#This Row],[Total Compra]]-Tabla4[[#This Row],[Pagado]]</f>
        <v>11919.25</v>
      </c>
    </row>
    <row r="2842" spans="2:7" x14ac:dyDescent="0.25">
      <c r="B2842" s="32">
        <v>43652</v>
      </c>
      <c r="C2842" s="31" t="s">
        <v>99</v>
      </c>
      <c r="D2842" s="31" t="s">
        <v>294</v>
      </c>
      <c r="E2842" s="33">
        <v>47677</v>
      </c>
      <c r="F2842" s="33">
        <f>Tabla4[[#This Row],[Total Compra]]-E2842*25%</f>
        <v>35757.75</v>
      </c>
      <c r="G2842" s="33">
        <f>Tabla4[[#This Row],[Total Compra]]-Tabla4[[#This Row],[Pagado]]</f>
        <v>11919.25</v>
      </c>
    </row>
    <row r="2843" spans="2:7" x14ac:dyDescent="0.25">
      <c r="B2843" s="32">
        <v>43652</v>
      </c>
      <c r="C2843" s="31" t="s">
        <v>99</v>
      </c>
      <c r="D2843" s="31" t="s">
        <v>294</v>
      </c>
      <c r="E2843" s="33">
        <v>47677</v>
      </c>
      <c r="F2843" s="33">
        <f>Tabla4[[#This Row],[Total Compra]]-E2843*25%</f>
        <v>35757.75</v>
      </c>
      <c r="G2843" s="33">
        <f>Tabla4[[#This Row],[Total Compra]]-Tabla4[[#This Row],[Pagado]]</f>
        <v>11919.25</v>
      </c>
    </row>
    <row r="2844" spans="2:7" x14ac:dyDescent="0.25">
      <c r="B2844" s="32">
        <v>43652</v>
      </c>
      <c r="C2844" s="31" t="s">
        <v>99</v>
      </c>
      <c r="D2844" s="31" t="s">
        <v>294</v>
      </c>
      <c r="E2844" s="33">
        <v>47677</v>
      </c>
      <c r="F2844" s="33">
        <f>Tabla4[[#This Row],[Total Compra]]-E2844*25%</f>
        <v>35757.75</v>
      </c>
      <c r="G2844" s="33">
        <f>Tabla4[[#This Row],[Total Compra]]-Tabla4[[#This Row],[Pagado]]</f>
        <v>11919.25</v>
      </c>
    </row>
    <row r="2845" spans="2:7" x14ac:dyDescent="0.25">
      <c r="B2845" s="32">
        <v>43652</v>
      </c>
      <c r="C2845" s="31" t="s">
        <v>99</v>
      </c>
      <c r="D2845" s="31" t="s">
        <v>294</v>
      </c>
      <c r="E2845" s="33">
        <v>47677</v>
      </c>
      <c r="F2845" s="33">
        <f>Tabla4[[#This Row],[Total Compra]]-E2845*25%</f>
        <v>35757.75</v>
      </c>
      <c r="G2845" s="33">
        <f>Tabla4[[#This Row],[Total Compra]]-Tabla4[[#This Row],[Pagado]]</f>
        <v>11919.25</v>
      </c>
    </row>
    <row r="2846" spans="2:7" x14ac:dyDescent="0.25">
      <c r="B2846" s="32">
        <v>43652</v>
      </c>
      <c r="C2846" s="31" t="s">
        <v>99</v>
      </c>
      <c r="D2846" s="31" t="s">
        <v>294</v>
      </c>
      <c r="E2846" s="33">
        <v>47677</v>
      </c>
      <c r="F2846" s="33">
        <f>Tabla4[[#This Row],[Total Compra]]-E2846*25%</f>
        <v>35757.75</v>
      </c>
      <c r="G2846" s="33">
        <f>Tabla4[[#This Row],[Total Compra]]-Tabla4[[#This Row],[Pagado]]</f>
        <v>11919.25</v>
      </c>
    </row>
    <row r="2847" spans="2:7" x14ac:dyDescent="0.25">
      <c r="B2847" s="32">
        <v>43652</v>
      </c>
      <c r="C2847" s="31" t="s">
        <v>99</v>
      </c>
      <c r="D2847" s="31" t="s">
        <v>294</v>
      </c>
      <c r="E2847" s="33">
        <v>47677</v>
      </c>
      <c r="F2847" s="33">
        <f>Tabla4[[#This Row],[Total Compra]]-E2847*25%</f>
        <v>35757.75</v>
      </c>
      <c r="G2847" s="33">
        <f>Tabla4[[#This Row],[Total Compra]]-Tabla4[[#This Row],[Pagado]]</f>
        <v>11919.25</v>
      </c>
    </row>
    <row r="2848" spans="2:7" x14ac:dyDescent="0.25">
      <c r="B2848" s="32">
        <v>43652</v>
      </c>
      <c r="C2848" s="31" t="s">
        <v>99</v>
      </c>
      <c r="D2848" s="31" t="s">
        <v>294</v>
      </c>
      <c r="E2848" s="33">
        <v>47677</v>
      </c>
      <c r="F2848" s="33">
        <f>Tabla4[[#This Row],[Total Compra]]-E2848*25%</f>
        <v>35757.75</v>
      </c>
      <c r="G2848" s="33">
        <f>Tabla4[[#This Row],[Total Compra]]-Tabla4[[#This Row],[Pagado]]</f>
        <v>11919.25</v>
      </c>
    </row>
    <row r="2849" spans="2:7" x14ac:dyDescent="0.25">
      <c r="B2849" s="32">
        <v>43652</v>
      </c>
      <c r="C2849" s="31" t="s">
        <v>99</v>
      </c>
      <c r="D2849" s="31" t="s">
        <v>294</v>
      </c>
      <c r="E2849" s="33">
        <v>47677</v>
      </c>
      <c r="F2849" s="33">
        <f>Tabla4[[#This Row],[Total Compra]]-E2849*25%</f>
        <v>35757.75</v>
      </c>
      <c r="G2849" s="33">
        <f>Tabla4[[#This Row],[Total Compra]]-Tabla4[[#This Row],[Pagado]]</f>
        <v>11919.25</v>
      </c>
    </row>
    <row r="2850" spans="2:7" x14ac:dyDescent="0.25">
      <c r="B2850" s="32">
        <v>43652</v>
      </c>
      <c r="C2850" s="31" t="s">
        <v>99</v>
      </c>
      <c r="D2850" s="31" t="s">
        <v>294</v>
      </c>
      <c r="E2850" s="33">
        <v>47677</v>
      </c>
      <c r="F2850" s="33">
        <f>Tabla4[[#This Row],[Total Compra]]-E2850*25%</f>
        <v>35757.75</v>
      </c>
      <c r="G2850" s="33">
        <f>Tabla4[[#This Row],[Total Compra]]-Tabla4[[#This Row],[Pagado]]</f>
        <v>11919.25</v>
      </c>
    </row>
    <row r="2851" spans="2:7" x14ac:dyDescent="0.25">
      <c r="B2851" s="32">
        <v>43652</v>
      </c>
      <c r="C2851" s="31" t="s">
        <v>99</v>
      </c>
      <c r="D2851" s="31" t="s">
        <v>294</v>
      </c>
      <c r="E2851" s="33">
        <v>47677</v>
      </c>
      <c r="F2851" s="33">
        <f>Tabla4[[#This Row],[Total Compra]]-E2851*25%</f>
        <v>35757.75</v>
      </c>
      <c r="G2851" s="33">
        <f>Tabla4[[#This Row],[Total Compra]]-Tabla4[[#This Row],[Pagado]]</f>
        <v>11919.25</v>
      </c>
    </row>
    <row r="2852" spans="2:7" x14ac:dyDescent="0.25">
      <c r="B2852" s="32">
        <v>43652</v>
      </c>
      <c r="C2852" s="31" t="s">
        <v>99</v>
      </c>
      <c r="D2852" s="31" t="s">
        <v>294</v>
      </c>
      <c r="E2852" s="33">
        <v>47677</v>
      </c>
      <c r="F2852" s="33">
        <f>Tabla4[[#This Row],[Total Compra]]-E2852*25%</f>
        <v>35757.75</v>
      </c>
      <c r="G2852" s="33">
        <f>Tabla4[[#This Row],[Total Compra]]-Tabla4[[#This Row],[Pagado]]</f>
        <v>11919.25</v>
      </c>
    </row>
    <row r="2853" spans="2:7" x14ac:dyDescent="0.25">
      <c r="B2853" s="32">
        <v>43652</v>
      </c>
      <c r="C2853" s="31" t="s">
        <v>99</v>
      </c>
      <c r="D2853" s="31" t="s">
        <v>294</v>
      </c>
      <c r="E2853" s="33">
        <v>47677</v>
      </c>
      <c r="F2853" s="33">
        <f>Tabla4[[#This Row],[Total Compra]]-E2853*25%</f>
        <v>35757.75</v>
      </c>
      <c r="G2853" s="33">
        <f>Tabla4[[#This Row],[Total Compra]]-Tabla4[[#This Row],[Pagado]]</f>
        <v>11919.25</v>
      </c>
    </row>
    <row r="2854" spans="2:7" x14ac:dyDescent="0.25">
      <c r="B2854" s="32">
        <v>43652</v>
      </c>
      <c r="C2854" s="31" t="s">
        <v>99</v>
      </c>
      <c r="D2854" s="31" t="s">
        <v>294</v>
      </c>
      <c r="E2854" s="33">
        <v>47677</v>
      </c>
      <c r="F2854" s="33">
        <f>Tabla4[[#This Row],[Total Compra]]-E2854*25%</f>
        <v>35757.75</v>
      </c>
      <c r="G2854" s="33">
        <f>Tabla4[[#This Row],[Total Compra]]-Tabla4[[#This Row],[Pagado]]</f>
        <v>11919.25</v>
      </c>
    </row>
    <row r="2855" spans="2:7" x14ac:dyDescent="0.25">
      <c r="B2855" s="32">
        <v>43652</v>
      </c>
      <c r="C2855" s="31" t="s">
        <v>99</v>
      </c>
      <c r="D2855" s="31" t="s">
        <v>294</v>
      </c>
      <c r="E2855" s="33">
        <v>47677</v>
      </c>
      <c r="F2855" s="33">
        <f>Tabla4[[#This Row],[Total Compra]]-E2855*25%</f>
        <v>35757.75</v>
      </c>
      <c r="G2855" s="33">
        <f>Tabla4[[#This Row],[Total Compra]]-Tabla4[[#This Row],[Pagado]]</f>
        <v>11919.25</v>
      </c>
    </row>
    <row r="2856" spans="2:7" x14ac:dyDescent="0.25">
      <c r="B2856" s="32">
        <v>43652</v>
      </c>
      <c r="C2856" s="31" t="s">
        <v>99</v>
      </c>
      <c r="D2856" s="31" t="s">
        <v>294</v>
      </c>
      <c r="E2856" s="33">
        <v>47677</v>
      </c>
      <c r="F2856" s="33">
        <f>Tabla4[[#This Row],[Total Compra]]-E2856*25%</f>
        <v>35757.75</v>
      </c>
      <c r="G2856" s="33">
        <f>Tabla4[[#This Row],[Total Compra]]-Tabla4[[#This Row],[Pagado]]</f>
        <v>11919.25</v>
      </c>
    </row>
    <row r="2857" spans="2:7" x14ac:dyDescent="0.25">
      <c r="B2857" s="32">
        <v>43653</v>
      </c>
      <c r="C2857" s="31" t="s">
        <v>92</v>
      </c>
      <c r="D2857" s="31" t="s">
        <v>295</v>
      </c>
      <c r="E2857" s="33">
        <v>35604</v>
      </c>
      <c r="F2857" s="33">
        <f>Tabla4[[#This Row],[Total Compra]]-E2857*25%</f>
        <v>26703</v>
      </c>
      <c r="G2857" s="33">
        <f>Tabla4[[#This Row],[Total Compra]]-Tabla4[[#This Row],[Pagado]]</f>
        <v>8901</v>
      </c>
    </row>
    <row r="2858" spans="2:7" x14ac:dyDescent="0.25">
      <c r="B2858" s="32">
        <v>43653</v>
      </c>
      <c r="C2858" s="31" t="s">
        <v>92</v>
      </c>
      <c r="D2858" s="31" t="s">
        <v>295</v>
      </c>
      <c r="E2858" s="33">
        <v>35604</v>
      </c>
      <c r="F2858" s="33">
        <f>Tabla4[[#This Row],[Total Compra]]-E2858*25%</f>
        <v>26703</v>
      </c>
      <c r="G2858" s="33">
        <f>Tabla4[[#This Row],[Total Compra]]-Tabla4[[#This Row],[Pagado]]</f>
        <v>8901</v>
      </c>
    </row>
    <row r="2859" spans="2:7" x14ac:dyDescent="0.25">
      <c r="B2859" s="32">
        <v>43653</v>
      </c>
      <c r="C2859" s="31" t="s">
        <v>92</v>
      </c>
      <c r="D2859" s="31" t="s">
        <v>295</v>
      </c>
      <c r="E2859" s="33">
        <v>35604</v>
      </c>
      <c r="F2859" s="33">
        <f>Tabla4[[#This Row],[Total Compra]]-E2859*25%</f>
        <v>26703</v>
      </c>
      <c r="G2859" s="33">
        <f>Tabla4[[#This Row],[Total Compra]]-Tabla4[[#This Row],[Pagado]]</f>
        <v>8901</v>
      </c>
    </row>
    <row r="2860" spans="2:7" x14ac:dyDescent="0.25">
      <c r="B2860" s="32">
        <v>43653</v>
      </c>
      <c r="C2860" s="31" t="s">
        <v>92</v>
      </c>
      <c r="D2860" s="31" t="s">
        <v>295</v>
      </c>
      <c r="E2860" s="33">
        <v>35604</v>
      </c>
      <c r="F2860" s="33">
        <f>Tabla4[[#This Row],[Total Compra]]-E2860*25%</f>
        <v>26703</v>
      </c>
      <c r="G2860" s="33">
        <f>Tabla4[[#This Row],[Total Compra]]-Tabla4[[#This Row],[Pagado]]</f>
        <v>8901</v>
      </c>
    </row>
    <row r="2861" spans="2:7" x14ac:dyDescent="0.25">
      <c r="B2861" s="32">
        <v>43653</v>
      </c>
      <c r="C2861" s="31" t="s">
        <v>92</v>
      </c>
      <c r="D2861" s="31" t="s">
        <v>295</v>
      </c>
      <c r="E2861" s="33">
        <v>35604</v>
      </c>
      <c r="F2861" s="33">
        <f>Tabla4[[#This Row],[Total Compra]]-E2861*25%</f>
        <v>26703</v>
      </c>
      <c r="G2861" s="33">
        <f>Tabla4[[#This Row],[Total Compra]]-Tabla4[[#This Row],[Pagado]]</f>
        <v>8901</v>
      </c>
    </row>
    <row r="2862" spans="2:7" x14ac:dyDescent="0.25">
      <c r="B2862" s="32">
        <v>43653</v>
      </c>
      <c r="C2862" s="31" t="s">
        <v>92</v>
      </c>
      <c r="D2862" s="31" t="s">
        <v>295</v>
      </c>
      <c r="E2862" s="33">
        <v>35604</v>
      </c>
      <c r="F2862" s="33">
        <f>Tabla4[[#This Row],[Total Compra]]-E2862*25%</f>
        <v>26703</v>
      </c>
      <c r="G2862" s="33">
        <f>Tabla4[[#This Row],[Total Compra]]-Tabla4[[#This Row],[Pagado]]</f>
        <v>8901</v>
      </c>
    </row>
    <row r="2863" spans="2:7" x14ac:dyDescent="0.25">
      <c r="B2863" s="32">
        <v>43653</v>
      </c>
      <c r="C2863" s="31" t="s">
        <v>92</v>
      </c>
      <c r="D2863" s="31" t="s">
        <v>295</v>
      </c>
      <c r="E2863" s="33">
        <v>35604</v>
      </c>
      <c r="F2863" s="33">
        <f>Tabla4[[#This Row],[Total Compra]]-E2863*25%</f>
        <v>26703</v>
      </c>
      <c r="G2863" s="33">
        <f>Tabla4[[#This Row],[Total Compra]]-Tabla4[[#This Row],[Pagado]]</f>
        <v>8901</v>
      </c>
    </row>
    <row r="2864" spans="2:7" x14ac:dyDescent="0.25">
      <c r="B2864" s="32">
        <v>43653</v>
      </c>
      <c r="C2864" s="31" t="s">
        <v>92</v>
      </c>
      <c r="D2864" s="31" t="s">
        <v>295</v>
      </c>
      <c r="E2864" s="33">
        <v>35604</v>
      </c>
      <c r="F2864" s="33">
        <f>Tabla4[[#This Row],[Total Compra]]-E2864*25%</f>
        <v>26703</v>
      </c>
      <c r="G2864" s="33">
        <f>Tabla4[[#This Row],[Total Compra]]-Tabla4[[#This Row],[Pagado]]</f>
        <v>8901</v>
      </c>
    </row>
    <row r="2865" spans="2:7" x14ac:dyDescent="0.25">
      <c r="B2865" s="32">
        <v>43653</v>
      </c>
      <c r="C2865" s="31" t="s">
        <v>92</v>
      </c>
      <c r="D2865" s="31" t="s">
        <v>295</v>
      </c>
      <c r="E2865" s="33">
        <v>35604</v>
      </c>
      <c r="F2865" s="33">
        <f>Tabla4[[#This Row],[Total Compra]]-E2865*25%</f>
        <v>26703</v>
      </c>
      <c r="G2865" s="33">
        <f>Tabla4[[#This Row],[Total Compra]]-Tabla4[[#This Row],[Pagado]]</f>
        <v>8901</v>
      </c>
    </row>
    <row r="2866" spans="2:7" x14ac:dyDescent="0.25">
      <c r="B2866" s="32">
        <v>43653</v>
      </c>
      <c r="C2866" s="31" t="s">
        <v>92</v>
      </c>
      <c r="D2866" s="31" t="s">
        <v>295</v>
      </c>
      <c r="E2866" s="33">
        <v>35604</v>
      </c>
      <c r="F2866" s="33">
        <f>Tabla4[[#This Row],[Total Compra]]-E2866*25%</f>
        <v>26703</v>
      </c>
      <c r="G2866" s="33">
        <f>Tabla4[[#This Row],[Total Compra]]-Tabla4[[#This Row],[Pagado]]</f>
        <v>8901</v>
      </c>
    </row>
    <row r="2867" spans="2:7" x14ac:dyDescent="0.25">
      <c r="B2867" s="32">
        <v>43653</v>
      </c>
      <c r="C2867" s="31" t="s">
        <v>92</v>
      </c>
      <c r="D2867" s="31" t="s">
        <v>295</v>
      </c>
      <c r="E2867" s="33">
        <v>35604</v>
      </c>
      <c r="F2867" s="33">
        <f>Tabla4[[#This Row],[Total Compra]]-E2867*25%</f>
        <v>26703</v>
      </c>
      <c r="G2867" s="33">
        <f>Tabla4[[#This Row],[Total Compra]]-Tabla4[[#This Row],[Pagado]]</f>
        <v>8901</v>
      </c>
    </row>
    <row r="2868" spans="2:7" x14ac:dyDescent="0.25">
      <c r="B2868" s="32">
        <v>43653</v>
      </c>
      <c r="C2868" s="31" t="s">
        <v>92</v>
      </c>
      <c r="D2868" s="31" t="s">
        <v>295</v>
      </c>
      <c r="E2868" s="33">
        <v>35604</v>
      </c>
      <c r="F2868" s="33">
        <f>Tabla4[[#This Row],[Total Compra]]-E2868*25%</f>
        <v>26703</v>
      </c>
      <c r="G2868" s="33">
        <f>Tabla4[[#This Row],[Total Compra]]-Tabla4[[#This Row],[Pagado]]</f>
        <v>8901</v>
      </c>
    </row>
    <row r="2869" spans="2:7" x14ac:dyDescent="0.25">
      <c r="B2869" s="32">
        <v>43653</v>
      </c>
      <c r="C2869" s="31" t="s">
        <v>92</v>
      </c>
      <c r="D2869" s="31" t="s">
        <v>295</v>
      </c>
      <c r="E2869" s="33">
        <v>35604</v>
      </c>
      <c r="F2869" s="33">
        <f>Tabla4[[#This Row],[Total Compra]]-E2869*25%</f>
        <v>26703</v>
      </c>
      <c r="G2869" s="33">
        <f>Tabla4[[#This Row],[Total Compra]]-Tabla4[[#This Row],[Pagado]]</f>
        <v>8901</v>
      </c>
    </row>
    <row r="2870" spans="2:7" x14ac:dyDescent="0.25">
      <c r="B2870" s="32">
        <v>43653</v>
      </c>
      <c r="C2870" s="31" t="s">
        <v>92</v>
      </c>
      <c r="D2870" s="31" t="s">
        <v>295</v>
      </c>
      <c r="E2870" s="33">
        <v>35604</v>
      </c>
      <c r="F2870" s="33">
        <f>Tabla4[[#This Row],[Total Compra]]-E2870*25%</f>
        <v>26703</v>
      </c>
      <c r="G2870" s="33">
        <f>Tabla4[[#This Row],[Total Compra]]-Tabla4[[#This Row],[Pagado]]</f>
        <v>8901</v>
      </c>
    </row>
    <row r="2871" spans="2:7" x14ac:dyDescent="0.25">
      <c r="B2871" s="32">
        <v>43653</v>
      </c>
      <c r="C2871" s="31" t="s">
        <v>92</v>
      </c>
      <c r="D2871" s="31" t="s">
        <v>295</v>
      </c>
      <c r="E2871" s="33">
        <v>35604</v>
      </c>
      <c r="F2871" s="33">
        <f>Tabla4[[#This Row],[Total Compra]]-E2871*25%</f>
        <v>26703</v>
      </c>
      <c r="G2871" s="33">
        <f>Tabla4[[#This Row],[Total Compra]]-Tabla4[[#This Row],[Pagado]]</f>
        <v>8901</v>
      </c>
    </row>
    <row r="2872" spans="2:7" x14ac:dyDescent="0.25">
      <c r="B2872" s="32">
        <v>43653</v>
      </c>
      <c r="C2872" s="31" t="s">
        <v>92</v>
      </c>
      <c r="D2872" s="31" t="s">
        <v>295</v>
      </c>
      <c r="E2872" s="33">
        <v>35604</v>
      </c>
      <c r="F2872" s="33">
        <f>Tabla4[[#This Row],[Total Compra]]-E2872*25%</f>
        <v>26703</v>
      </c>
      <c r="G2872" s="33">
        <f>Tabla4[[#This Row],[Total Compra]]-Tabla4[[#This Row],[Pagado]]</f>
        <v>8901</v>
      </c>
    </row>
    <row r="2873" spans="2:7" x14ac:dyDescent="0.25">
      <c r="B2873" s="32">
        <v>43654</v>
      </c>
      <c r="C2873" s="31" t="s">
        <v>92</v>
      </c>
      <c r="D2873" s="31" t="s">
        <v>296</v>
      </c>
      <c r="E2873" s="33">
        <v>54170</v>
      </c>
      <c r="F2873" s="33">
        <f>Tabla4[[#This Row],[Total Compra]]-E2873*25%</f>
        <v>40627.5</v>
      </c>
      <c r="G2873" s="33">
        <f>Tabla4[[#This Row],[Total Compra]]-Tabla4[[#This Row],[Pagado]]</f>
        <v>13542.5</v>
      </c>
    </row>
    <row r="2874" spans="2:7" x14ac:dyDescent="0.25">
      <c r="B2874" s="32">
        <v>43654</v>
      </c>
      <c r="C2874" s="31" t="s">
        <v>92</v>
      </c>
      <c r="D2874" s="31" t="s">
        <v>296</v>
      </c>
      <c r="E2874" s="33">
        <v>54170</v>
      </c>
      <c r="F2874" s="33">
        <f>Tabla4[[#This Row],[Total Compra]]-E2874*25%</f>
        <v>40627.5</v>
      </c>
      <c r="G2874" s="33">
        <f>Tabla4[[#This Row],[Total Compra]]-Tabla4[[#This Row],[Pagado]]</f>
        <v>13542.5</v>
      </c>
    </row>
    <row r="2875" spans="2:7" x14ac:dyDescent="0.25">
      <c r="B2875" s="32">
        <v>43654</v>
      </c>
      <c r="C2875" s="31" t="s">
        <v>92</v>
      </c>
      <c r="D2875" s="31" t="s">
        <v>296</v>
      </c>
      <c r="E2875" s="33">
        <v>54170</v>
      </c>
      <c r="F2875" s="33">
        <f>Tabla4[[#This Row],[Total Compra]]-E2875*25%</f>
        <v>40627.5</v>
      </c>
      <c r="G2875" s="33">
        <f>Tabla4[[#This Row],[Total Compra]]-Tabla4[[#This Row],[Pagado]]</f>
        <v>13542.5</v>
      </c>
    </row>
    <row r="2876" spans="2:7" x14ac:dyDescent="0.25">
      <c r="B2876" s="32">
        <v>43654</v>
      </c>
      <c r="C2876" s="31" t="s">
        <v>92</v>
      </c>
      <c r="D2876" s="31" t="s">
        <v>296</v>
      </c>
      <c r="E2876" s="33">
        <v>54170</v>
      </c>
      <c r="F2876" s="33">
        <f>Tabla4[[#This Row],[Total Compra]]-E2876*25%</f>
        <v>40627.5</v>
      </c>
      <c r="G2876" s="33">
        <f>Tabla4[[#This Row],[Total Compra]]-Tabla4[[#This Row],[Pagado]]</f>
        <v>13542.5</v>
      </c>
    </row>
    <row r="2877" spans="2:7" x14ac:dyDescent="0.25">
      <c r="B2877" s="32">
        <v>43654</v>
      </c>
      <c r="C2877" s="31" t="s">
        <v>92</v>
      </c>
      <c r="D2877" s="31" t="s">
        <v>296</v>
      </c>
      <c r="E2877" s="33">
        <v>54170</v>
      </c>
      <c r="F2877" s="33">
        <f>Tabla4[[#This Row],[Total Compra]]-E2877*25%</f>
        <v>40627.5</v>
      </c>
      <c r="G2877" s="33">
        <f>Tabla4[[#This Row],[Total Compra]]-Tabla4[[#This Row],[Pagado]]</f>
        <v>13542.5</v>
      </c>
    </row>
    <row r="2878" spans="2:7" x14ac:dyDescent="0.25">
      <c r="B2878" s="32">
        <v>43654</v>
      </c>
      <c r="C2878" s="31" t="s">
        <v>92</v>
      </c>
      <c r="D2878" s="31" t="s">
        <v>296</v>
      </c>
      <c r="E2878" s="33">
        <v>54170</v>
      </c>
      <c r="F2878" s="33">
        <f>Tabla4[[#This Row],[Total Compra]]-E2878*25%</f>
        <v>40627.5</v>
      </c>
      <c r="G2878" s="33">
        <f>Tabla4[[#This Row],[Total Compra]]-Tabla4[[#This Row],[Pagado]]</f>
        <v>13542.5</v>
      </c>
    </row>
    <row r="2879" spans="2:7" x14ac:dyDescent="0.25">
      <c r="B2879" s="32">
        <v>43654</v>
      </c>
      <c r="C2879" s="31" t="s">
        <v>92</v>
      </c>
      <c r="D2879" s="31" t="s">
        <v>296</v>
      </c>
      <c r="E2879" s="33">
        <v>54170</v>
      </c>
      <c r="F2879" s="33">
        <f>Tabla4[[#This Row],[Total Compra]]-E2879*25%</f>
        <v>40627.5</v>
      </c>
      <c r="G2879" s="33">
        <f>Tabla4[[#This Row],[Total Compra]]-Tabla4[[#This Row],[Pagado]]</f>
        <v>13542.5</v>
      </c>
    </row>
    <row r="2880" spans="2:7" x14ac:dyDescent="0.25">
      <c r="B2880" s="32">
        <v>43654</v>
      </c>
      <c r="C2880" s="31" t="s">
        <v>92</v>
      </c>
      <c r="D2880" s="31" t="s">
        <v>296</v>
      </c>
      <c r="E2880" s="33">
        <v>54170</v>
      </c>
      <c r="F2880" s="33">
        <f>Tabla4[[#This Row],[Total Compra]]-E2880*25%</f>
        <v>40627.5</v>
      </c>
      <c r="G2880" s="33">
        <f>Tabla4[[#This Row],[Total Compra]]-Tabla4[[#This Row],[Pagado]]</f>
        <v>13542.5</v>
      </c>
    </row>
    <row r="2881" spans="2:7" x14ac:dyDescent="0.25">
      <c r="B2881" s="32">
        <v>43654</v>
      </c>
      <c r="C2881" s="31" t="s">
        <v>92</v>
      </c>
      <c r="D2881" s="31" t="s">
        <v>296</v>
      </c>
      <c r="E2881" s="33">
        <v>54170</v>
      </c>
      <c r="F2881" s="33">
        <f>Tabla4[[#This Row],[Total Compra]]-E2881*25%</f>
        <v>40627.5</v>
      </c>
      <c r="G2881" s="33">
        <f>Tabla4[[#This Row],[Total Compra]]-Tabla4[[#This Row],[Pagado]]</f>
        <v>13542.5</v>
      </c>
    </row>
    <row r="2882" spans="2:7" x14ac:dyDescent="0.25">
      <c r="B2882" s="32">
        <v>43654</v>
      </c>
      <c r="C2882" s="31" t="s">
        <v>92</v>
      </c>
      <c r="D2882" s="31" t="s">
        <v>296</v>
      </c>
      <c r="E2882" s="33">
        <v>54170</v>
      </c>
      <c r="F2882" s="33">
        <f>Tabla4[[#This Row],[Total Compra]]-E2882*25%</f>
        <v>40627.5</v>
      </c>
      <c r="G2882" s="33">
        <f>Tabla4[[#This Row],[Total Compra]]-Tabla4[[#This Row],[Pagado]]</f>
        <v>13542.5</v>
      </c>
    </row>
    <row r="2883" spans="2:7" x14ac:dyDescent="0.25">
      <c r="B2883" s="32">
        <v>43654</v>
      </c>
      <c r="C2883" s="31" t="s">
        <v>92</v>
      </c>
      <c r="D2883" s="31" t="s">
        <v>296</v>
      </c>
      <c r="E2883" s="33">
        <v>54170</v>
      </c>
      <c r="F2883" s="33">
        <f>Tabla4[[#This Row],[Total Compra]]-E2883*25%</f>
        <v>40627.5</v>
      </c>
      <c r="G2883" s="33">
        <f>Tabla4[[#This Row],[Total Compra]]-Tabla4[[#This Row],[Pagado]]</f>
        <v>13542.5</v>
      </c>
    </row>
    <row r="2884" spans="2:7" x14ac:dyDescent="0.25">
      <c r="B2884" s="32">
        <v>43654</v>
      </c>
      <c r="C2884" s="31" t="s">
        <v>92</v>
      </c>
      <c r="D2884" s="31" t="s">
        <v>296</v>
      </c>
      <c r="E2884" s="33">
        <v>54170</v>
      </c>
      <c r="F2884" s="33">
        <f>Tabla4[[#This Row],[Total Compra]]-E2884*25%</f>
        <v>40627.5</v>
      </c>
      <c r="G2884" s="33">
        <f>Tabla4[[#This Row],[Total Compra]]-Tabla4[[#This Row],[Pagado]]</f>
        <v>13542.5</v>
      </c>
    </row>
    <row r="2885" spans="2:7" x14ac:dyDescent="0.25">
      <c r="B2885" s="32">
        <v>43654</v>
      </c>
      <c r="C2885" s="31" t="s">
        <v>92</v>
      </c>
      <c r="D2885" s="31" t="s">
        <v>296</v>
      </c>
      <c r="E2885" s="33">
        <v>54170</v>
      </c>
      <c r="F2885" s="33">
        <f>Tabla4[[#This Row],[Total Compra]]-E2885*25%</f>
        <v>40627.5</v>
      </c>
      <c r="G2885" s="33">
        <f>Tabla4[[#This Row],[Total Compra]]-Tabla4[[#This Row],[Pagado]]</f>
        <v>13542.5</v>
      </c>
    </row>
    <row r="2886" spans="2:7" x14ac:dyDescent="0.25">
      <c r="B2886" s="32">
        <v>43654</v>
      </c>
      <c r="C2886" s="31" t="s">
        <v>92</v>
      </c>
      <c r="D2886" s="31" t="s">
        <v>296</v>
      </c>
      <c r="E2886" s="33">
        <v>54170</v>
      </c>
      <c r="F2886" s="33">
        <f>Tabla4[[#This Row],[Total Compra]]-E2886*25%</f>
        <v>40627.5</v>
      </c>
      <c r="G2886" s="33">
        <f>Tabla4[[#This Row],[Total Compra]]-Tabla4[[#This Row],[Pagado]]</f>
        <v>13542.5</v>
      </c>
    </row>
    <row r="2887" spans="2:7" x14ac:dyDescent="0.25">
      <c r="B2887" s="32">
        <v>43654</v>
      </c>
      <c r="C2887" s="31" t="s">
        <v>92</v>
      </c>
      <c r="D2887" s="31" t="s">
        <v>296</v>
      </c>
      <c r="E2887" s="33">
        <v>54170</v>
      </c>
      <c r="F2887" s="33">
        <f>Tabla4[[#This Row],[Total Compra]]-E2887*25%</f>
        <v>40627.5</v>
      </c>
      <c r="G2887" s="33">
        <f>Tabla4[[#This Row],[Total Compra]]-Tabla4[[#This Row],[Pagado]]</f>
        <v>13542.5</v>
      </c>
    </row>
    <row r="2888" spans="2:7" x14ac:dyDescent="0.25">
      <c r="B2888" s="32">
        <v>43654</v>
      </c>
      <c r="C2888" s="31" t="s">
        <v>92</v>
      </c>
      <c r="D2888" s="31" t="s">
        <v>296</v>
      </c>
      <c r="E2888" s="33">
        <v>54170</v>
      </c>
      <c r="F2888" s="33">
        <f>Tabla4[[#This Row],[Total Compra]]-E2888*25%</f>
        <v>40627.5</v>
      </c>
      <c r="G2888" s="33">
        <f>Tabla4[[#This Row],[Total Compra]]-Tabla4[[#This Row],[Pagado]]</f>
        <v>13542.5</v>
      </c>
    </row>
    <row r="2889" spans="2:7" x14ac:dyDescent="0.25">
      <c r="B2889" s="32">
        <v>43655</v>
      </c>
      <c r="C2889" s="31" t="s">
        <v>93</v>
      </c>
      <c r="D2889" s="31" t="s">
        <v>297</v>
      </c>
      <c r="E2889" s="33">
        <v>59201</v>
      </c>
      <c r="F2889" s="33">
        <f>Tabla4[[#This Row],[Total Compra]]-E2889*25%</f>
        <v>44400.75</v>
      </c>
      <c r="G2889" s="33">
        <f>Tabla4[[#This Row],[Total Compra]]-Tabla4[[#This Row],[Pagado]]</f>
        <v>14800.25</v>
      </c>
    </row>
    <row r="2890" spans="2:7" x14ac:dyDescent="0.25">
      <c r="B2890" s="32">
        <v>43655</v>
      </c>
      <c r="C2890" s="31" t="s">
        <v>93</v>
      </c>
      <c r="D2890" s="31" t="s">
        <v>297</v>
      </c>
      <c r="E2890" s="33">
        <v>59201</v>
      </c>
      <c r="F2890" s="33">
        <f>Tabla4[[#This Row],[Total Compra]]-E2890*25%</f>
        <v>44400.75</v>
      </c>
      <c r="G2890" s="33">
        <f>Tabla4[[#This Row],[Total Compra]]-Tabla4[[#This Row],[Pagado]]</f>
        <v>14800.25</v>
      </c>
    </row>
    <row r="2891" spans="2:7" x14ac:dyDescent="0.25">
      <c r="B2891" s="32">
        <v>43655</v>
      </c>
      <c r="C2891" s="31" t="s">
        <v>93</v>
      </c>
      <c r="D2891" s="31" t="s">
        <v>297</v>
      </c>
      <c r="E2891" s="33">
        <v>59201</v>
      </c>
      <c r="F2891" s="33">
        <f>Tabla4[[#This Row],[Total Compra]]-E2891*25%</f>
        <v>44400.75</v>
      </c>
      <c r="G2891" s="33">
        <f>Tabla4[[#This Row],[Total Compra]]-Tabla4[[#This Row],[Pagado]]</f>
        <v>14800.25</v>
      </c>
    </row>
    <row r="2892" spans="2:7" x14ac:dyDescent="0.25">
      <c r="B2892" s="32">
        <v>43655</v>
      </c>
      <c r="C2892" s="31" t="s">
        <v>93</v>
      </c>
      <c r="D2892" s="31" t="s">
        <v>297</v>
      </c>
      <c r="E2892" s="33">
        <v>59201</v>
      </c>
      <c r="F2892" s="33">
        <f>Tabla4[[#This Row],[Total Compra]]-E2892*25%</f>
        <v>44400.75</v>
      </c>
      <c r="G2892" s="33">
        <f>Tabla4[[#This Row],[Total Compra]]-Tabla4[[#This Row],[Pagado]]</f>
        <v>14800.25</v>
      </c>
    </row>
    <row r="2893" spans="2:7" x14ac:dyDescent="0.25">
      <c r="B2893" s="32">
        <v>43655</v>
      </c>
      <c r="C2893" s="31" t="s">
        <v>93</v>
      </c>
      <c r="D2893" s="31" t="s">
        <v>297</v>
      </c>
      <c r="E2893" s="33">
        <v>59201</v>
      </c>
      <c r="F2893" s="33">
        <f>Tabla4[[#This Row],[Total Compra]]-E2893*25%</f>
        <v>44400.75</v>
      </c>
      <c r="G2893" s="33">
        <f>Tabla4[[#This Row],[Total Compra]]-Tabla4[[#This Row],[Pagado]]</f>
        <v>14800.25</v>
      </c>
    </row>
    <row r="2894" spans="2:7" x14ac:dyDescent="0.25">
      <c r="B2894" s="32">
        <v>43655</v>
      </c>
      <c r="C2894" s="31" t="s">
        <v>93</v>
      </c>
      <c r="D2894" s="31" t="s">
        <v>297</v>
      </c>
      <c r="E2894" s="33">
        <v>59201</v>
      </c>
      <c r="F2894" s="33">
        <f>Tabla4[[#This Row],[Total Compra]]-E2894*25%</f>
        <v>44400.75</v>
      </c>
      <c r="G2894" s="33">
        <f>Tabla4[[#This Row],[Total Compra]]-Tabla4[[#This Row],[Pagado]]</f>
        <v>14800.25</v>
      </c>
    </row>
    <row r="2895" spans="2:7" x14ac:dyDescent="0.25">
      <c r="B2895" s="32">
        <v>43655</v>
      </c>
      <c r="C2895" s="31" t="s">
        <v>93</v>
      </c>
      <c r="D2895" s="31" t="s">
        <v>297</v>
      </c>
      <c r="E2895" s="33">
        <v>59201</v>
      </c>
      <c r="F2895" s="33">
        <f>Tabla4[[#This Row],[Total Compra]]-E2895*25%</f>
        <v>44400.75</v>
      </c>
      <c r="G2895" s="33">
        <f>Tabla4[[#This Row],[Total Compra]]-Tabla4[[#This Row],[Pagado]]</f>
        <v>14800.25</v>
      </c>
    </row>
    <row r="2896" spans="2:7" x14ac:dyDescent="0.25">
      <c r="B2896" s="32">
        <v>43655</v>
      </c>
      <c r="C2896" s="31" t="s">
        <v>93</v>
      </c>
      <c r="D2896" s="31" t="s">
        <v>297</v>
      </c>
      <c r="E2896" s="33">
        <v>59201</v>
      </c>
      <c r="F2896" s="33">
        <f>Tabla4[[#This Row],[Total Compra]]-E2896*25%</f>
        <v>44400.75</v>
      </c>
      <c r="G2896" s="33">
        <f>Tabla4[[#This Row],[Total Compra]]-Tabla4[[#This Row],[Pagado]]</f>
        <v>14800.25</v>
      </c>
    </row>
    <row r="2897" spans="2:7" x14ac:dyDescent="0.25">
      <c r="B2897" s="32">
        <v>43655</v>
      </c>
      <c r="C2897" s="31" t="s">
        <v>93</v>
      </c>
      <c r="D2897" s="31" t="s">
        <v>297</v>
      </c>
      <c r="E2897" s="33">
        <v>59201</v>
      </c>
      <c r="F2897" s="33">
        <f>Tabla4[[#This Row],[Total Compra]]-E2897*25%</f>
        <v>44400.75</v>
      </c>
      <c r="G2897" s="33">
        <f>Tabla4[[#This Row],[Total Compra]]-Tabla4[[#This Row],[Pagado]]</f>
        <v>14800.25</v>
      </c>
    </row>
    <row r="2898" spans="2:7" x14ac:dyDescent="0.25">
      <c r="B2898" s="32">
        <v>43655</v>
      </c>
      <c r="C2898" s="31" t="s">
        <v>93</v>
      </c>
      <c r="D2898" s="31" t="s">
        <v>297</v>
      </c>
      <c r="E2898" s="33">
        <v>59201</v>
      </c>
      <c r="F2898" s="33">
        <f>Tabla4[[#This Row],[Total Compra]]-E2898*25%</f>
        <v>44400.75</v>
      </c>
      <c r="G2898" s="33">
        <f>Tabla4[[#This Row],[Total Compra]]-Tabla4[[#This Row],[Pagado]]</f>
        <v>14800.25</v>
      </c>
    </row>
    <row r="2899" spans="2:7" x14ac:dyDescent="0.25">
      <c r="B2899" s="32">
        <v>43655</v>
      </c>
      <c r="C2899" s="31" t="s">
        <v>93</v>
      </c>
      <c r="D2899" s="31" t="s">
        <v>297</v>
      </c>
      <c r="E2899" s="33">
        <v>59201</v>
      </c>
      <c r="F2899" s="33">
        <f>Tabla4[[#This Row],[Total Compra]]-E2899*25%</f>
        <v>44400.75</v>
      </c>
      <c r="G2899" s="33">
        <f>Tabla4[[#This Row],[Total Compra]]-Tabla4[[#This Row],[Pagado]]</f>
        <v>14800.25</v>
      </c>
    </row>
    <row r="2900" spans="2:7" x14ac:dyDescent="0.25">
      <c r="B2900" s="32">
        <v>43655</v>
      </c>
      <c r="C2900" s="31" t="s">
        <v>93</v>
      </c>
      <c r="D2900" s="31" t="s">
        <v>297</v>
      </c>
      <c r="E2900" s="33">
        <v>59201</v>
      </c>
      <c r="F2900" s="33">
        <f>Tabla4[[#This Row],[Total Compra]]-E2900*25%</f>
        <v>44400.75</v>
      </c>
      <c r="G2900" s="33">
        <f>Tabla4[[#This Row],[Total Compra]]-Tabla4[[#This Row],[Pagado]]</f>
        <v>14800.25</v>
      </c>
    </row>
    <row r="2901" spans="2:7" x14ac:dyDescent="0.25">
      <c r="B2901" s="32">
        <v>43655</v>
      </c>
      <c r="C2901" s="31" t="s">
        <v>93</v>
      </c>
      <c r="D2901" s="31" t="s">
        <v>297</v>
      </c>
      <c r="E2901" s="33">
        <v>59201</v>
      </c>
      <c r="F2901" s="33">
        <f>Tabla4[[#This Row],[Total Compra]]-E2901*25%</f>
        <v>44400.75</v>
      </c>
      <c r="G2901" s="33">
        <f>Tabla4[[#This Row],[Total Compra]]-Tabla4[[#This Row],[Pagado]]</f>
        <v>14800.25</v>
      </c>
    </row>
    <row r="2902" spans="2:7" x14ac:dyDescent="0.25">
      <c r="B2902" s="32">
        <v>43655</v>
      </c>
      <c r="C2902" s="31" t="s">
        <v>93</v>
      </c>
      <c r="D2902" s="31" t="s">
        <v>297</v>
      </c>
      <c r="E2902" s="33">
        <v>59201</v>
      </c>
      <c r="F2902" s="33">
        <f>Tabla4[[#This Row],[Total Compra]]-E2902*25%</f>
        <v>44400.75</v>
      </c>
      <c r="G2902" s="33">
        <f>Tabla4[[#This Row],[Total Compra]]-Tabla4[[#This Row],[Pagado]]</f>
        <v>14800.25</v>
      </c>
    </row>
    <row r="2903" spans="2:7" x14ac:dyDescent="0.25">
      <c r="B2903" s="32">
        <v>43655</v>
      </c>
      <c r="C2903" s="31" t="s">
        <v>93</v>
      </c>
      <c r="D2903" s="31" t="s">
        <v>297</v>
      </c>
      <c r="E2903" s="33">
        <v>59201</v>
      </c>
      <c r="F2903" s="33">
        <f>Tabla4[[#This Row],[Total Compra]]-E2903*25%</f>
        <v>44400.75</v>
      </c>
      <c r="G2903" s="33">
        <f>Tabla4[[#This Row],[Total Compra]]-Tabla4[[#This Row],[Pagado]]</f>
        <v>14800.25</v>
      </c>
    </row>
    <row r="2904" spans="2:7" x14ac:dyDescent="0.25">
      <c r="B2904" s="32">
        <v>43655</v>
      </c>
      <c r="C2904" s="31" t="s">
        <v>93</v>
      </c>
      <c r="D2904" s="31" t="s">
        <v>297</v>
      </c>
      <c r="E2904" s="33">
        <v>59201</v>
      </c>
      <c r="F2904" s="33">
        <f>Tabla4[[#This Row],[Total Compra]]-E2904*25%</f>
        <v>44400.75</v>
      </c>
      <c r="G2904" s="33">
        <f>Tabla4[[#This Row],[Total Compra]]-Tabla4[[#This Row],[Pagado]]</f>
        <v>14800.25</v>
      </c>
    </row>
    <row r="2905" spans="2:7" x14ac:dyDescent="0.25">
      <c r="B2905" s="32">
        <v>43656</v>
      </c>
      <c r="C2905" s="31" t="s">
        <v>93</v>
      </c>
      <c r="D2905" s="31" t="s">
        <v>298</v>
      </c>
      <c r="E2905" s="33">
        <v>52863</v>
      </c>
      <c r="F2905" s="33">
        <f>Tabla4[[#This Row],[Total Compra]]-E2905*25%</f>
        <v>39647.25</v>
      </c>
      <c r="G2905" s="33">
        <f>Tabla4[[#This Row],[Total Compra]]-Tabla4[[#This Row],[Pagado]]</f>
        <v>13215.75</v>
      </c>
    </row>
    <row r="2906" spans="2:7" x14ac:dyDescent="0.25">
      <c r="B2906" s="32">
        <v>43656</v>
      </c>
      <c r="C2906" s="31" t="s">
        <v>93</v>
      </c>
      <c r="D2906" s="31" t="s">
        <v>298</v>
      </c>
      <c r="E2906" s="33">
        <v>52863</v>
      </c>
      <c r="F2906" s="33">
        <f>Tabla4[[#This Row],[Total Compra]]-E2906*25%</f>
        <v>39647.25</v>
      </c>
      <c r="G2906" s="33">
        <f>Tabla4[[#This Row],[Total Compra]]-Tabla4[[#This Row],[Pagado]]</f>
        <v>13215.75</v>
      </c>
    </row>
    <row r="2907" spans="2:7" x14ac:dyDescent="0.25">
      <c r="B2907" s="32">
        <v>43656</v>
      </c>
      <c r="C2907" s="31" t="s">
        <v>93</v>
      </c>
      <c r="D2907" s="31" t="s">
        <v>298</v>
      </c>
      <c r="E2907" s="33">
        <v>52863</v>
      </c>
      <c r="F2907" s="33">
        <f>Tabla4[[#This Row],[Total Compra]]-E2907*25%</f>
        <v>39647.25</v>
      </c>
      <c r="G2907" s="33">
        <f>Tabla4[[#This Row],[Total Compra]]-Tabla4[[#This Row],[Pagado]]</f>
        <v>13215.75</v>
      </c>
    </row>
    <row r="2908" spans="2:7" x14ac:dyDescent="0.25">
      <c r="B2908" s="32">
        <v>43656</v>
      </c>
      <c r="C2908" s="31" t="s">
        <v>93</v>
      </c>
      <c r="D2908" s="31" t="s">
        <v>298</v>
      </c>
      <c r="E2908" s="33">
        <v>52863</v>
      </c>
      <c r="F2908" s="33">
        <f>Tabla4[[#This Row],[Total Compra]]-E2908*25%</f>
        <v>39647.25</v>
      </c>
      <c r="G2908" s="33">
        <f>Tabla4[[#This Row],[Total Compra]]-Tabla4[[#This Row],[Pagado]]</f>
        <v>13215.75</v>
      </c>
    </row>
    <row r="2909" spans="2:7" x14ac:dyDescent="0.25">
      <c r="B2909" s="32">
        <v>43656</v>
      </c>
      <c r="C2909" s="31" t="s">
        <v>93</v>
      </c>
      <c r="D2909" s="31" t="s">
        <v>298</v>
      </c>
      <c r="E2909" s="33">
        <v>52863</v>
      </c>
      <c r="F2909" s="33">
        <f>Tabla4[[#This Row],[Total Compra]]-E2909*25%</f>
        <v>39647.25</v>
      </c>
      <c r="G2909" s="33">
        <f>Tabla4[[#This Row],[Total Compra]]-Tabla4[[#This Row],[Pagado]]</f>
        <v>13215.75</v>
      </c>
    </row>
    <row r="2910" spans="2:7" x14ac:dyDescent="0.25">
      <c r="B2910" s="32">
        <v>43656</v>
      </c>
      <c r="C2910" s="31" t="s">
        <v>93</v>
      </c>
      <c r="D2910" s="31" t="s">
        <v>298</v>
      </c>
      <c r="E2910" s="33">
        <v>52863</v>
      </c>
      <c r="F2910" s="33">
        <f>Tabla4[[#This Row],[Total Compra]]-E2910*25%</f>
        <v>39647.25</v>
      </c>
      <c r="G2910" s="33">
        <f>Tabla4[[#This Row],[Total Compra]]-Tabla4[[#This Row],[Pagado]]</f>
        <v>13215.75</v>
      </c>
    </row>
    <row r="2911" spans="2:7" x14ac:dyDescent="0.25">
      <c r="B2911" s="32">
        <v>43656</v>
      </c>
      <c r="C2911" s="31" t="s">
        <v>93</v>
      </c>
      <c r="D2911" s="31" t="s">
        <v>298</v>
      </c>
      <c r="E2911" s="33">
        <v>52863</v>
      </c>
      <c r="F2911" s="33">
        <f>Tabla4[[#This Row],[Total Compra]]-E2911*25%</f>
        <v>39647.25</v>
      </c>
      <c r="G2911" s="33">
        <f>Tabla4[[#This Row],[Total Compra]]-Tabla4[[#This Row],[Pagado]]</f>
        <v>13215.75</v>
      </c>
    </row>
    <row r="2912" spans="2:7" x14ac:dyDescent="0.25">
      <c r="B2912" s="32">
        <v>43656</v>
      </c>
      <c r="C2912" s="31" t="s">
        <v>93</v>
      </c>
      <c r="D2912" s="31" t="s">
        <v>298</v>
      </c>
      <c r="E2912" s="33">
        <v>52863</v>
      </c>
      <c r="F2912" s="33">
        <f>Tabla4[[#This Row],[Total Compra]]-E2912*25%</f>
        <v>39647.25</v>
      </c>
      <c r="G2912" s="33">
        <f>Tabla4[[#This Row],[Total Compra]]-Tabla4[[#This Row],[Pagado]]</f>
        <v>13215.75</v>
      </c>
    </row>
    <row r="2913" spans="2:7" x14ac:dyDescent="0.25">
      <c r="B2913" s="32">
        <v>43656</v>
      </c>
      <c r="C2913" s="31" t="s">
        <v>93</v>
      </c>
      <c r="D2913" s="31" t="s">
        <v>298</v>
      </c>
      <c r="E2913" s="33">
        <v>52863</v>
      </c>
      <c r="F2913" s="33">
        <f>Tabla4[[#This Row],[Total Compra]]-E2913*25%</f>
        <v>39647.25</v>
      </c>
      <c r="G2913" s="33">
        <f>Tabla4[[#This Row],[Total Compra]]-Tabla4[[#This Row],[Pagado]]</f>
        <v>13215.75</v>
      </c>
    </row>
    <row r="2914" spans="2:7" x14ac:dyDescent="0.25">
      <c r="B2914" s="32">
        <v>43656</v>
      </c>
      <c r="C2914" s="31" t="s">
        <v>93</v>
      </c>
      <c r="D2914" s="31" t="s">
        <v>298</v>
      </c>
      <c r="E2914" s="33">
        <v>52863</v>
      </c>
      <c r="F2914" s="33">
        <f>Tabla4[[#This Row],[Total Compra]]-E2914*25%</f>
        <v>39647.25</v>
      </c>
      <c r="G2914" s="33">
        <f>Tabla4[[#This Row],[Total Compra]]-Tabla4[[#This Row],[Pagado]]</f>
        <v>13215.75</v>
      </c>
    </row>
    <row r="2915" spans="2:7" x14ac:dyDescent="0.25">
      <c r="B2915" s="32">
        <v>43656</v>
      </c>
      <c r="C2915" s="31" t="s">
        <v>93</v>
      </c>
      <c r="D2915" s="31" t="s">
        <v>298</v>
      </c>
      <c r="E2915" s="33">
        <v>52863</v>
      </c>
      <c r="F2915" s="33">
        <f>Tabla4[[#This Row],[Total Compra]]-E2915*25%</f>
        <v>39647.25</v>
      </c>
      <c r="G2915" s="33">
        <f>Tabla4[[#This Row],[Total Compra]]-Tabla4[[#This Row],[Pagado]]</f>
        <v>13215.75</v>
      </c>
    </row>
    <row r="2916" spans="2:7" x14ac:dyDescent="0.25">
      <c r="B2916" s="32">
        <v>43656</v>
      </c>
      <c r="C2916" s="31" t="s">
        <v>93</v>
      </c>
      <c r="D2916" s="31" t="s">
        <v>298</v>
      </c>
      <c r="E2916" s="33">
        <v>52863</v>
      </c>
      <c r="F2916" s="33">
        <f>Tabla4[[#This Row],[Total Compra]]-E2916*25%</f>
        <v>39647.25</v>
      </c>
      <c r="G2916" s="33">
        <f>Tabla4[[#This Row],[Total Compra]]-Tabla4[[#This Row],[Pagado]]</f>
        <v>13215.75</v>
      </c>
    </row>
    <row r="2917" spans="2:7" x14ac:dyDescent="0.25">
      <c r="B2917" s="32">
        <v>43656</v>
      </c>
      <c r="C2917" s="31" t="s">
        <v>93</v>
      </c>
      <c r="D2917" s="31" t="s">
        <v>298</v>
      </c>
      <c r="E2917" s="33">
        <v>52863</v>
      </c>
      <c r="F2917" s="33">
        <f>Tabla4[[#This Row],[Total Compra]]-E2917*25%</f>
        <v>39647.25</v>
      </c>
      <c r="G2917" s="33">
        <f>Tabla4[[#This Row],[Total Compra]]-Tabla4[[#This Row],[Pagado]]</f>
        <v>13215.75</v>
      </c>
    </row>
    <row r="2918" spans="2:7" x14ac:dyDescent="0.25">
      <c r="B2918" s="32">
        <v>43656</v>
      </c>
      <c r="C2918" s="31" t="s">
        <v>93</v>
      </c>
      <c r="D2918" s="31" t="s">
        <v>298</v>
      </c>
      <c r="E2918" s="33">
        <v>52863</v>
      </c>
      <c r="F2918" s="33">
        <f>Tabla4[[#This Row],[Total Compra]]-E2918*25%</f>
        <v>39647.25</v>
      </c>
      <c r="G2918" s="33">
        <f>Tabla4[[#This Row],[Total Compra]]-Tabla4[[#This Row],[Pagado]]</f>
        <v>13215.75</v>
      </c>
    </row>
    <row r="2919" spans="2:7" x14ac:dyDescent="0.25">
      <c r="B2919" s="32">
        <v>43656</v>
      </c>
      <c r="C2919" s="31" t="s">
        <v>93</v>
      </c>
      <c r="D2919" s="31" t="s">
        <v>298</v>
      </c>
      <c r="E2919" s="33">
        <v>52863</v>
      </c>
      <c r="F2919" s="33">
        <f>Tabla4[[#This Row],[Total Compra]]-E2919*25%</f>
        <v>39647.25</v>
      </c>
      <c r="G2919" s="33">
        <f>Tabla4[[#This Row],[Total Compra]]-Tabla4[[#This Row],[Pagado]]</f>
        <v>13215.75</v>
      </c>
    </row>
    <row r="2920" spans="2:7" x14ac:dyDescent="0.25">
      <c r="B2920" s="32">
        <v>43656</v>
      </c>
      <c r="C2920" s="31" t="s">
        <v>93</v>
      </c>
      <c r="D2920" s="31" t="s">
        <v>298</v>
      </c>
      <c r="E2920" s="33">
        <v>52863</v>
      </c>
      <c r="F2920" s="33">
        <f>Tabla4[[#This Row],[Total Compra]]-E2920*25%</f>
        <v>39647.25</v>
      </c>
      <c r="G2920" s="33">
        <f>Tabla4[[#This Row],[Total Compra]]-Tabla4[[#This Row],[Pagado]]</f>
        <v>13215.75</v>
      </c>
    </row>
    <row r="2921" spans="2:7" x14ac:dyDescent="0.25">
      <c r="B2921" s="32">
        <v>43657</v>
      </c>
      <c r="C2921" s="31" t="s">
        <v>94</v>
      </c>
      <c r="D2921" s="31" t="s">
        <v>299</v>
      </c>
      <c r="E2921" s="33">
        <v>63889</v>
      </c>
      <c r="F2921" s="33">
        <f>Tabla4[[#This Row],[Total Compra]]-E2921*25%</f>
        <v>47916.75</v>
      </c>
      <c r="G2921" s="33">
        <f>Tabla4[[#This Row],[Total Compra]]-Tabla4[[#This Row],[Pagado]]</f>
        <v>15972.25</v>
      </c>
    </row>
    <row r="2922" spans="2:7" x14ac:dyDescent="0.25">
      <c r="B2922" s="32">
        <v>43657</v>
      </c>
      <c r="C2922" s="31" t="s">
        <v>94</v>
      </c>
      <c r="D2922" s="31" t="s">
        <v>299</v>
      </c>
      <c r="E2922" s="33">
        <v>63889</v>
      </c>
      <c r="F2922" s="33">
        <f>Tabla4[[#This Row],[Total Compra]]-E2922*25%</f>
        <v>47916.75</v>
      </c>
      <c r="G2922" s="33">
        <f>Tabla4[[#This Row],[Total Compra]]-Tabla4[[#This Row],[Pagado]]</f>
        <v>15972.25</v>
      </c>
    </row>
    <row r="2923" spans="2:7" x14ac:dyDescent="0.25">
      <c r="B2923" s="32">
        <v>43657</v>
      </c>
      <c r="C2923" s="31" t="s">
        <v>94</v>
      </c>
      <c r="D2923" s="31" t="s">
        <v>299</v>
      </c>
      <c r="E2923" s="33">
        <v>63889</v>
      </c>
      <c r="F2923" s="33">
        <f>Tabla4[[#This Row],[Total Compra]]-E2923*25%</f>
        <v>47916.75</v>
      </c>
      <c r="G2923" s="33">
        <f>Tabla4[[#This Row],[Total Compra]]-Tabla4[[#This Row],[Pagado]]</f>
        <v>15972.25</v>
      </c>
    </row>
    <row r="2924" spans="2:7" x14ac:dyDescent="0.25">
      <c r="B2924" s="32">
        <v>43657</v>
      </c>
      <c r="C2924" s="31" t="s">
        <v>94</v>
      </c>
      <c r="D2924" s="31" t="s">
        <v>299</v>
      </c>
      <c r="E2924" s="33">
        <v>63889</v>
      </c>
      <c r="F2924" s="33">
        <f>Tabla4[[#This Row],[Total Compra]]-E2924*25%</f>
        <v>47916.75</v>
      </c>
      <c r="G2924" s="33">
        <f>Tabla4[[#This Row],[Total Compra]]-Tabla4[[#This Row],[Pagado]]</f>
        <v>15972.25</v>
      </c>
    </row>
    <row r="2925" spans="2:7" x14ac:dyDescent="0.25">
      <c r="B2925" s="32">
        <v>43657</v>
      </c>
      <c r="C2925" s="31" t="s">
        <v>94</v>
      </c>
      <c r="D2925" s="31" t="s">
        <v>299</v>
      </c>
      <c r="E2925" s="33">
        <v>63889</v>
      </c>
      <c r="F2925" s="33">
        <f>Tabla4[[#This Row],[Total Compra]]-E2925*25%</f>
        <v>47916.75</v>
      </c>
      <c r="G2925" s="33">
        <f>Tabla4[[#This Row],[Total Compra]]-Tabla4[[#This Row],[Pagado]]</f>
        <v>15972.25</v>
      </c>
    </row>
    <row r="2926" spans="2:7" x14ac:dyDescent="0.25">
      <c r="B2926" s="32">
        <v>43657</v>
      </c>
      <c r="C2926" s="31" t="s">
        <v>94</v>
      </c>
      <c r="D2926" s="31" t="s">
        <v>299</v>
      </c>
      <c r="E2926" s="33">
        <v>63889</v>
      </c>
      <c r="F2926" s="33">
        <f>Tabla4[[#This Row],[Total Compra]]-E2926*25%</f>
        <v>47916.75</v>
      </c>
      <c r="G2926" s="33">
        <f>Tabla4[[#This Row],[Total Compra]]-Tabla4[[#This Row],[Pagado]]</f>
        <v>15972.25</v>
      </c>
    </row>
    <row r="2927" spans="2:7" x14ac:dyDescent="0.25">
      <c r="B2927" s="32">
        <v>43657</v>
      </c>
      <c r="C2927" s="31" t="s">
        <v>94</v>
      </c>
      <c r="D2927" s="31" t="s">
        <v>299</v>
      </c>
      <c r="E2927" s="33">
        <v>63889</v>
      </c>
      <c r="F2927" s="33">
        <f>Tabla4[[#This Row],[Total Compra]]-E2927*25%</f>
        <v>47916.75</v>
      </c>
      <c r="G2927" s="33">
        <f>Tabla4[[#This Row],[Total Compra]]-Tabla4[[#This Row],[Pagado]]</f>
        <v>15972.25</v>
      </c>
    </row>
    <row r="2928" spans="2:7" x14ac:dyDescent="0.25">
      <c r="B2928" s="32">
        <v>43657</v>
      </c>
      <c r="C2928" s="31" t="s">
        <v>94</v>
      </c>
      <c r="D2928" s="31" t="s">
        <v>299</v>
      </c>
      <c r="E2928" s="33">
        <v>63889</v>
      </c>
      <c r="F2928" s="33">
        <f>Tabla4[[#This Row],[Total Compra]]-E2928*25%</f>
        <v>47916.75</v>
      </c>
      <c r="G2928" s="33">
        <f>Tabla4[[#This Row],[Total Compra]]-Tabla4[[#This Row],[Pagado]]</f>
        <v>15972.25</v>
      </c>
    </row>
    <row r="2929" spans="2:7" x14ac:dyDescent="0.25">
      <c r="B2929" s="32">
        <v>43657</v>
      </c>
      <c r="C2929" s="31" t="s">
        <v>94</v>
      </c>
      <c r="D2929" s="31" t="s">
        <v>299</v>
      </c>
      <c r="E2929" s="33">
        <v>63889</v>
      </c>
      <c r="F2929" s="33">
        <f>Tabla4[[#This Row],[Total Compra]]-E2929*25%</f>
        <v>47916.75</v>
      </c>
      <c r="G2929" s="33">
        <f>Tabla4[[#This Row],[Total Compra]]-Tabla4[[#This Row],[Pagado]]</f>
        <v>15972.25</v>
      </c>
    </row>
    <row r="2930" spans="2:7" x14ac:dyDescent="0.25">
      <c r="B2930" s="32">
        <v>43657</v>
      </c>
      <c r="C2930" s="31" t="s">
        <v>94</v>
      </c>
      <c r="D2930" s="31" t="s">
        <v>299</v>
      </c>
      <c r="E2930" s="33">
        <v>63889</v>
      </c>
      <c r="F2930" s="33">
        <f>Tabla4[[#This Row],[Total Compra]]-E2930*25%</f>
        <v>47916.75</v>
      </c>
      <c r="G2930" s="33">
        <f>Tabla4[[#This Row],[Total Compra]]-Tabla4[[#This Row],[Pagado]]</f>
        <v>15972.25</v>
      </c>
    </row>
    <row r="2931" spans="2:7" x14ac:dyDescent="0.25">
      <c r="B2931" s="32">
        <v>43657</v>
      </c>
      <c r="C2931" s="31" t="s">
        <v>94</v>
      </c>
      <c r="D2931" s="31" t="s">
        <v>299</v>
      </c>
      <c r="E2931" s="33">
        <v>63889</v>
      </c>
      <c r="F2931" s="33">
        <f>Tabla4[[#This Row],[Total Compra]]-E2931*25%</f>
        <v>47916.75</v>
      </c>
      <c r="G2931" s="33">
        <f>Tabla4[[#This Row],[Total Compra]]-Tabla4[[#This Row],[Pagado]]</f>
        <v>15972.25</v>
      </c>
    </row>
    <row r="2932" spans="2:7" x14ac:dyDescent="0.25">
      <c r="B2932" s="32">
        <v>43657</v>
      </c>
      <c r="C2932" s="31" t="s">
        <v>94</v>
      </c>
      <c r="D2932" s="31" t="s">
        <v>299</v>
      </c>
      <c r="E2932" s="33">
        <v>63889</v>
      </c>
      <c r="F2932" s="33">
        <f>Tabla4[[#This Row],[Total Compra]]-E2932*25%</f>
        <v>47916.75</v>
      </c>
      <c r="G2932" s="33">
        <f>Tabla4[[#This Row],[Total Compra]]-Tabla4[[#This Row],[Pagado]]</f>
        <v>15972.25</v>
      </c>
    </row>
    <row r="2933" spans="2:7" x14ac:dyDescent="0.25">
      <c r="B2933" s="32">
        <v>43657</v>
      </c>
      <c r="C2933" s="31" t="s">
        <v>94</v>
      </c>
      <c r="D2933" s="31" t="s">
        <v>299</v>
      </c>
      <c r="E2933" s="33">
        <v>63889</v>
      </c>
      <c r="F2933" s="33">
        <f>Tabla4[[#This Row],[Total Compra]]-E2933*25%</f>
        <v>47916.75</v>
      </c>
      <c r="G2933" s="33">
        <f>Tabla4[[#This Row],[Total Compra]]-Tabla4[[#This Row],[Pagado]]</f>
        <v>15972.25</v>
      </c>
    </row>
    <row r="2934" spans="2:7" x14ac:dyDescent="0.25">
      <c r="B2934" s="32">
        <v>43657</v>
      </c>
      <c r="C2934" s="31" t="s">
        <v>94</v>
      </c>
      <c r="D2934" s="31" t="s">
        <v>299</v>
      </c>
      <c r="E2934" s="33">
        <v>63889</v>
      </c>
      <c r="F2934" s="33">
        <f>Tabla4[[#This Row],[Total Compra]]-E2934*25%</f>
        <v>47916.75</v>
      </c>
      <c r="G2934" s="33">
        <f>Tabla4[[#This Row],[Total Compra]]-Tabla4[[#This Row],[Pagado]]</f>
        <v>15972.25</v>
      </c>
    </row>
    <row r="2935" spans="2:7" x14ac:dyDescent="0.25">
      <c r="B2935" s="32">
        <v>43657</v>
      </c>
      <c r="C2935" s="31" t="s">
        <v>94</v>
      </c>
      <c r="D2935" s="31" t="s">
        <v>299</v>
      </c>
      <c r="E2935" s="33">
        <v>63889</v>
      </c>
      <c r="F2935" s="33">
        <f>Tabla4[[#This Row],[Total Compra]]-E2935*25%</f>
        <v>47916.75</v>
      </c>
      <c r="G2935" s="33">
        <f>Tabla4[[#This Row],[Total Compra]]-Tabla4[[#This Row],[Pagado]]</f>
        <v>15972.25</v>
      </c>
    </row>
    <row r="2936" spans="2:7" x14ac:dyDescent="0.25">
      <c r="B2936" s="32">
        <v>43657</v>
      </c>
      <c r="C2936" s="31" t="s">
        <v>94</v>
      </c>
      <c r="D2936" s="31" t="s">
        <v>299</v>
      </c>
      <c r="E2936" s="33">
        <v>63889</v>
      </c>
      <c r="F2936" s="33">
        <f>Tabla4[[#This Row],[Total Compra]]-E2936*25%</f>
        <v>47916.75</v>
      </c>
      <c r="G2936" s="33">
        <f>Tabla4[[#This Row],[Total Compra]]-Tabla4[[#This Row],[Pagado]]</f>
        <v>15972.25</v>
      </c>
    </row>
    <row r="2937" spans="2:7" x14ac:dyDescent="0.25">
      <c r="B2937" s="32">
        <v>43658</v>
      </c>
      <c r="C2937" s="31" t="s">
        <v>95</v>
      </c>
      <c r="D2937" s="31" t="s">
        <v>300</v>
      </c>
      <c r="E2937" s="33">
        <v>47403</v>
      </c>
      <c r="F2937" s="33">
        <f>Tabla4[[#This Row],[Total Compra]]-E2937*25%</f>
        <v>35552.25</v>
      </c>
      <c r="G2937" s="33">
        <f>Tabla4[[#This Row],[Total Compra]]-Tabla4[[#This Row],[Pagado]]</f>
        <v>11850.75</v>
      </c>
    </row>
    <row r="2938" spans="2:7" x14ac:dyDescent="0.25">
      <c r="B2938" s="32">
        <v>43658</v>
      </c>
      <c r="C2938" s="31" t="s">
        <v>95</v>
      </c>
      <c r="D2938" s="31" t="s">
        <v>300</v>
      </c>
      <c r="E2938" s="33">
        <v>47403</v>
      </c>
      <c r="F2938" s="33">
        <f>Tabla4[[#This Row],[Total Compra]]-E2938*25%</f>
        <v>35552.25</v>
      </c>
      <c r="G2938" s="33">
        <f>Tabla4[[#This Row],[Total Compra]]-Tabla4[[#This Row],[Pagado]]</f>
        <v>11850.75</v>
      </c>
    </row>
    <row r="2939" spans="2:7" x14ac:dyDescent="0.25">
      <c r="B2939" s="32">
        <v>43658</v>
      </c>
      <c r="C2939" s="31" t="s">
        <v>95</v>
      </c>
      <c r="D2939" s="31" t="s">
        <v>300</v>
      </c>
      <c r="E2939" s="33">
        <v>47403</v>
      </c>
      <c r="F2939" s="33">
        <f>Tabla4[[#This Row],[Total Compra]]-E2939*25%</f>
        <v>35552.25</v>
      </c>
      <c r="G2939" s="33">
        <f>Tabla4[[#This Row],[Total Compra]]-Tabla4[[#This Row],[Pagado]]</f>
        <v>11850.75</v>
      </c>
    </row>
    <row r="2940" spans="2:7" x14ac:dyDescent="0.25">
      <c r="B2940" s="32">
        <v>43658</v>
      </c>
      <c r="C2940" s="31" t="s">
        <v>95</v>
      </c>
      <c r="D2940" s="31" t="s">
        <v>300</v>
      </c>
      <c r="E2940" s="33">
        <v>47403</v>
      </c>
      <c r="F2940" s="33">
        <f>Tabla4[[#This Row],[Total Compra]]-E2940*25%</f>
        <v>35552.25</v>
      </c>
      <c r="G2940" s="33">
        <f>Tabla4[[#This Row],[Total Compra]]-Tabla4[[#This Row],[Pagado]]</f>
        <v>11850.75</v>
      </c>
    </row>
    <row r="2941" spans="2:7" x14ac:dyDescent="0.25">
      <c r="B2941" s="32">
        <v>43658</v>
      </c>
      <c r="C2941" s="31" t="s">
        <v>95</v>
      </c>
      <c r="D2941" s="31" t="s">
        <v>300</v>
      </c>
      <c r="E2941" s="33">
        <v>47403</v>
      </c>
      <c r="F2941" s="33">
        <f>Tabla4[[#This Row],[Total Compra]]-E2941*25%</f>
        <v>35552.25</v>
      </c>
      <c r="G2941" s="33">
        <f>Tabla4[[#This Row],[Total Compra]]-Tabla4[[#This Row],[Pagado]]</f>
        <v>11850.75</v>
      </c>
    </row>
    <row r="2942" spans="2:7" x14ac:dyDescent="0.25">
      <c r="B2942" s="32">
        <v>43658</v>
      </c>
      <c r="C2942" s="31" t="s">
        <v>95</v>
      </c>
      <c r="D2942" s="31" t="s">
        <v>300</v>
      </c>
      <c r="E2942" s="33">
        <v>47403</v>
      </c>
      <c r="F2942" s="33">
        <f>Tabla4[[#This Row],[Total Compra]]-E2942*25%</f>
        <v>35552.25</v>
      </c>
      <c r="G2942" s="33">
        <f>Tabla4[[#This Row],[Total Compra]]-Tabla4[[#This Row],[Pagado]]</f>
        <v>11850.75</v>
      </c>
    </row>
    <row r="2943" spans="2:7" x14ac:dyDescent="0.25">
      <c r="B2943" s="32">
        <v>43658</v>
      </c>
      <c r="C2943" s="31" t="s">
        <v>95</v>
      </c>
      <c r="D2943" s="31" t="s">
        <v>300</v>
      </c>
      <c r="E2943" s="33">
        <v>47403</v>
      </c>
      <c r="F2943" s="33">
        <f>Tabla4[[#This Row],[Total Compra]]-E2943*25%</f>
        <v>35552.25</v>
      </c>
      <c r="G2943" s="33">
        <f>Tabla4[[#This Row],[Total Compra]]-Tabla4[[#This Row],[Pagado]]</f>
        <v>11850.75</v>
      </c>
    </row>
    <row r="2944" spans="2:7" x14ac:dyDescent="0.25">
      <c r="B2944" s="32">
        <v>43658</v>
      </c>
      <c r="C2944" s="31" t="s">
        <v>95</v>
      </c>
      <c r="D2944" s="31" t="s">
        <v>300</v>
      </c>
      <c r="E2944" s="33">
        <v>47403</v>
      </c>
      <c r="F2944" s="33">
        <f>Tabla4[[#This Row],[Total Compra]]-E2944*25%</f>
        <v>35552.25</v>
      </c>
      <c r="G2944" s="33">
        <f>Tabla4[[#This Row],[Total Compra]]-Tabla4[[#This Row],[Pagado]]</f>
        <v>11850.75</v>
      </c>
    </row>
    <row r="2945" spans="2:7" x14ac:dyDescent="0.25">
      <c r="B2945" s="32">
        <v>43658</v>
      </c>
      <c r="C2945" s="31" t="s">
        <v>95</v>
      </c>
      <c r="D2945" s="31" t="s">
        <v>300</v>
      </c>
      <c r="E2945" s="33">
        <v>47403</v>
      </c>
      <c r="F2945" s="33">
        <f>Tabla4[[#This Row],[Total Compra]]-E2945*25%</f>
        <v>35552.25</v>
      </c>
      <c r="G2945" s="33">
        <f>Tabla4[[#This Row],[Total Compra]]-Tabla4[[#This Row],[Pagado]]</f>
        <v>11850.75</v>
      </c>
    </row>
    <row r="2946" spans="2:7" x14ac:dyDescent="0.25">
      <c r="B2946" s="32">
        <v>43658</v>
      </c>
      <c r="C2946" s="31" t="s">
        <v>95</v>
      </c>
      <c r="D2946" s="31" t="s">
        <v>300</v>
      </c>
      <c r="E2946" s="33">
        <v>47403</v>
      </c>
      <c r="F2946" s="33">
        <f>Tabla4[[#This Row],[Total Compra]]-E2946*25%</f>
        <v>35552.25</v>
      </c>
      <c r="G2946" s="33">
        <f>Tabla4[[#This Row],[Total Compra]]-Tabla4[[#This Row],[Pagado]]</f>
        <v>11850.75</v>
      </c>
    </row>
    <row r="2947" spans="2:7" x14ac:dyDescent="0.25">
      <c r="B2947" s="32">
        <v>43658</v>
      </c>
      <c r="C2947" s="31" t="s">
        <v>95</v>
      </c>
      <c r="D2947" s="31" t="s">
        <v>300</v>
      </c>
      <c r="E2947" s="33">
        <v>47403</v>
      </c>
      <c r="F2947" s="33">
        <f>Tabla4[[#This Row],[Total Compra]]-E2947*25%</f>
        <v>35552.25</v>
      </c>
      <c r="G2947" s="33">
        <f>Tabla4[[#This Row],[Total Compra]]-Tabla4[[#This Row],[Pagado]]</f>
        <v>11850.75</v>
      </c>
    </row>
    <row r="2948" spans="2:7" x14ac:dyDescent="0.25">
      <c r="B2948" s="32">
        <v>43658</v>
      </c>
      <c r="C2948" s="31" t="s">
        <v>95</v>
      </c>
      <c r="D2948" s="31" t="s">
        <v>300</v>
      </c>
      <c r="E2948" s="33">
        <v>47403</v>
      </c>
      <c r="F2948" s="33">
        <f>Tabla4[[#This Row],[Total Compra]]-E2948*25%</f>
        <v>35552.25</v>
      </c>
      <c r="G2948" s="33">
        <f>Tabla4[[#This Row],[Total Compra]]-Tabla4[[#This Row],[Pagado]]</f>
        <v>11850.75</v>
      </c>
    </row>
    <row r="2949" spans="2:7" x14ac:dyDescent="0.25">
      <c r="B2949" s="32">
        <v>43658</v>
      </c>
      <c r="C2949" s="31" t="s">
        <v>95</v>
      </c>
      <c r="D2949" s="31" t="s">
        <v>300</v>
      </c>
      <c r="E2949" s="33">
        <v>47403</v>
      </c>
      <c r="F2949" s="33">
        <f>Tabla4[[#This Row],[Total Compra]]-E2949*25%</f>
        <v>35552.25</v>
      </c>
      <c r="G2949" s="33">
        <f>Tabla4[[#This Row],[Total Compra]]-Tabla4[[#This Row],[Pagado]]</f>
        <v>11850.75</v>
      </c>
    </row>
    <row r="2950" spans="2:7" x14ac:dyDescent="0.25">
      <c r="B2950" s="32">
        <v>43658</v>
      </c>
      <c r="C2950" s="31" t="s">
        <v>95</v>
      </c>
      <c r="D2950" s="31" t="s">
        <v>300</v>
      </c>
      <c r="E2950" s="33">
        <v>47403</v>
      </c>
      <c r="F2950" s="33">
        <f>Tabla4[[#This Row],[Total Compra]]-E2950*25%</f>
        <v>35552.25</v>
      </c>
      <c r="G2950" s="33">
        <f>Tabla4[[#This Row],[Total Compra]]-Tabla4[[#This Row],[Pagado]]</f>
        <v>11850.75</v>
      </c>
    </row>
    <row r="2951" spans="2:7" x14ac:dyDescent="0.25">
      <c r="B2951" s="32">
        <v>43658</v>
      </c>
      <c r="C2951" s="31" t="s">
        <v>95</v>
      </c>
      <c r="D2951" s="31" t="s">
        <v>300</v>
      </c>
      <c r="E2951" s="33">
        <v>47403</v>
      </c>
      <c r="F2951" s="33">
        <f>Tabla4[[#This Row],[Total Compra]]-E2951*25%</f>
        <v>35552.25</v>
      </c>
      <c r="G2951" s="33">
        <f>Tabla4[[#This Row],[Total Compra]]-Tabla4[[#This Row],[Pagado]]</f>
        <v>11850.75</v>
      </c>
    </row>
    <row r="2952" spans="2:7" x14ac:dyDescent="0.25">
      <c r="B2952" s="32">
        <v>43658</v>
      </c>
      <c r="C2952" s="31" t="s">
        <v>95</v>
      </c>
      <c r="D2952" s="31" t="s">
        <v>300</v>
      </c>
      <c r="E2952" s="33">
        <v>47403</v>
      </c>
      <c r="F2952" s="33">
        <f>Tabla4[[#This Row],[Total Compra]]-E2952*25%</f>
        <v>35552.25</v>
      </c>
      <c r="G2952" s="33">
        <f>Tabla4[[#This Row],[Total Compra]]-Tabla4[[#This Row],[Pagado]]</f>
        <v>11850.75</v>
      </c>
    </row>
    <row r="2953" spans="2:7" x14ac:dyDescent="0.25">
      <c r="B2953" s="32">
        <v>43659</v>
      </c>
      <c r="C2953" s="31" t="s">
        <v>96</v>
      </c>
      <c r="D2953" s="31" t="s">
        <v>301</v>
      </c>
      <c r="E2953" s="33">
        <v>65408</v>
      </c>
      <c r="F2953" s="33">
        <f>Tabla4[[#This Row],[Total Compra]]-E2953*25%</f>
        <v>49056</v>
      </c>
      <c r="G2953" s="33">
        <f>Tabla4[[#This Row],[Total Compra]]-Tabla4[[#This Row],[Pagado]]</f>
        <v>16352</v>
      </c>
    </row>
    <row r="2954" spans="2:7" x14ac:dyDescent="0.25">
      <c r="B2954" s="32">
        <v>43659</v>
      </c>
      <c r="C2954" s="31" t="s">
        <v>96</v>
      </c>
      <c r="D2954" s="31" t="s">
        <v>301</v>
      </c>
      <c r="E2954" s="33">
        <v>65408</v>
      </c>
      <c r="F2954" s="33">
        <f>Tabla4[[#This Row],[Total Compra]]-E2954*25%</f>
        <v>49056</v>
      </c>
      <c r="G2954" s="33">
        <f>Tabla4[[#This Row],[Total Compra]]-Tabla4[[#This Row],[Pagado]]</f>
        <v>16352</v>
      </c>
    </row>
    <row r="2955" spans="2:7" x14ac:dyDescent="0.25">
      <c r="B2955" s="32">
        <v>43659</v>
      </c>
      <c r="C2955" s="31" t="s">
        <v>96</v>
      </c>
      <c r="D2955" s="31" t="s">
        <v>301</v>
      </c>
      <c r="E2955" s="33">
        <v>65408</v>
      </c>
      <c r="F2955" s="33">
        <f>Tabla4[[#This Row],[Total Compra]]-E2955*25%</f>
        <v>49056</v>
      </c>
      <c r="G2955" s="33">
        <f>Tabla4[[#This Row],[Total Compra]]-Tabla4[[#This Row],[Pagado]]</f>
        <v>16352</v>
      </c>
    </row>
    <row r="2956" spans="2:7" x14ac:dyDescent="0.25">
      <c r="B2956" s="32">
        <v>43659</v>
      </c>
      <c r="C2956" s="31" t="s">
        <v>96</v>
      </c>
      <c r="D2956" s="31" t="s">
        <v>301</v>
      </c>
      <c r="E2956" s="33">
        <v>65408</v>
      </c>
      <c r="F2956" s="33">
        <f>Tabla4[[#This Row],[Total Compra]]-E2956*25%</f>
        <v>49056</v>
      </c>
      <c r="G2956" s="33">
        <f>Tabla4[[#This Row],[Total Compra]]-Tabla4[[#This Row],[Pagado]]</f>
        <v>16352</v>
      </c>
    </row>
    <row r="2957" spans="2:7" x14ac:dyDescent="0.25">
      <c r="B2957" s="32">
        <v>43659</v>
      </c>
      <c r="C2957" s="31" t="s">
        <v>96</v>
      </c>
      <c r="D2957" s="31" t="s">
        <v>301</v>
      </c>
      <c r="E2957" s="33">
        <v>65408</v>
      </c>
      <c r="F2957" s="33">
        <f>Tabla4[[#This Row],[Total Compra]]-E2957*25%</f>
        <v>49056</v>
      </c>
      <c r="G2957" s="33">
        <f>Tabla4[[#This Row],[Total Compra]]-Tabla4[[#This Row],[Pagado]]</f>
        <v>16352</v>
      </c>
    </row>
    <row r="2958" spans="2:7" x14ac:dyDescent="0.25">
      <c r="B2958" s="32">
        <v>43659</v>
      </c>
      <c r="C2958" s="31" t="s">
        <v>96</v>
      </c>
      <c r="D2958" s="31" t="s">
        <v>301</v>
      </c>
      <c r="E2958" s="33">
        <v>65408</v>
      </c>
      <c r="F2958" s="33">
        <f>Tabla4[[#This Row],[Total Compra]]-E2958*25%</f>
        <v>49056</v>
      </c>
      <c r="G2958" s="33">
        <f>Tabla4[[#This Row],[Total Compra]]-Tabla4[[#This Row],[Pagado]]</f>
        <v>16352</v>
      </c>
    </row>
    <row r="2959" spans="2:7" x14ac:dyDescent="0.25">
      <c r="B2959" s="32">
        <v>43659</v>
      </c>
      <c r="C2959" s="31" t="s">
        <v>96</v>
      </c>
      <c r="D2959" s="31" t="s">
        <v>301</v>
      </c>
      <c r="E2959" s="33">
        <v>65408</v>
      </c>
      <c r="F2959" s="33">
        <f>Tabla4[[#This Row],[Total Compra]]-E2959*25%</f>
        <v>49056</v>
      </c>
      <c r="G2959" s="33">
        <f>Tabla4[[#This Row],[Total Compra]]-Tabla4[[#This Row],[Pagado]]</f>
        <v>16352</v>
      </c>
    </row>
    <row r="2960" spans="2:7" x14ac:dyDescent="0.25">
      <c r="B2960" s="32">
        <v>43659</v>
      </c>
      <c r="C2960" s="31" t="s">
        <v>96</v>
      </c>
      <c r="D2960" s="31" t="s">
        <v>301</v>
      </c>
      <c r="E2960" s="33">
        <v>65408</v>
      </c>
      <c r="F2960" s="33">
        <f>Tabla4[[#This Row],[Total Compra]]-E2960*25%</f>
        <v>49056</v>
      </c>
      <c r="G2960" s="33">
        <f>Tabla4[[#This Row],[Total Compra]]-Tabla4[[#This Row],[Pagado]]</f>
        <v>16352</v>
      </c>
    </row>
    <row r="2961" spans="2:7" x14ac:dyDescent="0.25">
      <c r="B2961" s="32">
        <v>43659</v>
      </c>
      <c r="C2961" s="31" t="s">
        <v>96</v>
      </c>
      <c r="D2961" s="31" t="s">
        <v>301</v>
      </c>
      <c r="E2961" s="33">
        <v>65408</v>
      </c>
      <c r="F2961" s="33">
        <f>Tabla4[[#This Row],[Total Compra]]-E2961*25%</f>
        <v>49056</v>
      </c>
      <c r="G2961" s="33">
        <f>Tabla4[[#This Row],[Total Compra]]-Tabla4[[#This Row],[Pagado]]</f>
        <v>16352</v>
      </c>
    </row>
    <row r="2962" spans="2:7" x14ac:dyDescent="0.25">
      <c r="B2962" s="32">
        <v>43659</v>
      </c>
      <c r="C2962" s="31" t="s">
        <v>96</v>
      </c>
      <c r="D2962" s="31" t="s">
        <v>301</v>
      </c>
      <c r="E2962" s="33">
        <v>65408</v>
      </c>
      <c r="F2962" s="33">
        <f>Tabla4[[#This Row],[Total Compra]]-E2962*25%</f>
        <v>49056</v>
      </c>
      <c r="G2962" s="33">
        <f>Tabla4[[#This Row],[Total Compra]]-Tabla4[[#This Row],[Pagado]]</f>
        <v>16352</v>
      </c>
    </row>
    <row r="2963" spans="2:7" x14ac:dyDescent="0.25">
      <c r="B2963" s="32">
        <v>43659</v>
      </c>
      <c r="C2963" s="31" t="s">
        <v>96</v>
      </c>
      <c r="D2963" s="31" t="s">
        <v>301</v>
      </c>
      <c r="E2963" s="33">
        <v>65408</v>
      </c>
      <c r="F2963" s="33">
        <f>Tabla4[[#This Row],[Total Compra]]-E2963*25%</f>
        <v>49056</v>
      </c>
      <c r="G2963" s="33">
        <f>Tabla4[[#This Row],[Total Compra]]-Tabla4[[#This Row],[Pagado]]</f>
        <v>16352</v>
      </c>
    </row>
    <row r="2964" spans="2:7" x14ac:dyDescent="0.25">
      <c r="B2964" s="32">
        <v>43659</v>
      </c>
      <c r="C2964" s="31" t="s">
        <v>96</v>
      </c>
      <c r="D2964" s="31" t="s">
        <v>301</v>
      </c>
      <c r="E2964" s="33">
        <v>65408</v>
      </c>
      <c r="F2964" s="33">
        <f>Tabla4[[#This Row],[Total Compra]]-E2964*25%</f>
        <v>49056</v>
      </c>
      <c r="G2964" s="33">
        <f>Tabla4[[#This Row],[Total Compra]]-Tabla4[[#This Row],[Pagado]]</f>
        <v>16352</v>
      </c>
    </row>
    <row r="2965" spans="2:7" x14ac:dyDescent="0.25">
      <c r="B2965" s="32">
        <v>43659</v>
      </c>
      <c r="C2965" s="31" t="s">
        <v>96</v>
      </c>
      <c r="D2965" s="31" t="s">
        <v>301</v>
      </c>
      <c r="E2965" s="33">
        <v>65408</v>
      </c>
      <c r="F2965" s="33">
        <f>Tabla4[[#This Row],[Total Compra]]-E2965*25%</f>
        <v>49056</v>
      </c>
      <c r="G2965" s="33">
        <f>Tabla4[[#This Row],[Total Compra]]-Tabla4[[#This Row],[Pagado]]</f>
        <v>16352</v>
      </c>
    </row>
    <row r="2966" spans="2:7" x14ac:dyDescent="0.25">
      <c r="B2966" s="32">
        <v>43659</v>
      </c>
      <c r="C2966" s="31" t="s">
        <v>96</v>
      </c>
      <c r="D2966" s="31" t="s">
        <v>301</v>
      </c>
      <c r="E2966" s="33">
        <v>65408</v>
      </c>
      <c r="F2966" s="33">
        <f>Tabla4[[#This Row],[Total Compra]]-E2966*25%</f>
        <v>49056</v>
      </c>
      <c r="G2966" s="33">
        <f>Tabla4[[#This Row],[Total Compra]]-Tabla4[[#This Row],[Pagado]]</f>
        <v>16352</v>
      </c>
    </row>
    <row r="2967" spans="2:7" x14ac:dyDescent="0.25">
      <c r="B2967" s="32">
        <v>43659</v>
      </c>
      <c r="C2967" s="31" t="s">
        <v>96</v>
      </c>
      <c r="D2967" s="31" t="s">
        <v>301</v>
      </c>
      <c r="E2967" s="33">
        <v>65408</v>
      </c>
      <c r="F2967" s="33">
        <f>Tabla4[[#This Row],[Total Compra]]-E2967*25%</f>
        <v>49056</v>
      </c>
      <c r="G2967" s="33">
        <f>Tabla4[[#This Row],[Total Compra]]-Tabla4[[#This Row],[Pagado]]</f>
        <v>16352</v>
      </c>
    </row>
    <row r="2968" spans="2:7" x14ac:dyDescent="0.25">
      <c r="B2968" s="32">
        <v>43659</v>
      </c>
      <c r="C2968" s="31" t="s">
        <v>96</v>
      </c>
      <c r="D2968" s="31" t="s">
        <v>301</v>
      </c>
      <c r="E2968" s="33">
        <v>65408</v>
      </c>
      <c r="F2968" s="33">
        <f>Tabla4[[#This Row],[Total Compra]]-E2968*25%</f>
        <v>49056</v>
      </c>
      <c r="G2968" s="33">
        <f>Tabla4[[#This Row],[Total Compra]]-Tabla4[[#This Row],[Pagado]]</f>
        <v>16352</v>
      </c>
    </row>
    <row r="2969" spans="2:7" x14ac:dyDescent="0.25">
      <c r="B2969" s="32">
        <v>43660</v>
      </c>
      <c r="C2969" s="31" t="s">
        <v>96</v>
      </c>
      <c r="D2969" s="31" t="s">
        <v>302</v>
      </c>
      <c r="E2969" s="33">
        <v>27551</v>
      </c>
      <c r="F2969" s="33">
        <f>Tabla4[[#This Row],[Total Compra]]-E2969*25%</f>
        <v>20663.25</v>
      </c>
      <c r="G2969" s="33">
        <f>Tabla4[[#This Row],[Total Compra]]-Tabla4[[#This Row],[Pagado]]</f>
        <v>6887.75</v>
      </c>
    </row>
    <row r="2970" spans="2:7" x14ac:dyDescent="0.25">
      <c r="B2970" s="32">
        <v>43660</v>
      </c>
      <c r="C2970" s="31" t="s">
        <v>96</v>
      </c>
      <c r="D2970" s="31" t="s">
        <v>302</v>
      </c>
      <c r="E2970" s="33">
        <v>27551</v>
      </c>
      <c r="F2970" s="33">
        <f>Tabla4[[#This Row],[Total Compra]]-E2970*25%</f>
        <v>20663.25</v>
      </c>
      <c r="G2970" s="33">
        <f>Tabla4[[#This Row],[Total Compra]]-Tabla4[[#This Row],[Pagado]]</f>
        <v>6887.75</v>
      </c>
    </row>
    <row r="2971" spans="2:7" x14ac:dyDescent="0.25">
      <c r="B2971" s="32">
        <v>43660</v>
      </c>
      <c r="C2971" s="31" t="s">
        <v>96</v>
      </c>
      <c r="D2971" s="31" t="s">
        <v>302</v>
      </c>
      <c r="E2971" s="33">
        <v>27551</v>
      </c>
      <c r="F2971" s="33">
        <f>Tabla4[[#This Row],[Total Compra]]-E2971*25%</f>
        <v>20663.25</v>
      </c>
      <c r="G2971" s="33">
        <f>Tabla4[[#This Row],[Total Compra]]-Tabla4[[#This Row],[Pagado]]</f>
        <v>6887.75</v>
      </c>
    </row>
    <row r="2972" spans="2:7" x14ac:dyDescent="0.25">
      <c r="B2972" s="32">
        <v>43660</v>
      </c>
      <c r="C2972" s="31" t="s">
        <v>96</v>
      </c>
      <c r="D2972" s="31" t="s">
        <v>302</v>
      </c>
      <c r="E2972" s="33">
        <v>27551</v>
      </c>
      <c r="F2972" s="33">
        <f>Tabla4[[#This Row],[Total Compra]]-E2972*25%</f>
        <v>20663.25</v>
      </c>
      <c r="G2972" s="33">
        <f>Tabla4[[#This Row],[Total Compra]]-Tabla4[[#This Row],[Pagado]]</f>
        <v>6887.75</v>
      </c>
    </row>
    <row r="2973" spans="2:7" x14ac:dyDescent="0.25">
      <c r="B2973" s="32">
        <v>43660</v>
      </c>
      <c r="C2973" s="31" t="s">
        <v>96</v>
      </c>
      <c r="D2973" s="31" t="s">
        <v>302</v>
      </c>
      <c r="E2973" s="33">
        <v>27551</v>
      </c>
      <c r="F2973" s="33">
        <f>Tabla4[[#This Row],[Total Compra]]-E2973*25%</f>
        <v>20663.25</v>
      </c>
      <c r="G2973" s="33">
        <f>Tabla4[[#This Row],[Total Compra]]-Tabla4[[#This Row],[Pagado]]</f>
        <v>6887.75</v>
      </c>
    </row>
    <row r="2974" spans="2:7" x14ac:dyDescent="0.25">
      <c r="B2974" s="32">
        <v>43660</v>
      </c>
      <c r="C2974" s="31" t="s">
        <v>96</v>
      </c>
      <c r="D2974" s="31" t="s">
        <v>302</v>
      </c>
      <c r="E2974" s="33">
        <v>27551</v>
      </c>
      <c r="F2974" s="33">
        <f>Tabla4[[#This Row],[Total Compra]]-E2974*25%</f>
        <v>20663.25</v>
      </c>
      <c r="G2974" s="33">
        <f>Tabla4[[#This Row],[Total Compra]]-Tabla4[[#This Row],[Pagado]]</f>
        <v>6887.75</v>
      </c>
    </row>
    <row r="2975" spans="2:7" x14ac:dyDescent="0.25">
      <c r="B2975" s="32">
        <v>43660</v>
      </c>
      <c r="C2975" s="31" t="s">
        <v>96</v>
      </c>
      <c r="D2975" s="31" t="s">
        <v>302</v>
      </c>
      <c r="E2975" s="33">
        <v>27551</v>
      </c>
      <c r="F2975" s="33">
        <f>Tabla4[[#This Row],[Total Compra]]-E2975*25%</f>
        <v>20663.25</v>
      </c>
      <c r="G2975" s="33">
        <f>Tabla4[[#This Row],[Total Compra]]-Tabla4[[#This Row],[Pagado]]</f>
        <v>6887.75</v>
      </c>
    </row>
    <row r="2976" spans="2:7" x14ac:dyDescent="0.25">
      <c r="B2976" s="32">
        <v>43660</v>
      </c>
      <c r="C2976" s="31" t="s">
        <v>96</v>
      </c>
      <c r="D2976" s="31" t="s">
        <v>302</v>
      </c>
      <c r="E2976" s="33">
        <v>27551</v>
      </c>
      <c r="F2976" s="33">
        <f>Tabla4[[#This Row],[Total Compra]]-E2976*25%</f>
        <v>20663.25</v>
      </c>
      <c r="G2976" s="33">
        <f>Tabla4[[#This Row],[Total Compra]]-Tabla4[[#This Row],[Pagado]]</f>
        <v>6887.75</v>
      </c>
    </row>
    <row r="2977" spans="2:7" x14ac:dyDescent="0.25">
      <c r="B2977" s="32">
        <v>43660</v>
      </c>
      <c r="C2977" s="31" t="s">
        <v>96</v>
      </c>
      <c r="D2977" s="31" t="s">
        <v>302</v>
      </c>
      <c r="E2977" s="33">
        <v>27551</v>
      </c>
      <c r="F2977" s="33">
        <f>Tabla4[[#This Row],[Total Compra]]-E2977*25%</f>
        <v>20663.25</v>
      </c>
      <c r="G2977" s="33">
        <f>Tabla4[[#This Row],[Total Compra]]-Tabla4[[#This Row],[Pagado]]</f>
        <v>6887.75</v>
      </c>
    </row>
    <row r="2978" spans="2:7" x14ac:dyDescent="0.25">
      <c r="B2978" s="32">
        <v>43660</v>
      </c>
      <c r="C2978" s="31" t="s">
        <v>96</v>
      </c>
      <c r="D2978" s="31" t="s">
        <v>302</v>
      </c>
      <c r="E2978" s="33">
        <v>27551</v>
      </c>
      <c r="F2978" s="33">
        <f>Tabla4[[#This Row],[Total Compra]]-E2978*25%</f>
        <v>20663.25</v>
      </c>
      <c r="G2978" s="33">
        <f>Tabla4[[#This Row],[Total Compra]]-Tabla4[[#This Row],[Pagado]]</f>
        <v>6887.75</v>
      </c>
    </row>
    <row r="2979" spans="2:7" x14ac:dyDescent="0.25">
      <c r="B2979" s="32">
        <v>43660</v>
      </c>
      <c r="C2979" s="31" t="s">
        <v>96</v>
      </c>
      <c r="D2979" s="31" t="s">
        <v>302</v>
      </c>
      <c r="E2979" s="33">
        <v>27551</v>
      </c>
      <c r="F2979" s="33">
        <f>Tabla4[[#This Row],[Total Compra]]-E2979*25%</f>
        <v>20663.25</v>
      </c>
      <c r="G2979" s="33">
        <f>Tabla4[[#This Row],[Total Compra]]-Tabla4[[#This Row],[Pagado]]</f>
        <v>6887.75</v>
      </c>
    </row>
    <row r="2980" spans="2:7" x14ac:dyDescent="0.25">
      <c r="B2980" s="32">
        <v>43660</v>
      </c>
      <c r="C2980" s="31" t="s">
        <v>96</v>
      </c>
      <c r="D2980" s="31" t="s">
        <v>302</v>
      </c>
      <c r="E2980" s="33">
        <v>27551</v>
      </c>
      <c r="F2980" s="33">
        <f>Tabla4[[#This Row],[Total Compra]]-E2980*25%</f>
        <v>20663.25</v>
      </c>
      <c r="G2980" s="33">
        <f>Tabla4[[#This Row],[Total Compra]]-Tabla4[[#This Row],[Pagado]]</f>
        <v>6887.75</v>
      </c>
    </row>
    <row r="2981" spans="2:7" x14ac:dyDescent="0.25">
      <c r="B2981" s="32">
        <v>43660</v>
      </c>
      <c r="C2981" s="31" t="s">
        <v>96</v>
      </c>
      <c r="D2981" s="31" t="s">
        <v>302</v>
      </c>
      <c r="E2981" s="33">
        <v>27551</v>
      </c>
      <c r="F2981" s="33">
        <f>Tabla4[[#This Row],[Total Compra]]-E2981*25%</f>
        <v>20663.25</v>
      </c>
      <c r="G2981" s="33">
        <f>Tabla4[[#This Row],[Total Compra]]-Tabla4[[#This Row],[Pagado]]</f>
        <v>6887.75</v>
      </c>
    </row>
    <row r="2982" spans="2:7" x14ac:dyDescent="0.25">
      <c r="B2982" s="32">
        <v>43660</v>
      </c>
      <c r="C2982" s="31" t="s">
        <v>96</v>
      </c>
      <c r="D2982" s="31" t="s">
        <v>302</v>
      </c>
      <c r="E2982" s="33">
        <v>27551</v>
      </c>
      <c r="F2982" s="33">
        <f>Tabla4[[#This Row],[Total Compra]]-E2982*25%</f>
        <v>20663.25</v>
      </c>
      <c r="G2982" s="33">
        <f>Tabla4[[#This Row],[Total Compra]]-Tabla4[[#This Row],[Pagado]]</f>
        <v>6887.75</v>
      </c>
    </row>
    <row r="2983" spans="2:7" x14ac:dyDescent="0.25">
      <c r="B2983" s="32">
        <v>43660</v>
      </c>
      <c r="C2983" s="31" t="s">
        <v>96</v>
      </c>
      <c r="D2983" s="31" t="s">
        <v>302</v>
      </c>
      <c r="E2983" s="33">
        <v>27551</v>
      </c>
      <c r="F2983" s="33">
        <f>Tabla4[[#This Row],[Total Compra]]-E2983*25%</f>
        <v>20663.25</v>
      </c>
      <c r="G2983" s="33">
        <f>Tabla4[[#This Row],[Total Compra]]-Tabla4[[#This Row],[Pagado]]</f>
        <v>6887.75</v>
      </c>
    </row>
    <row r="2984" spans="2:7" x14ac:dyDescent="0.25">
      <c r="B2984" s="32">
        <v>43660</v>
      </c>
      <c r="C2984" s="31" t="s">
        <v>96</v>
      </c>
      <c r="D2984" s="31" t="s">
        <v>302</v>
      </c>
      <c r="E2984" s="33">
        <v>27551</v>
      </c>
      <c r="F2984" s="33">
        <f>Tabla4[[#This Row],[Total Compra]]-E2984*25%</f>
        <v>20663.25</v>
      </c>
      <c r="G2984" s="33">
        <f>Tabla4[[#This Row],[Total Compra]]-Tabla4[[#This Row],[Pagado]]</f>
        <v>6887.75</v>
      </c>
    </row>
    <row r="2985" spans="2:7" x14ac:dyDescent="0.25">
      <c r="B2985" s="32">
        <v>43661</v>
      </c>
      <c r="C2985" s="31" t="s">
        <v>92</v>
      </c>
      <c r="D2985" s="31" t="s">
        <v>303</v>
      </c>
      <c r="E2985" s="33">
        <v>43119</v>
      </c>
      <c r="F2985" s="33">
        <f>Tabla4[[#This Row],[Total Compra]]-E2985*25%</f>
        <v>32339.25</v>
      </c>
      <c r="G2985" s="33">
        <f>Tabla4[[#This Row],[Total Compra]]-Tabla4[[#This Row],[Pagado]]</f>
        <v>10779.75</v>
      </c>
    </row>
    <row r="2986" spans="2:7" x14ac:dyDescent="0.25">
      <c r="B2986" s="32">
        <v>43661</v>
      </c>
      <c r="C2986" s="31" t="s">
        <v>92</v>
      </c>
      <c r="D2986" s="31" t="s">
        <v>303</v>
      </c>
      <c r="E2986" s="33">
        <v>43119</v>
      </c>
      <c r="F2986" s="33">
        <f>Tabla4[[#This Row],[Total Compra]]-E2986*25%</f>
        <v>32339.25</v>
      </c>
      <c r="G2986" s="33">
        <f>Tabla4[[#This Row],[Total Compra]]-Tabla4[[#This Row],[Pagado]]</f>
        <v>10779.75</v>
      </c>
    </row>
    <row r="2987" spans="2:7" x14ac:dyDescent="0.25">
      <c r="B2987" s="32">
        <v>43661</v>
      </c>
      <c r="C2987" s="31" t="s">
        <v>92</v>
      </c>
      <c r="D2987" s="31" t="s">
        <v>303</v>
      </c>
      <c r="E2987" s="33">
        <v>43119</v>
      </c>
      <c r="F2987" s="33">
        <f>Tabla4[[#This Row],[Total Compra]]-E2987*25%</f>
        <v>32339.25</v>
      </c>
      <c r="G2987" s="33">
        <f>Tabla4[[#This Row],[Total Compra]]-Tabla4[[#This Row],[Pagado]]</f>
        <v>10779.75</v>
      </c>
    </row>
    <row r="2988" spans="2:7" x14ac:dyDescent="0.25">
      <c r="B2988" s="32">
        <v>43661</v>
      </c>
      <c r="C2988" s="31" t="s">
        <v>92</v>
      </c>
      <c r="D2988" s="31" t="s">
        <v>303</v>
      </c>
      <c r="E2988" s="33">
        <v>43119</v>
      </c>
      <c r="F2988" s="33">
        <f>Tabla4[[#This Row],[Total Compra]]-E2988*25%</f>
        <v>32339.25</v>
      </c>
      <c r="G2988" s="33">
        <f>Tabla4[[#This Row],[Total Compra]]-Tabla4[[#This Row],[Pagado]]</f>
        <v>10779.75</v>
      </c>
    </row>
    <row r="2989" spans="2:7" x14ac:dyDescent="0.25">
      <c r="B2989" s="32">
        <v>43661</v>
      </c>
      <c r="C2989" s="31" t="s">
        <v>92</v>
      </c>
      <c r="D2989" s="31" t="s">
        <v>303</v>
      </c>
      <c r="E2989" s="33">
        <v>43119</v>
      </c>
      <c r="F2989" s="33">
        <f>Tabla4[[#This Row],[Total Compra]]-E2989*25%</f>
        <v>32339.25</v>
      </c>
      <c r="G2989" s="33">
        <f>Tabla4[[#This Row],[Total Compra]]-Tabla4[[#This Row],[Pagado]]</f>
        <v>10779.75</v>
      </c>
    </row>
    <row r="2990" spans="2:7" x14ac:dyDescent="0.25">
      <c r="B2990" s="32">
        <v>43661</v>
      </c>
      <c r="C2990" s="31" t="s">
        <v>92</v>
      </c>
      <c r="D2990" s="31" t="s">
        <v>303</v>
      </c>
      <c r="E2990" s="33">
        <v>43119</v>
      </c>
      <c r="F2990" s="33">
        <f>Tabla4[[#This Row],[Total Compra]]-E2990*25%</f>
        <v>32339.25</v>
      </c>
      <c r="G2990" s="33">
        <f>Tabla4[[#This Row],[Total Compra]]-Tabla4[[#This Row],[Pagado]]</f>
        <v>10779.75</v>
      </c>
    </row>
    <row r="2991" spans="2:7" x14ac:dyDescent="0.25">
      <c r="B2991" s="32">
        <v>43661</v>
      </c>
      <c r="C2991" s="31" t="s">
        <v>92</v>
      </c>
      <c r="D2991" s="31" t="s">
        <v>303</v>
      </c>
      <c r="E2991" s="33">
        <v>43119</v>
      </c>
      <c r="F2991" s="33">
        <f>Tabla4[[#This Row],[Total Compra]]-E2991*25%</f>
        <v>32339.25</v>
      </c>
      <c r="G2991" s="33">
        <f>Tabla4[[#This Row],[Total Compra]]-Tabla4[[#This Row],[Pagado]]</f>
        <v>10779.75</v>
      </c>
    </row>
    <row r="2992" spans="2:7" x14ac:dyDescent="0.25">
      <c r="B2992" s="32">
        <v>43661</v>
      </c>
      <c r="C2992" s="31" t="s">
        <v>92</v>
      </c>
      <c r="D2992" s="31" t="s">
        <v>303</v>
      </c>
      <c r="E2992" s="33">
        <v>43119</v>
      </c>
      <c r="F2992" s="33">
        <f>Tabla4[[#This Row],[Total Compra]]-E2992*25%</f>
        <v>32339.25</v>
      </c>
      <c r="G2992" s="33">
        <f>Tabla4[[#This Row],[Total Compra]]-Tabla4[[#This Row],[Pagado]]</f>
        <v>10779.75</v>
      </c>
    </row>
    <row r="2993" spans="2:7" x14ac:dyDescent="0.25">
      <c r="B2993" s="32">
        <v>43661</v>
      </c>
      <c r="C2993" s="31" t="s">
        <v>92</v>
      </c>
      <c r="D2993" s="31" t="s">
        <v>303</v>
      </c>
      <c r="E2993" s="33">
        <v>43119</v>
      </c>
      <c r="F2993" s="33">
        <f>Tabla4[[#This Row],[Total Compra]]-E2993*25%</f>
        <v>32339.25</v>
      </c>
      <c r="G2993" s="33">
        <f>Tabla4[[#This Row],[Total Compra]]-Tabla4[[#This Row],[Pagado]]</f>
        <v>10779.75</v>
      </c>
    </row>
    <row r="2994" spans="2:7" x14ac:dyDescent="0.25">
      <c r="B2994" s="32">
        <v>43661</v>
      </c>
      <c r="C2994" s="31" t="s">
        <v>92</v>
      </c>
      <c r="D2994" s="31" t="s">
        <v>303</v>
      </c>
      <c r="E2994" s="33">
        <v>43119</v>
      </c>
      <c r="F2994" s="33">
        <f>Tabla4[[#This Row],[Total Compra]]-E2994*25%</f>
        <v>32339.25</v>
      </c>
      <c r="G2994" s="33">
        <f>Tabla4[[#This Row],[Total Compra]]-Tabla4[[#This Row],[Pagado]]</f>
        <v>10779.75</v>
      </c>
    </row>
    <row r="2995" spans="2:7" x14ac:dyDescent="0.25">
      <c r="B2995" s="32">
        <v>43661</v>
      </c>
      <c r="C2995" s="31" t="s">
        <v>92</v>
      </c>
      <c r="D2995" s="31" t="s">
        <v>303</v>
      </c>
      <c r="E2995" s="33">
        <v>43119</v>
      </c>
      <c r="F2995" s="33">
        <f>Tabla4[[#This Row],[Total Compra]]-E2995*25%</f>
        <v>32339.25</v>
      </c>
      <c r="G2995" s="33">
        <f>Tabla4[[#This Row],[Total Compra]]-Tabla4[[#This Row],[Pagado]]</f>
        <v>10779.75</v>
      </c>
    </row>
    <row r="2996" spans="2:7" x14ac:dyDescent="0.25">
      <c r="B2996" s="32">
        <v>43661</v>
      </c>
      <c r="C2996" s="31" t="s">
        <v>92</v>
      </c>
      <c r="D2996" s="31" t="s">
        <v>303</v>
      </c>
      <c r="E2996" s="33">
        <v>43119</v>
      </c>
      <c r="F2996" s="33">
        <f>Tabla4[[#This Row],[Total Compra]]-E2996*25%</f>
        <v>32339.25</v>
      </c>
      <c r="G2996" s="33">
        <f>Tabla4[[#This Row],[Total Compra]]-Tabla4[[#This Row],[Pagado]]</f>
        <v>10779.75</v>
      </c>
    </row>
    <row r="2997" spans="2:7" x14ac:dyDescent="0.25">
      <c r="B2997" s="32">
        <v>43661</v>
      </c>
      <c r="C2997" s="31" t="s">
        <v>92</v>
      </c>
      <c r="D2997" s="31" t="s">
        <v>303</v>
      </c>
      <c r="E2997" s="33">
        <v>43119</v>
      </c>
      <c r="F2997" s="33">
        <f>Tabla4[[#This Row],[Total Compra]]-E2997*25%</f>
        <v>32339.25</v>
      </c>
      <c r="G2997" s="33">
        <f>Tabla4[[#This Row],[Total Compra]]-Tabla4[[#This Row],[Pagado]]</f>
        <v>10779.75</v>
      </c>
    </row>
    <row r="2998" spans="2:7" x14ac:dyDescent="0.25">
      <c r="B2998" s="32">
        <v>43661</v>
      </c>
      <c r="C2998" s="31" t="s">
        <v>92</v>
      </c>
      <c r="D2998" s="31" t="s">
        <v>303</v>
      </c>
      <c r="E2998" s="33">
        <v>43119</v>
      </c>
      <c r="F2998" s="33">
        <f>Tabla4[[#This Row],[Total Compra]]-E2998*25%</f>
        <v>32339.25</v>
      </c>
      <c r="G2998" s="33">
        <f>Tabla4[[#This Row],[Total Compra]]-Tabla4[[#This Row],[Pagado]]</f>
        <v>10779.75</v>
      </c>
    </row>
    <row r="2999" spans="2:7" x14ac:dyDescent="0.25">
      <c r="B2999" s="32">
        <v>43661</v>
      </c>
      <c r="C2999" s="31" t="s">
        <v>92</v>
      </c>
      <c r="D2999" s="31" t="s">
        <v>303</v>
      </c>
      <c r="E2999" s="33">
        <v>43119</v>
      </c>
      <c r="F2999" s="33">
        <f>Tabla4[[#This Row],[Total Compra]]-E2999*25%</f>
        <v>32339.25</v>
      </c>
      <c r="G2999" s="33">
        <f>Tabla4[[#This Row],[Total Compra]]-Tabla4[[#This Row],[Pagado]]</f>
        <v>10779.75</v>
      </c>
    </row>
    <row r="3000" spans="2:7" x14ac:dyDescent="0.25">
      <c r="B3000" s="32">
        <v>43661</v>
      </c>
      <c r="C3000" s="31" t="s">
        <v>92</v>
      </c>
      <c r="D3000" s="31" t="s">
        <v>303</v>
      </c>
      <c r="E3000" s="33">
        <v>43119</v>
      </c>
      <c r="F3000" s="33">
        <f>Tabla4[[#This Row],[Total Compra]]-E3000*25%</f>
        <v>32339.25</v>
      </c>
      <c r="G3000" s="33">
        <f>Tabla4[[#This Row],[Total Compra]]-Tabla4[[#This Row],[Pagado]]</f>
        <v>10779.75</v>
      </c>
    </row>
    <row r="3001" spans="2:7" x14ac:dyDescent="0.25">
      <c r="B3001" s="32">
        <v>43662</v>
      </c>
      <c r="C3001" s="31" t="s">
        <v>92</v>
      </c>
      <c r="D3001" s="31" t="s">
        <v>304</v>
      </c>
      <c r="E3001" s="33">
        <v>93683</v>
      </c>
      <c r="F3001" s="33">
        <f>Tabla4[[#This Row],[Total Compra]]-E3001*25%</f>
        <v>70262.25</v>
      </c>
      <c r="G3001" s="33">
        <f>Tabla4[[#This Row],[Total Compra]]-Tabla4[[#This Row],[Pagado]]</f>
        <v>23420.75</v>
      </c>
    </row>
    <row r="3002" spans="2:7" x14ac:dyDescent="0.25">
      <c r="B3002" s="32">
        <v>43662</v>
      </c>
      <c r="C3002" s="31" t="s">
        <v>92</v>
      </c>
      <c r="D3002" s="31" t="s">
        <v>304</v>
      </c>
      <c r="E3002" s="33">
        <v>93683</v>
      </c>
      <c r="F3002" s="33">
        <f>Tabla4[[#This Row],[Total Compra]]-E3002*25%</f>
        <v>70262.25</v>
      </c>
      <c r="G3002" s="33">
        <f>Tabla4[[#This Row],[Total Compra]]-Tabla4[[#This Row],[Pagado]]</f>
        <v>23420.75</v>
      </c>
    </row>
    <row r="3003" spans="2:7" x14ac:dyDescent="0.25">
      <c r="B3003" s="32">
        <v>43662</v>
      </c>
      <c r="C3003" s="31" t="s">
        <v>92</v>
      </c>
      <c r="D3003" s="31" t="s">
        <v>304</v>
      </c>
      <c r="E3003" s="33">
        <v>93683</v>
      </c>
      <c r="F3003" s="33">
        <f>Tabla4[[#This Row],[Total Compra]]-E3003*25%</f>
        <v>70262.25</v>
      </c>
      <c r="G3003" s="33">
        <f>Tabla4[[#This Row],[Total Compra]]-Tabla4[[#This Row],[Pagado]]</f>
        <v>23420.75</v>
      </c>
    </row>
    <row r="3004" spans="2:7" x14ac:dyDescent="0.25">
      <c r="B3004" s="32">
        <v>43662</v>
      </c>
      <c r="C3004" s="31" t="s">
        <v>92</v>
      </c>
      <c r="D3004" s="31" t="s">
        <v>304</v>
      </c>
      <c r="E3004" s="33">
        <v>93683</v>
      </c>
      <c r="F3004" s="33">
        <f>Tabla4[[#This Row],[Total Compra]]-E3004*25%</f>
        <v>70262.25</v>
      </c>
      <c r="G3004" s="33">
        <f>Tabla4[[#This Row],[Total Compra]]-Tabla4[[#This Row],[Pagado]]</f>
        <v>23420.75</v>
      </c>
    </row>
    <row r="3005" spans="2:7" x14ac:dyDescent="0.25">
      <c r="B3005" s="32">
        <v>43662</v>
      </c>
      <c r="C3005" s="31" t="s">
        <v>92</v>
      </c>
      <c r="D3005" s="31" t="s">
        <v>304</v>
      </c>
      <c r="E3005" s="33">
        <v>93683</v>
      </c>
      <c r="F3005" s="33">
        <f>Tabla4[[#This Row],[Total Compra]]-E3005*25%</f>
        <v>70262.25</v>
      </c>
      <c r="G3005" s="33">
        <f>Tabla4[[#This Row],[Total Compra]]-Tabla4[[#This Row],[Pagado]]</f>
        <v>23420.75</v>
      </c>
    </row>
    <row r="3006" spans="2:7" x14ac:dyDescent="0.25">
      <c r="B3006" s="32">
        <v>43662</v>
      </c>
      <c r="C3006" s="31" t="s">
        <v>92</v>
      </c>
      <c r="D3006" s="31" t="s">
        <v>304</v>
      </c>
      <c r="E3006" s="33">
        <v>93683</v>
      </c>
      <c r="F3006" s="33">
        <f>Tabla4[[#This Row],[Total Compra]]-E3006*25%</f>
        <v>70262.25</v>
      </c>
      <c r="G3006" s="33">
        <f>Tabla4[[#This Row],[Total Compra]]-Tabla4[[#This Row],[Pagado]]</f>
        <v>23420.75</v>
      </c>
    </row>
    <row r="3007" spans="2:7" x14ac:dyDescent="0.25">
      <c r="B3007" s="32">
        <v>43662</v>
      </c>
      <c r="C3007" s="31" t="s">
        <v>92</v>
      </c>
      <c r="D3007" s="31" t="s">
        <v>304</v>
      </c>
      <c r="E3007" s="33">
        <v>93683</v>
      </c>
      <c r="F3007" s="33">
        <f>Tabla4[[#This Row],[Total Compra]]-E3007*25%</f>
        <v>70262.25</v>
      </c>
      <c r="G3007" s="33">
        <f>Tabla4[[#This Row],[Total Compra]]-Tabla4[[#This Row],[Pagado]]</f>
        <v>23420.75</v>
      </c>
    </row>
    <row r="3008" spans="2:7" x14ac:dyDescent="0.25">
      <c r="B3008" s="32">
        <v>43662</v>
      </c>
      <c r="C3008" s="31" t="s">
        <v>92</v>
      </c>
      <c r="D3008" s="31" t="s">
        <v>304</v>
      </c>
      <c r="E3008" s="33">
        <v>93683</v>
      </c>
      <c r="F3008" s="33">
        <f>Tabla4[[#This Row],[Total Compra]]-E3008*25%</f>
        <v>70262.25</v>
      </c>
      <c r="G3008" s="33">
        <f>Tabla4[[#This Row],[Total Compra]]-Tabla4[[#This Row],[Pagado]]</f>
        <v>23420.75</v>
      </c>
    </row>
    <row r="3009" spans="2:7" x14ac:dyDescent="0.25">
      <c r="B3009" s="32">
        <v>43662</v>
      </c>
      <c r="C3009" s="31" t="s">
        <v>92</v>
      </c>
      <c r="D3009" s="31" t="s">
        <v>304</v>
      </c>
      <c r="E3009" s="33">
        <v>93683</v>
      </c>
      <c r="F3009" s="33">
        <f>Tabla4[[#This Row],[Total Compra]]-E3009*25%</f>
        <v>70262.25</v>
      </c>
      <c r="G3009" s="33">
        <f>Tabla4[[#This Row],[Total Compra]]-Tabla4[[#This Row],[Pagado]]</f>
        <v>23420.75</v>
      </c>
    </row>
    <row r="3010" spans="2:7" x14ac:dyDescent="0.25">
      <c r="B3010" s="32">
        <v>43662</v>
      </c>
      <c r="C3010" s="31" t="s">
        <v>92</v>
      </c>
      <c r="D3010" s="31" t="s">
        <v>304</v>
      </c>
      <c r="E3010" s="33">
        <v>93683</v>
      </c>
      <c r="F3010" s="33">
        <f>Tabla4[[#This Row],[Total Compra]]-E3010*25%</f>
        <v>70262.25</v>
      </c>
      <c r="G3010" s="33">
        <f>Tabla4[[#This Row],[Total Compra]]-Tabla4[[#This Row],[Pagado]]</f>
        <v>23420.75</v>
      </c>
    </row>
    <row r="3011" spans="2:7" x14ac:dyDescent="0.25">
      <c r="B3011" s="32">
        <v>43662</v>
      </c>
      <c r="C3011" s="31" t="s">
        <v>92</v>
      </c>
      <c r="D3011" s="31" t="s">
        <v>304</v>
      </c>
      <c r="E3011" s="33">
        <v>93683</v>
      </c>
      <c r="F3011" s="33">
        <f>Tabla4[[#This Row],[Total Compra]]-E3011*25%</f>
        <v>70262.25</v>
      </c>
      <c r="G3011" s="33">
        <f>Tabla4[[#This Row],[Total Compra]]-Tabla4[[#This Row],[Pagado]]</f>
        <v>23420.75</v>
      </c>
    </row>
    <row r="3012" spans="2:7" x14ac:dyDescent="0.25">
      <c r="B3012" s="32">
        <v>43662</v>
      </c>
      <c r="C3012" s="31" t="s">
        <v>92</v>
      </c>
      <c r="D3012" s="31" t="s">
        <v>304</v>
      </c>
      <c r="E3012" s="33">
        <v>93683</v>
      </c>
      <c r="F3012" s="33">
        <f>Tabla4[[#This Row],[Total Compra]]-E3012*25%</f>
        <v>70262.25</v>
      </c>
      <c r="G3012" s="33">
        <f>Tabla4[[#This Row],[Total Compra]]-Tabla4[[#This Row],[Pagado]]</f>
        <v>23420.75</v>
      </c>
    </row>
    <row r="3013" spans="2:7" x14ac:dyDescent="0.25">
      <c r="B3013" s="32">
        <v>43662</v>
      </c>
      <c r="C3013" s="31" t="s">
        <v>92</v>
      </c>
      <c r="D3013" s="31" t="s">
        <v>304</v>
      </c>
      <c r="E3013" s="33">
        <v>93683</v>
      </c>
      <c r="F3013" s="33">
        <f>Tabla4[[#This Row],[Total Compra]]-E3013*25%</f>
        <v>70262.25</v>
      </c>
      <c r="G3013" s="33">
        <f>Tabla4[[#This Row],[Total Compra]]-Tabla4[[#This Row],[Pagado]]</f>
        <v>23420.75</v>
      </c>
    </row>
    <row r="3014" spans="2:7" x14ac:dyDescent="0.25">
      <c r="B3014" s="32">
        <v>43662</v>
      </c>
      <c r="C3014" s="31" t="s">
        <v>92</v>
      </c>
      <c r="D3014" s="31" t="s">
        <v>304</v>
      </c>
      <c r="E3014" s="33">
        <v>93683</v>
      </c>
      <c r="F3014" s="33">
        <f>Tabla4[[#This Row],[Total Compra]]-E3014*25%</f>
        <v>70262.25</v>
      </c>
      <c r="G3014" s="33">
        <f>Tabla4[[#This Row],[Total Compra]]-Tabla4[[#This Row],[Pagado]]</f>
        <v>23420.75</v>
      </c>
    </row>
    <row r="3015" spans="2:7" x14ac:dyDescent="0.25">
      <c r="B3015" s="32">
        <v>43662</v>
      </c>
      <c r="C3015" s="31" t="s">
        <v>92</v>
      </c>
      <c r="D3015" s="31" t="s">
        <v>304</v>
      </c>
      <c r="E3015" s="33">
        <v>93683</v>
      </c>
      <c r="F3015" s="33">
        <f>Tabla4[[#This Row],[Total Compra]]-E3015*25%</f>
        <v>70262.25</v>
      </c>
      <c r="G3015" s="33">
        <f>Tabla4[[#This Row],[Total Compra]]-Tabla4[[#This Row],[Pagado]]</f>
        <v>23420.75</v>
      </c>
    </row>
    <row r="3016" spans="2:7" x14ac:dyDescent="0.25">
      <c r="B3016" s="32">
        <v>43662</v>
      </c>
      <c r="C3016" s="31" t="s">
        <v>92</v>
      </c>
      <c r="D3016" s="31" t="s">
        <v>304</v>
      </c>
      <c r="E3016" s="33">
        <v>93683</v>
      </c>
      <c r="F3016" s="33">
        <f>Tabla4[[#This Row],[Total Compra]]-E3016*25%</f>
        <v>70262.25</v>
      </c>
      <c r="G3016" s="33">
        <f>Tabla4[[#This Row],[Total Compra]]-Tabla4[[#This Row],[Pagado]]</f>
        <v>23420.75</v>
      </c>
    </row>
    <row r="3017" spans="2:7" x14ac:dyDescent="0.25">
      <c r="B3017" s="32">
        <v>43663</v>
      </c>
      <c r="C3017" s="31" t="s">
        <v>93</v>
      </c>
      <c r="D3017" s="31" t="s">
        <v>305</v>
      </c>
      <c r="E3017" s="33">
        <v>56642</v>
      </c>
      <c r="F3017" s="33">
        <f>Tabla4[[#This Row],[Total Compra]]-E3017*25%</f>
        <v>42481.5</v>
      </c>
      <c r="G3017" s="33">
        <f>Tabla4[[#This Row],[Total Compra]]-Tabla4[[#This Row],[Pagado]]</f>
        <v>14160.5</v>
      </c>
    </row>
    <row r="3018" spans="2:7" x14ac:dyDescent="0.25">
      <c r="B3018" s="32">
        <v>43663</v>
      </c>
      <c r="C3018" s="31" t="s">
        <v>93</v>
      </c>
      <c r="D3018" s="31" t="s">
        <v>305</v>
      </c>
      <c r="E3018" s="33">
        <v>56642</v>
      </c>
      <c r="F3018" s="33">
        <f>Tabla4[[#This Row],[Total Compra]]-E3018*25%</f>
        <v>42481.5</v>
      </c>
      <c r="G3018" s="33">
        <f>Tabla4[[#This Row],[Total Compra]]-Tabla4[[#This Row],[Pagado]]</f>
        <v>14160.5</v>
      </c>
    </row>
    <row r="3019" spans="2:7" x14ac:dyDescent="0.25">
      <c r="B3019" s="32">
        <v>43663</v>
      </c>
      <c r="C3019" s="31" t="s">
        <v>93</v>
      </c>
      <c r="D3019" s="31" t="s">
        <v>305</v>
      </c>
      <c r="E3019" s="33">
        <v>56642</v>
      </c>
      <c r="F3019" s="33">
        <f>Tabla4[[#This Row],[Total Compra]]-E3019*25%</f>
        <v>42481.5</v>
      </c>
      <c r="G3019" s="33">
        <f>Tabla4[[#This Row],[Total Compra]]-Tabla4[[#This Row],[Pagado]]</f>
        <v>14160.5</v>
      </c>
    </row>
    <row r="3020" spans="2:7" x14ac:dyDescent="0.25">
      <c r="B3020" s="32">
        <v>43663</v>
      </c>
      <c r="C3020" s="31" t="s">
        <v>93</v>
      </c>
      <c r="D3020" s="31" t="s">
        <v>305</v>
      </c>
      <c r="E3020" s="33">
        <v>56642</v>
      </c>
      <c r="F3020" s="33">
        <f>Tabla4[[#This Row],[Total Compra]]-E3020*25%</f>
        <v>42481.5</v>
      </c>
      <c r="G3020" s="33">
        <f>Tabla4[[#This Row],[Total Compra]]-Tabla4[[#This Row],[Pagado]]</f>
        <v>14160.5</v>
      </c>
    </row>
    <row r="3021" spans="2:7" x14ac:dyDescent="0.25">
      <c r="B3021" s="32">
        <v>43663</v>
      </c>
      <c r="C3021" s="31" t="s">
        <v>93</v>
      </c>
      <c r="D3021" s="31" t="s">
        <v>305</v>
      </c>
      <c r="E3021" s="33">
        <v>56642</v>
      </c>
      <c r="F3021" s="33">
        <f>Tabla4[[#This Row],[Total Compra]]-E3021*25%</f>
        <v>42481.5</v>
      </c>
      <c r="G3021" s="33">
        <f>Tabla4[[#This Row],[Total Compra]]-Tabla4[[#This Row],[Pagado]]</f>
        <v>14160.5</v>
      </c>
    </row>
    <row r="3022" spans="2:7" x14ac:dyDescent="0.25">
      <c r="B3022" s="32">
        <v>43663</v>
      </c>
      <c r="C3022" s="31" t="s">
        <v>93</v>
      </c>
      <c r="D3022" s="31" t="s">
        <v>305</v>
      </c>
      <c r="E3022" s="33">
        <v>56642</v>
      </c>
      <c r="F3022" s="33">
        <f>Tabla4[[#This Row],[Total Compra]]-E3022*25%</f>
        <v>42481.5</v>
      </c>
      <c r="G3022" s="33">
        <f>Tabla4[[#This Row],[Total Compra]]-Tabla4[[#This Row],[Pagado]]</f>
        <v>14160.5</v>
      </c>
    </row>
    <row r="3023" spans="2:7" x14ac:dyDescent="0.25">
      <c r="B3023" s="32">
        <v>43663</v>
      </c>
      <c r="C3023" s="31" t="s">
        <v>93</v>
      </c>
      <c r="D3023" s="31" t="s">
        <v>305</v>
      </c>
      <c r="E3023" s="33">
        <v>56642</v>
      </c>
      <c r="F3023" s="33">
        <f>Tabla4[[#This Row],[Total Compra]]-E3023*25%</f>
        <v>42481.5</v>
      </c>
      <c r="G3023" s="33">
        <f>Tabla4[[#This Row],[Total Compra]]-Tabla4[[#This Row],[Pagado]]</f>
        <v>14160.5</v>
      </c>
    </row>
    <row r="3024" spans="2:7" x14ac:dyDescent="0.25">
      <c r="B3024" s="32">
        <v>43663</v>
      </c>
      <c r="C3024" s="31" t="s">
        <v>93</v>
      </c>
      <c r="D3024" s="31" t="s">
        <v>305</v>
      </c>
      <c r="E3024" s="33">
        <v>56642</v>
      </c>
      <c r="F3024" s="33">
        <f>Tabla4[[#This Row],[Total Compra]]-E3024*25%</f>
        <v>42481.5</v>
      </c>
      <c r="G3024" s="33">
        <f>Tabla4[[#This Row],[Total Compra]]-Tabla4[[#This Row],[Pagado]]</f>
        <v>14160.5</v>
      </c>
    </row>
    <row r="3025" spans="2:7" x14ac:dyDescent="0.25">
      <c r="B3025" s="32">
        <v>43663</v>
      </c>
      <c r="C3025" s="31" t="s">
        <v>93</v>
      </c>
      <c r="D3025" s="31" t="s">
        <v>305</v>
      </c>
      <c r="E3025" s="33">
        <v>56642</v>
      </c>
      <c r="F3025" s="33">
        <f>Tabla4[[#This Row],[Total Compra]]-E3025*25%</f>
        <v>42481.5</v>
      </c>
      <c r="G3025" s="33">
        <f>Tabla4[[#This Row],[Total Compra]]-Tabla4[[#This Row],[Pagado]]</f>
        <v>14160.5</v>
      </c>
    </row>
    <row r="3026" spans="2:7" x14ac:dyDescent="0.25">
      <c r="B3026" s="32">
        <v>43663</v>
      </c>
      <c r="C3026" s="31" t="s">
        <v>93</v>
      </c>
      <c r="D3026" s="31" t="s">
        <v>305</v>
      </c>
      <c r="E3026" s="33">
        <v>56642</v>
      </c>
      <c r="F3026" s="33">
        <f>Tabla4[[#This Row],[Total Compra]]-E3026*25%</f>
        <v>42481.5</v>
      </c>
      <c r="G3026" s="33">
        <f>Tabla4[[#This Row],[Total Compra]]-Tabla4[[#This Row],[Pagado]]</f>
        <v>14160.5</v>
      </c>
    </row>
    <row r="3027" spans="2:7" x14ac:dyDescent="0.25">
      <c r="B3027" s="32">
        <v>43663</v>
      </c>
      <c r="C3027" s="31" t="s">
        <v>93</v>
      </c>
      <c r="D3027" s="31" t="s">
        <v>305</v>
      </c>
      <c r="E3027" s="33">
        <v>56642</v>
      </c>
      <c r="F3027" s="33">
        <f>Tabla4[[#This Row],[Total Compra]]-E3027*25%</f>
        <v>42481.5</v>
      </c>
      <c r="G3027" s="33">
        <f>Tabla4[[#This Row],[Total Compra]]-Tabla4[[#This Row],[Pagado]]</f>
        <v>14160.5</v>
      </c>
    </row>
    <row r="3028" spans="2:7" x14ac:dyDescent="0.25">
      <c r="B3028" s="32">
        <v>43663</v>
      </c>
      <c r="C3028" s="31" t="s">
        <v>93</v>
      </c>
      <c r="D3028" s="31" t="s">
        <v>305</v>
      </c>
      <c r="E3028" s="33">
        <v>56642</v>
      </c>
      <c r="F3028" s="33">
        <f>Tabla4[[#This Row],[Total Compra]]-E3028*25%</f>
        <v>42481.5</v>
      </c>
      <c r="G3028" s="33">
        <f>Tabla4[[#This Row],[Total Compra]]-Tabla4[[#This Row],[Pagado]]</f>
        <v>14160.5</v>
      </c>
    </row>
    <row r="3029" spans="2:7" x14ac:dyDescent="0.25">
      <c r="B3029" s="32">
        <v>43663</v>
      </c>
      <c r="C3029" s="31" t="s">
        <v>93</v>
      </c>
      <c r="D3029" s="31" t="s">
        <v>305</v>
      </c>
      <c r="E3029" s="33">
        <v>56642</v>
      </c>
      <c r="F3029" s="33">
        <f>Tabla4[[#This Row],[Total Compra]]-E3029*25%</f>
        <v>42481.5</v>
      </c>
      <c r="G3029" s="33">
        <f>Tabla4[[#This Row],[Total Compra]]-Tabla4[[#This Row],[Pagado]]</f>
        <v>14160.5</v>
      </c>
    </row>
    <row r="3030" spans="2:7" x14ac:dyDescent="0.25">
      <c r="B3030" s="32">
        <v>43663</v>
      </c>
      <c r="C3030" s="31" t="s">
        <v>93</v>
      </c>
      <c r="D3030" s="31" t="s">
        <v>305</v>
      </c>
      <c r="E3030" s="33">
        <v>56642</v>
      </c>
      <c r="F3030" s="33">
        <f>Tabla4[[#This Row],[Total Compra]]-E3030*25%</f>
        <v>42481.5</v>
      </c>
      <c r="G3030" s="33">
        <f>Tabla4[[#This Row],[Total Compra]]-Tabla4[[#This Row],[Pagado]]</f>
        <v>14160.5</v>
      </c>
    </row>
    <row r="3031" spans="2:7" x14ac:dyDescent="0.25">
      <c r="B3031" s="32">
        <v>43663</v>
      </c>
      <c r="C3031" s="31" t="s">
        <v>93</v>
      </c>
      <c r="D3031" s="31" t="s">
        <v>305</v>
      </c>
      <c r="E3031" s="33">
        <v>56642</v>
      </c>
      <c r="F3031" s="33">
        <f>Tabla4[[#This Row],[Total Compra]]-E3031*25%</f>
        <v>42481.5</v>
      </c>
      <c r="G3031" s="33">
        <f>Tabla4[[#This Row],[Total Compra]]-Tabla4[[#This Row],[Pagado]]</f>
        <v>14160.5</v>
      </c>
    </row>
    <row r="3032" spans="2:7" x14ac:dyDescent="0.25">
      <c r="B3032" s="32">
        <v>43663</v>
      </c>
      <c r="C3032" s="31" t="s">
        <v>93</v>
      </c>
      <c r="D3032" s="31" t="s">
        <v>305</v>
      </c>
      <c r="E3032" s="33">
        <v>56642</v>
      </c>
      <c r="F3032" s="33">
        <f>Tabla4[[#This Row],[Total Compra]]-E3032*25%</f>
        <v>42481.5</v>
      </c>
      <c r="G3032" s="33">
        <f>Tabla4[[#This Row],[Total Compra]]-Tabla4[[#This Row],[Pagado]]</f>
        <v>14160.5</v>
      </c>
    </row>
    <row r="3033" spans="2:7" x14ac:dyDescent="0.25">
      <c r="B3033" s="32">
        <v>43664</v>
      </c>
      <c r="C3033" s="31" t="s">
        <v>93</v>
      </c>
      <c r="D3033" s="31" t="s">
        <v>306</v>
      </c>
      <c r="E3033" s="33">
        <v>67807</v>
      </c>
      <c r="F3033" s="33">
        <f>Tabla4[[#This Row],[Total Compra]]-E3033*25%</f>
        <v>50855.25</v>
      </c>
      <c r="G3033" s="33">
        <f>Tabla4[[#This Row],[Total Compra]]-Tabla4[[#This Row],[Pagado]]</f>
        <v>16951.75</v>
      </c>
    </row>
    <row r="3034" spans="2:7" x14ac:dyDescent="0.25">
      <c r="B3034" s="32">
        <v>43664</v>
      </c>
      <c r="C3034" s="31" t="s">
        <v>93</v>
      </c>
      <c r="D3034" s="31" t="s">
        <v>306</v>
      </c>
      <c r="E3034" s="33">
        <v>67807</v>
      </c>
      <c r="F3034" s="33">
        <f>Tabla4[[#This Row],[Total Compra]]-E3034*25%</f>
        <v>50855.25</v>
      </c>
      <c r="G3034" s="33">
        <f>Tabla4[[#This Row],[Total Compra]]-Tabla4[[#This Row],[Pagado]]</f>
        <v>16951.75</v>
      </c>
    </row>
    <row r="3035" spans="2:7" x14ac:dyDescent="0.25">
      <c r="B3035" s="32">
        <v>43664</v>
      </c>
      <c r="C3035" s="31" t="s">
        <v>93</v>
      </c>
      <c r="D3035" s="31" t="s">
        <v>306</v>
      </c>
      <c r="E3035" s="33">
        <v>67807</v>
      </c>
      <c r="F3035" s="33">
        <f>Tabla4[[#This Row],[Total Compra]]-E3035*25%</f>
        <v>50855.25</v>
      </c>
      <c r="G3035" s="33">
        <f>Tabla4[[#This Row],[Total Compra]]-Tabla4[[#This Row],[Pagado]]</f>
        <v>16951.75</v>
      </c>
    </row>
    <row r="3036" spans="2:7" x14ac:dyDescent="0.25">
      <c r="B3036" s="32">
        <v>43664</v>
      </c>
      <c r="C3036" s="31" t="s">
        <v>93</v>
      </c>
      <c r="D3036" s="31" t="s">
        <v>306</v>
      </c>
      <c r="E3036" s="33">
        <v>67807</v>
      </c>
      <c r="F3036" s="33">
        <f>Tabla4[[#This Row],[Total Compra]]-E3036*25%</f>
        <v>50855.25</v>
      </c>
      <c r="G3036" s="33">
        <f>Tabla4[[#This Row],[Total Compra]]-Tabla4[[#This Row],[Pagado]]</f>
        <v>16951.75</v>
      </c>
    </row>
    <row r="3037" spans="2:7" x14ac:dyDescent="0.25">
      <c r="B3037" s="32">
        <v>43664</v>
      </c>
      <c r="C3037" s="31" t="s">
        <v>93</v>
      </c>
      <c r="D3037" s="31" t="s">
        <v>306</v>
      </c>
      <c r="E3037" s="33">
        <v>67807</v>
      </c>
      <c r="F3037" s="33">
        <f>Tabla4[[#This Row],[Total Compra]]-E3037*25%</f>
        <v>50855.25</v>
      </c>
      <c r="G3037" s="33">
        <f>Tabla4[[#This Row],[Total Compra]]-Tabla4[[#This Row],[Pagado]]</f>
        <v>16951.75</v>
      </c>
    </row>
    <row r="3038" spans="2:7" x14ac:dyDescent="0.25">
      <c r="B3038" s="32">
        <v>43664</v>
      </c>
      <c r="C3038" s="31" t="s">
        <v>93</v>
      </c>
      <c r="D3038" s="31" t="s">
        <v>306</v>
      </c>
      <c r="E3038" s="33">
        <v>67807</v>
      </c>
      <c r="F3038" s="33">
        <f>Tabla4[[#This Row],[Total Compra]]-E3038*25%</f>
        <v>50855.25</v>
      </c>
      <c r="G3038" s="33">
        <f>Tabla4[[#This Row],[Total Compra]]-Tabla4[[#This Row],[Pagado]]</f>
        <v>16951.75</v>
      </c>
    </row>
    <row r="3039" spans="2:7" x14ac:dyDescent="0.25">
      <c r="B3039" s="32">
        <v>43664</v>
      </c>
      <c r="C3039" s="31" t="s">
        <v>93</v>
      </c>
      <c r="D3039" s="31" t="s">
        <v>306</v>
      </c>
      <c r="E3039" s="33">
        <v>67807</v>
      </c>
      <c r="F3039" s="33">
        <f>Tabla4[[#This Row],[Total Compra]]-E3039*25%</f>
        <v>50855.25</v>
      </c>
      <c r="G3039" s="33">
        <f>Tabla4[[#This Row],[Total Compra]]-Tabla4[[#This Row],[Pagado]]</f>
        <v>16951.75</v>
      </c>
    </row>
    <row r="3040" spans="2:7" x14ac:dyDescent="0.25">
      <c r="B3040" s="32">
        <v>43664</v>
      </c>
      <c r="C3040" s="31" t="s">
        <v>93</v>
      </c>
      <c r="D3040" s="31" t="s">
        <v>306</v>
      </c>
      <c r="E3040" s="33">
        <v>67807</v>
      </c>
      <c r="F3040" s="33">
        <f>Tabla4[[#This Row],[Total Compra]]-E3040*25%</f>
        <v>50855.25</v>
      </c>
      <c r="G3040" s="33">
        <f>Tabla4[[#This Row],[Total Compra]]-Tabla4[[#This Row],[Pagado]]</f>
        <v>16951.75</v>
      </c>
    </row>
    <row r="3041" spans="2:7" x14ac:dyDescent="0.25">
      <c r="B3041" s="32">
        <v>43664</v>
      </c>
      <c r="C3041" s="31" t="s">
        <v>93</v>
      </c>
      <c r="D3041" s="31" t="s">
        <v>306</v>
      </c>
      <c r="E3041" s="33">
        <v>67807</v>
      </c>
      <c r="F3041" s="33">
        <f>Tabla4[[#This Row],[Total Compra]]-E3041*25%</f>
        <v>50855.25</v>
      </c>
      <c r="G3041" s="33">
        <f>Tabla4[[#This Row],[Total Compra]]-Tabla4[[#This Row],[Pagado]]</f>
        <v>16951.75</v>
      </c>
    </row>
    <row r="3042" spans="2:7" x14ac:dyDescent="0.25">
      <c r="B3042" s="32">
        <v>43664</v>
      </c>
      <c r="C3042" s="31" t="s">
        <v>93</v>
      </c>
      <c r="D3042" s="31" t="s">
        <v>306</v>
      </c>
      <c r="E3042" s="33">
        <v>67807</v>
      </c>
      <c r="F3042" s="33">
        <f>Tabla4[[#This Row],[Total Compra]]-E3042*25%</f>
        <v>50855.25</v>
      </c>
      <c r="G3042" s="33">
        <f>Tabla4[[#This Row],[Total Compra]]-Tabla4[[#This Row],[Pagado]]</f>
        <v>16951.75</v>
      </c>
    </row>
    <row r="3043" spans="2:7" x14ac:dyDescent="0.25">
      <c r="B3043" s="32">
        <v>43664</v>
      </c>
      <c r="C3043" s="31" t="s">
        <v>93</v>
      </c>
      <c r="D3043" s="31" t="s">
        <v>306</v>
      </c>
      <c r="E3043" s="33">
        <v>67807</v>
      </c>
      <c r="F3043" s="33">
        <f>Tabla4[[#This Row],[Total Compra]]-E3043*25%</f>
        <v>50855.25</v>
      </c>
      <c r="G3043" s="33">
        <f>Tabla4[[#This Row],[Total Compra]]-Tabla4[[#This Row],[Pagado]]</f>
        <v>16951.75</v>
      </c>
    </row>
    <row r="3044" spans="2:7" x14ac:dyDescent="0.25">
      <c r="B3044" s="32">
        <v>43664</v>
      </c>
      <c r="C3044" s="31" t="s">
        <v>93</v>
      </c>
      <c r="D3044" s="31" t="s">
        <v>306</v>
      </c>
      <c r="E3044" s="33">
        <v>67807</v>
      </c>
      <c r="F3044" s="33">
        <f>Tabla4[[#This Row],[Total Compra]]-E3044*25%</f>
        <v>50855.25</v>
      </c>
      <c r="G3044" s="33">
        <f>Tabla4[[#This Row],[Total Compra]]-Tabla4[[#This Row],[Pagado]]</f>
        <v>16951.75</v>
      </c>
    </row>
    <row r="3045" spans="2:7" x14ac:dyDescent="0.25">
      <c r="B3045" s="32">
        <v>43664</v>
      </c>
      <c r="C3045" s="31" t="s">
        <v>93</v>
      </c>
      <c r="D3045" s="31" t="s">
        <v>306</v>
      </c>
      <c r="E3045" s="33">
        <v>67807</v>
      </c>
      <c r="F3045" s="33">
        <f>Tabla4[[#This Row],[Total Compra]]-E3045*25%</f>
        <v>50855.25</v>
      </c>
      <c r="G3045" s="33">
        <f>Tabla4[[#This Row],[Total Compra]]-Tabla4[[#This Row],[Pagado]]</f>
        <v>16951.75</v>
      </c>
    </row>
    <row r="3046" spans="2:7" x14ac:dyDescent="0.25">
      <c r="B3046" s="32">
        <v>43664</v>
      </c>
      <c r="C3046" s="31" t="s">
        <v>93</v>
      </c>
      <c r="D3046" s="31" t="s">
        <v>306</v>
      </c>
      <c r="E3046" s="33">
        <v>67807</v>
      </c>
      <c r="F3046" s="33">
        <f>Tabla4[[#This Row],[Total Compra]]-E3046*25%</f>
        <v>50855.25</v>
      </c>
      <c r="G3046" s="33">
        <f>Tabla4[[#This Row],[Total Compra]]-Tabla4[[#This Row],[Pagado]]</f>
        <v>16951.75</v>
      </c>
    </row>
    <row r="3047" spans="2:7" x14ac:dyDescent="0.25">
      <c r="B3047" s="32">
        <v>43664</v>
      </c>
      <c r="C3047" s="31" t="s">
        <v>93</v>
      </c>
      <c r="D3047" s="31" t="s">
        <v>306</v>
      </c>
      <c r="E3047" s="33">
        <v>67807</v>
      </c>
      <c r="F3047" s="33">
        <f>Tabla4[[#This Row],[Total Compra]]-E3047*25%</f>
        <v>50855.25</v>
      </c>
      <c r="G3047" s="33">
        <f>Tabla4[[#This Row],[Total Compra]]-Tabla4[[#This Row],[Pagado]]</f>
        <v>16951.75</v>
      </c>
    </row>
    <row r="3048" spans="2:7" x14ac:dyDescent="0.25">
      <c r="B3048" s="32">
        <v>43664</v>
      </c>
      <c r="C3048" s="31" t="s">
        <v>93</v>
      </c>
      <c r="D3048" s="31" t="s">
        <v>306</v>
      </c>
      <c r="E3048" s="33">
        <v>67807</v>
      </c>
      <c r="F3048" s="33">
        <f>Tabla4[[#This Row],[Total Compra]]-E3048*25%</f>
        <v>50855.25</v>
      </c>
      <c r="G3048" s="33">
        <f>Tabla4[[#This Row],[Total Compra]]-Tabla4[[#This Row],[Pagado]]</f>
        <v>16951.75</v>
      </c>
    </row>
    <row r="3049" spans="2:7" x14ac:dyDescent="0.25">
      <c r="B3049" s="32">
        <v>43665</v>
      </c>
      <c r="C3049" s="31" t="s">
        <v>94</v>
      </c>
      <c r="D3049" s="31" t="s">
        <v>307</v>
      </c>
      <c r="E3049" s="33">
        <v>70521</v>
      </c>
      <c r="F3049" s="33">
        <f>Tabla4[[#This Row],[Total Compra]]-E3049*25%</f>
        <v>52890.75</v>
      </c>
      <c r="G3049" s="33">
        <f>Tabla4[[#This Row],[Total Compra]]-Tabla4[[#This Row],[Pagado]]</f>
        <v>17630.25</v>
      </c>
    </row>
    <row r="3050" spans="2:7" x14ac:dyDescent="0.25">
      <c r="B3050" s="32">
        <v>43665</v>
      </c>
      <c r="C3050" s="31" t="s">
        <v>94</v>
      </c>
      <c r="D3050" s="31" t="s">
        <v>307</v>
      </c>
      <c r="E3050" s="33">
        <v>70521</v>
      </c>
      <c r="F3050" s="33">
        <f>Tabla4[[#This Row],[Total Compra]]-E3050*25%</f>
        <v>52890.75</v>
      </c>
      <c r="G3050" s="33">
        <f>Tabla4[[#This Row],[Total Compra]]-Tabla4[[#This Row],[Pagado]]</f>
        <v>17630.25</v>
      </c>
    </row>
    <row r="3051" spans="2:7" x14ac:dyDescent="0.25">
      <c r="B3051" s="32">
        <v>43665</v>
      </c>
      <c r="C3051" s="31" t="s">
        <v>94</v>
      </c>
      <c r="D3051" s="31" t="s">
        <v>307</v>
      </c>
      <c r="E3051" s="33">
        <v>70521</v>
      </c>
      <c r="F3051" s="33">
        <f>Tabla4[[#This Row],[Total Compra]]-E3051*25%</f>
        <v>52890.75</v>
      </c>
      <c r="G3051" s="33">
        <f>Tabla4[[#This Row],[Total Compra]]-Tabla4[[#This Row],[Pagado]]</f>
        <v>17630.25</v>
      </c>
    </row>
    <row r="3052" spans="2:7" x14ac:dyDescent="0.25">
      <c r="B3052" s="32">
        <v>43665</v>
      </c>
      <c r="C3052" s="31" t="s">
        <v>94</v>
      </c>
      <c r="D3052" s="31" t="s">
        <v>307</v>
      </c>
      <c r="E3052" s="33">
        <v>70521</v>
      </c>
      <c r="F3052" s="33">
        <f>Tabla4[[#This Row],[Total Compra]]-E3052*25%</f>
        <v>52890.75</v>
      </c>
      <c r="G3052" s="33">
        <f>Tabla4[[#This Row],[Total Compra]]-Tabla4[[#This Row],[Pagado]]</f>
        <v>17630.25</v>
      </c>
    </row>
    <row r="3053" spans="2:7" x14ac:dyDescent="0.25">
      <c r="B3053" s="32">
        <v>43665</v>
      </c>
      <c r="C3053" s="31" t="s">
        <v>94</v>
      </c>
      <c r="D3053" s="31" t="s">
        <v>307</v>
      </c>
      <c r="E3053" s="33">
        <v>70521</v>
      </c>
      <c r="F3053" s="33">
        <f>Tabla4[[#This Row],[Total Compra]]-E3053*25%</f>
        <v>52890.75</v>
      </c>
      <c r="G3053" s="33">
        <f>Tabla4[[#This Row],[Total Compra]]-Tabla4[[#This Row],[Pagado]]</f>
        <v>17630.25</v>
      </c>
    </row>
    <row r="3054" spans="2:7" x14ac:dyDescent="0.25">
      <c r="B3054" s="32">
        <v>43665</v>
      </c>
      <c r="C3054" s="31" t="s">
        <v>94</v>
      </c>
      <c r="D3054" s="31" t="s">
        <v>307</v>
      </c>
      <c r="E3054" s="33">
        <v>70521</v>
      </c>
      <c r="F3054" s="33">
        <f>Tabla4[[#This Row],[Total Compra]]-E3054*25%</f>
        <v>52890.75</v>
      </c>
      <c r="G3054" s="33">
        <f>Tabla4[[#This Row],[Total Compra]]-Tabla4[[#This Row],[Pagado]]</f>
        <v>17630.25</v>
      </c>
    </row>
    <row r="3055" spans="2:7" x14ac:dyDescent="0.25">
      <c r="B3055" s="32">
        <v>43665</v>
      </c>
      <c r="C3055" s="31" t="s">
        <v>94</v>
      </c>
      <c r="D3055" s="31" t="s">
        <v>307</v>
      </c>
      <c r="E3055" s="33">
        <v>70521</v>
      </c>
      <c r="F3055" s="33">
        <f>Tabla4[[#This Row],[Total Compra]]-E3055*25%</f>
        <v>52890.75</v>
      </c>
      <c r="G3055" s="33">
        <f>Tabla4[[#This Row],[Total Compra]]-Tabla4[[#This Row],[Pagado]]</f>
        <v>17630.25</v>
      </c>
    </row>
    <row r="3056" spans="2:7" x14ac:dyDescent="0.25">
      <c r="B3056" s="32">
        <v>43665</v>
      </c>
      <c r="C3056" s="31" t="s">
        <v>94</v>
      </c>
      <c r="D3056" s="31" t="s">
        <v>307</v>
      </c>
      <c r="E3056" s="33">
        <v>70521</v>
      </c>
      <c r="F3056" s="33">
        <f>Tabla4[[#This Row],[Total Compra]]-E3056*25%</f>
        <v>52890.75</v>
      </c>
      <c r="G3056" s="33">
        <f>Tabla4[[#This Row],[Total Compra]]-Tabla4[[#This Row],[Pagado]]</f>
        <v>17630.25</v>
      </c>
    </row>
    <row r="3057" spans="2:7" x14ac:dyDescent="0.25">
      <c r="B3057" s="32">
        <v>43665</v>
      </c>
      <c r="C3057" s="31" t="s">
        <v>94</v>
      </c>
      <c r="D3057" s="31" t="s">
        <v>307</v>
      </c>
      <c r="E3057" s="33">
        <v>70521</v>
      </c>
      <c r="F3057" s="33">
        <f>Tabla4[[#This Row],[Total Compra]]-E3057*25%</f>
        <v>52890.75</v>
      </c>
      <c r="G3057" s="33">
        <f>Tabla4[[#This Row],[Total Compra]]-Tabla4[[#This Row],[Pagado]]</f>
        <v>17630.25</v>
      </c>
    </row>
    <row r="3058" spans="2:7" x14ac:dyDescent="0.25">
      <c r="B3058" s="32">
        <v>43665</v>
      </c>
      <c r="C3058" s="31" t="s">
        <v>94</v>
      </c>
      <c r="D3058" s="31" t="s">
        <v>307</v>
      </c>
      <c r="E3058" s="33">
        <v>70521</v>
      </c>
      <c r="F3058" s="33">
        <f>Tabla4[[#This Row],[Total Compra]]-E3058*25%</f>
        <v>52890.75</v>
      </c>
      <c r="G3058" s="33">
        <f>Tabla4[[#This Row],[Total Compra]]-Tabla4[[#This Row],[Pagado]]</f>
        <v>17630.25</v>
      </c>
    </row>
    <row r="3059" spans="2:7" x14ac:dyDescent="0.25">
      <c r="B3059" s="32">
        <v>43665</v>
      </c>
      <c r="C3059" s="31" t="s">
        <v>94</v>
      </c>
      <c r="D3059" s="31" t="s">
        <v>307</v>
      </c>
      <c r="E3059" s="33">
        <v>70521</v>
      </c>
      <c r="F3059" s="33">
        <f>Tabla4[[#This Row],[Total Compra]]-E3059*25%</f>
        <v>52890.75</v>
      </c>
      <c r="G3059" s="33">
        <f>Tabla4[[#This Row],[Total Compra]]-Tabla4[[#This Row],[Pagado]]</f>
        <v>17630.25</v>
      </c>
    </row>
    <row r="3060" spans="2:7" x14ac:dyDescent="0.25">
      <c r="B3060" s="32">
        <v>43665</v>
      </c>
      <c r="C3060" s="31" t="s">
        <v>94</v>
      </c>
      <c r="D3060" s="31" t="s">
        <v>307</v>
      </c>
      <c r="E3060" s="33">
        <v>70521</v>
      </c>
      <c r="F3060" s="33">
        <f>Tabla4[[#This Row],[Total Compra]]-E3060*25%</f>
        <v>52890.75</v>
      </c>
      <c r="G3060" s="33">
        <f>Tabla4[[#This Row],[Total Compra]]-Tabla4[[#This Row],[Pagado]]</f>
        <v>17630.25</v>
      </c>
    </row>
    <row r="3061" spans="2:7" x14ac:dyDescent="0.25">
      <c r="B3061" s="32">
        <v>43665</v>
      </c>
      <c r="C3061" s="31" t="s">
        <v>94</v>
      </c>
      <c r="D3061" s="31" t="s">
        <v>307</v>
      </c>
      <c r="E3061" s="33">
        <v>70521</v>
      </c>
      <c r="F3061" s="33">
        <f>Tabla4[[#This Row],[Total Compra]]-E3061*25%</f>
        <v>52890.75</v>
      </c>
      <c r="G3061" s="33">
        <f>Tabla4[[#This Row],[Total Compra]]-Tabla4[[#This Row],[Pagado]]</f>
        <v>17630.25</v>
      </c>
    </row>
    <row r="3062" spans="2:7" x14ac:dyDescent="0.25">
      <c r="B3062" s="32">
        <v>43665</v>
      </c>
      <c r="C3062" s="31" t="s">
        <v>94</v>
      </c>
      <c r="D3062" s="31" t="s">
        <v>307</v>
      </c>
      <c r="E3062" s="33">
        <v>70521</v>
      </c>
      <c r="F3062" s="33">
        <f>Tabla4[[#This Row],[Total Compra]]-E3062*25%</f>
        <v>52890.75</v>
      </c>
      <c r="G3062" s="33">
        <f>Tabla4[[#This Row],[Total Compra]]-Tabla4[[#This Row],[Pagado]]</f>
        <v>17630.25</v>
      </c>
    </row>
    <row r="3063" spans="2:7" x14ac:dyDescent="0.25">
      <c r="B3063" s="32">
        <v>43665</v>
      </c>
      <c r="C3063" s="31" t="s">
        <v>94</v>
      </c>
      <c r="D3063" s="31" t="s">
        <v>307</v>
      </c>
      <c r="E3063" s="33">
        <v>70521</v>
      </c>
      <c r="F3063" s="33">
        <f>Tabla4[[#This Row],[Total Compra]]-E3063*25%</f>
        <v>52890.75</v>
      </c>
      <c r="G3063" s="33">
        <f>Tabla4[[#This Row],[Total Compra]]-Tabla4[[#This Row],[Pagado]]</f>
        <v>17630.25</v>
      </c>
    </row>
    <row r="3064" spans="2:7" x14ac:dyDescent="0.25">
      <c r="B3064" s="32">
        <v>43665</v>
      </c>
      <c r="C3064" s="31" t="s">
        <v>94</v>
      </c>
      <c r="D3064" s="31" t="s">
        <v>307</v>
      </c>
      <c r="E3064" s="33">
        <v>70521</v>
      </c>
      <c r="F3064" s="33">
        <f>Tabla4[[#This Row],[Total Compra]]-E3064*25%</f>
        <v>52890.75</v>
      </c>
      <c r="G3064" s="33">
        <f>Tabla4[[#This Row],[Total Compra]]-Tabla4[[#This Row],[Pagado]]</f>
        <v>17630.25</v>
      </c>
    </row>
    <row r="3065" spans="2:7" x14ac:dyDescent="0.25">
      <c r="B3065" s="32">
        <v>43666</v>
      </c>
      <c r="C3065" s="31" t="s">
        <v>95</v>
      </c>
      <c r="D3065" s="31" t="s">
        <v>308</v>
      </c>
      <c r="E3065" s="33">
        <v>19320</v>
      </c>
      <c r="F3065" s="33">
        <f>Tabla4[[#This Row],[Total Compra]]-E3065*25%</f>
        <v>14490</v>
      </c>
      <c r="G3065" s="33">
        <f>Tabla4[[#This Row],[Total Compra]]-Tabla4[[#This Row],[Pagado]]</f>
        <v>4830</v>
      </c>
    </row>
    <row r="3066" spans="2:7" x14ac:dyDescent="0.25">
      <c r="B3066" s="32">
        <v>43666</v>
      </c>
      <c r="C3066" s="31" t="s">
        <v>95</v>
      </c>
      <c r="D3066" s="31" t="s">
        <v>308</v>
      </c>
      <c r="E3066" s="33">
        <v>19320</v>
      </c>
      <c r="F3066" s="33">
        <f>Tabla4[[#This Row],[Total Compra]]-E3066*25%</f>
        <v>14490</v>
      </c>
      <c r="G3066" s="33">
        <f>Tabla4[[#This Row],[Total Compra]]-Tabla4[[#This Row],[Pagado]]</f>
        <v>4830</v>
      </c>
    </row>
    <row r="3067" spans="2:7" x14ac:dyDescent="0.25">
      <c r="B3067" s="32">
        <v>43666</v>
      </c>
      <c r="C3067" s="31" t="s">
        <v>95</v>
      </c>
      <c r="D3067" s="31" t="s">
        <v>308</v>
      </c>
      <c r="E3067" s="33">
        <v>19320</v>
      </c>
      <c r="F3067" s="33">
        <f>Tabla4[[#This Row],[Total Compra]]-E3067*25%</f>
        <v>14490</v>
      </c>
      <c r="G3067" s="33">
        <f>Tabla4[[#This Row],[Total Compra]]-Tabla4[[#This Row],[Pagado]]</f>
        <v>4830</v>
      </c>
    </row>
    <row r="3068" spans="2:7" x14ac:dyDescent="0.25">
      <c r="B3068" s="32">
        <v>43666</v>
      </c>
      <c r="C3068" s="31" t="s">
        <v>95</v>
      </c>
      <c r="D3068" s="31" t="s">
        <v>308</v>
      </c>
      <c r="E3068" s="33">
        <v>19320</v>
      </c>
      <c r="F3068" s="33">
        <f>Tabla4[[#This Row],[Total Compra]]-E3068*25%</f>
        <v>14490</v>
      </c>
      <c r="G3068" s="33">
        <f>Tabla4[[#This Row],[Total Compra]]-Tabla4[[#This Row],[Pagado]]</f>
        <v>4830</v>
      </c>
    </row>
    <row r="3069" spans="2:7" x14ac:dyDescent="0.25">
      <c r="B3069" s="32">
        <v>43666</v>
      </c>
      <c r="C3069" s="31" t="s">
        <v>95</v>
      </c>
      <c r="D3069" s="31" t="s">
        <v>308</v>
      </c>
      <c r="E3069" s="33">
        <v>19320</v>
      </c>
      <c r="F3069" s="33">
        <f>Tabla4[[#This Row],[Total Compra]]-E3069*25%</f>
        <v>14490</v>
      </c>
      <c r="G3069" s="33">
        <f>Tabla4[[#This Row],[Total Compra]]-Tabla4[[#This Row],[Pagado]]</f>
        <v>4830</v>
      </c>
    </row>
    <row r="3070" spans="2:7" x14ac:dyDescent="0.25">
      <c r="B3070" s="32">
        <v>43666</v>
      </c>
      <c r="C3070" s="31" t="s">
        <v>95</v>
      </c>
      <c r="D3070" s="31" t="s">
        <v>308</v>
      </c>
      <c r="E3070" s="33">
        <v>19320</v>
      </c>
      <c r="F3070" s="33">
        <f>Tabla4[[#This Row],[Total Compra]]-E3070*25%</f>
        <v>14490</v>
      </c>
      <c r="G3070" s="33">
        <f>Tabla4[[#This Row],[Total Compra]]-Tabla4[[#This Row],[Pagado]]</f>
        <v>4830</v>
      </c>
    </row>
    <row r="3071" spans="2:7" x14ac:dyDescent="0.25">
      <c r="B3071" s="32">
        <v>43666</v>
      </c>
      <c r="C3071" s="31" t="s">
        <v>95</v>
      </c>
      <c r="D3071" s="31" t="s">
        <v>308</v>
      </c>
      <c r="E3071" s="33">
        <v>19320</v>
      </c>
      <c r="F3071" s="33">
        <f>Tabla4[[#This Row],[Total Compra]]-E3071*25%</f>
        <v>14490</v>
      </c>
      <c r="G3071" s="33">
        <f>Tabla4[[#This Row],[Total Compra]]-Tabla4[[#This Row],[Pagado]]</f>
        <v>4830</v>
      </c>
    </row>
    <row r="3072" spans="2:7" x14ac:dyDescent="0.25">
      <c r="B3072" s="32">
        <v>43666</v>
      </c>
      <c r="C3072" s="31" t="s">
        <v>95</v>
      </c>
      <c r="D3072" s="31" t="s">
        <v>308</v>
      </c>
      <c r="E3072" s="33">
        <v>19320</v>
      </c>
      <c r="F3072" s="33">
        <f>Tabla4[[#This Row],[Total Compra]]-E3072*25%</f>
        <v>14490</v>
      </c>
      <c r="G3072" s="33">
        <f>Tabla4[[#This Row],[Total Compra]]-Tabla4[[#This Row],[Pagado]]</f>
        <v>4830</v>
      </c>
    </row>
    <row r="3073" spans="2:7" x14ac:dyDescent="0.25">
      <c r="B3073" s="32">
        <v>43666</v>
      </c>
      <c r="C3073" s="31" t="s">
        <v>95</v>
      </c>
      <c r="D3073" s="31" t="s">
        <v>308</v>
      </c>
      <c r="E3073" s="33">
        <v>19320</v>
      </c>
      <c r="F3073" s="33">
        <f>Tabla4[[#This Row],[Total Compra]]-E3073*25%</f>
        <v>14490</v>
      </c>
      <c r="G3073" s="33">
        <f>Tabla4[[#This Row],[Total Compra]]-Tabla4[[#This Row],[Pagado]]</f>
        <v>4830</v>
      </c>
    </row>
    <row r="3074" spans="2:7" x14ac:dyDescent="0.25">
      <c r="B3074" s="32">
        <v>43666</v>
      </c>
      <c r="C3074" s="31" t="s">
        <v>95</v>
      </c>
      <c r="D3074" s="31" t="s">
        <v>308</v>
      </c>
      <c r="E3074" s="33">
        <v>19320</v>
      </c>
      <c r="F3074" s="33">
        <f>Tabla4[[#This Row],[Total Compra]]-E3074*25%</f>
        <v>14490</v>
      </c>
      <c r="G3074" s="33">
        <f>Tabla4[[#This Row],[Total Compra]]-Tabla4[[#This Row],[Pagado]]</f>
        <v>4830</v>
      </c>
    </row>
    <row r="3075" spans="2:7" x14ac:dyDescent="0.25">
      <c r="B3075" s="32">
        <v>43666</v>
      </c>
      <c r="C3075" s="31" t="s">
        <v>95</v>
      </c>
      <c r="D3075" s="31" t="s">
        <v>308</v>
      </c>
      <c r="E3075" s="33">
        <v>19320</v>
      </c>
      <c r="F3075" s="33">
        <f>Tabla4[[#This Row],[Total Compra]]-E3075*25%</f>
        <v>14490</v>
      </c>
      <c r="G3075" s="33">
        <f>Tabla4[[#This Row],[Total Compra]]-Tabla4[[#This Row],[Pagado]]</f>
        <v>4830</v>
      </c>
    </row>
    <row r="3076" spans="2:7" x14ac:dyDescent="0.25">
      <c r="B3076" s="32">
        <v>43666</v>
      </c>
      <c r="C3076" s="31" t="s">
        <v>95</v>
      </c>
      <c r="D3076" s="31" t="s">
        <v>308</v>
      </c>
      <c r="E3076" s="33">
        <v>19320</v>
      </c>
      <c r="F3076" s="33">
        <f>Tabla4[[#This Row],[Total Compra]]-E3076*25%</f>
        <v>14490</v>
      </c>
      <c r="G3076" s="33">
        <f>Tabla4[[#This Row],[Total Compra]]-Tabla4[[#This Row],[Pagado]]</f>
        <v>4830</v>
      </c>
    </row>
    <row r="3077" spans="2:7" x14ac:dyDescent="0.25">
      <c r="B3077" s="32">
        <v>43666</v>
      </c>
      <c r="C3077" s="31" t="s">
        <v>95</v>
      </c>
      <c r="D3077" s="31" t="s">
        <v>308</v>
      </c>
      <c r="E3077" s="33">
        <v>19320</v>
      </c>
      <c r="F3077" s="33">
        <f>Tabla4[[#This Row],[Total Compra]]-E3077*25%</f>
        <v>14490</v>
      </c>
      <c r="G3077" s="33">
        <f>Tabla4[[#This Row],[Total Compra]]-Tabla4[[#This Row],[Pagado]]</f>
        <v>4830</v>
      </c>
    </row>
    <row r="3078" spans="2:7" x14ac:dyDescent="0.25">
      <c r="B3078" s="32">
        <v>43666</v>
      </c>
      <c r="C3078" s="31" t="s">
        <v>95</v>
      </c>
      <c r="D3078" s="31" t="s">
        <v>308</v>
      </c>
      <c r="E3078" s="33">
        <v>19320</v>
      </c>
      <c r="F3078" s="33">
        <f>Tabla4[[#This Row],[Total Compra]]-E3078*25%</f>
        <v>14490</v>
      </c>
      <c r="G3078" s="33">
        <f>Tabla4[[#This Row],[Total Compra]]-Tabla4[[#This Row],[Pagado]]</f>
        <v>4830</v>
      </c>
    </row>
    <row r="3079" spans="2:7" x14ac:dyDescent="0.25">
      <c r="B3079" s="32">
        <v>43666</v>
      </c>
      <c r="C3079" s="31" t="s">
        <v>95</v>
      </c>
      <c r="D3079" s="31" t="s">
        <v>308</v>
      </c>
      <c r="E3079" s="33">
        <v>19320</v>
      </c>
      <c r="F3079" s="33">
        <f>Tabla4[[#This Row],[Total Compra]]-E3079*25%</f>
        <v>14490</v>
      </c>
      <c r="G3079" s="33">
        <f>Tabla4[[#This Row],[Total Compra]]-Tabla4[[#This Row],[Pagado]]</f>
        <v>4830</v>
      </c>
    </row>
    <row r="3080" spans="2:7" x14ac:dyDescent="0.25">
      <c r="B3080" s="32">
        <v>43666</v>
      </c>
      <c r="C3080" s="31" t="s">
        <v>95</v>
      </c>
      <c r="D3080" s="31" t="s">
        <v>308</v>
      </c>
      <c r="E3080" s="33">
        <v>19320</v>
      </c>
      <c r="F3080" s="33">
        <f>Tabla4[[#This Row],[Total Compra]]-E3080*25%</f>
        <v>14490</v>
      </c>
      <c r="G3080" s="33">
        <f>Tabla4[[#This Row],[Total Compra]]-Tabla4[[#This Row],[Pagado]]</f>
        <v>4830</v>
      </c>
    </row>
    <row r="3081" spans="2:7" x14ac:dyDescent="0.25">
      <c r="B3081" s="32">
        <v>43667</v>
      </c>
      <c r="C3081" s="31" t="s">
        <v>96</v>
      </c>
      <c r="D3081" s="31" t="s">
        <v>309</v>
      </c>
      <c r="E3081" s="33">
        <v>71949</v>
      </c>
      <c r="F3081" s="33">
        <f>Tabla4[[#This Row],[Total Compra]]-E3081*25%</f>
        <v>53961.75</v>
      </c>
      <c r="G3081" s="33">
        <f>Tabla4[[#This Row],[Total Compra]]-Tabla4[[#This Row],[Pagado]]</f>
        <v>17987.25</v>
      </c>
    </row>
    <row r="3082" spans="2:7" x14ac:dyDescent="0.25">
      <c r="B3082" s="32">
        <v>43667</v>
      </c>
      <c r="C3082" s="31" t="s">
        <v>96</v>
      </c>
      <c r="D3082" s="31" t="s">
        <v>309</v>
      </c>
      <c r="E3082" s="33">
        <v>71949</v>
      </c>
      <c r="F3082" s="33">
        <f>Tabla4[[#This Row],[Total Compra]]-E3082*25%</f>
        <v>53961.75</v>
      </c>
      <c r="G3082" s="33">
        <f>Tabla4[[#This Row],[Total Compra]]-Tabla4[[#This Row],[Pagado]]</f>
        <v>17987.25</v>
      </c>
    </row>
    <row r="3083" spans="2:7" x14ac:dyDescent="0.25">
      <c r="B3083" s="32">
        <v>43667</v>
      </c>
      <c r="C3083" s="31" t="s">
        <v>96</v>
      </c>
      <c r="D3083" s="31" t="s">
        <v>309</v>
      </c>
      <c r="E3083" s="33">
        <v>71949</v>
      </c>
      <c r="F3083" s="33">
        <f>Tabla4[[#This Row],[Total Compra]]-E3083*25%</f>
        <v>53961.75</v>
      </c>
      <c r="G3083" s="33">
        <f>Tabla4[[#This Row],[Total Compra]]-Tabla4[[#This Row],[Pagado]]</f>
        <v>17987.25</v>
      </c>
    </row>
    <row r="3084" spans="2:7" x14ac:dyDescent="0.25">
      <c r="B3084" s="32">
        <v>43667</v>
      </c>
      <c r="C3084" s="31" t="s">
        <v>96</v>
      </c>
      <c r="D3084" s="31" t="s">
        <v>309</v>
      </c>
      <c r="E3084" s="33">
        <v>71949</v>
      </c>
      <c r="F3084" s="33">
        <f>Tabla4[[#This Row],[Total Compra]]-E3084*25%</f>
        <v>53961.75</v>
      </c>
      <c r="G3084" s="33">
        <f>Tabla4[[#This Row],[Total Compra]]-Tabla4[[#This Row],[Pagado]]</f>
        <v>17987.25</v>
      </c>
    </row>
    <row r="3085" spans="2:7" x14ac:dyDescent="0.25">
      <c r="B3085" s="32">
        <v>43667</v>
      </c>
      <c r="C3085" s="31" t="s">
        <v>96</v>
      </c>
      <c r="D3085" s="31" t="s">
        <v>309</v>
      </c>
      <c r="E3085" s="33">
        <v>71949</v>
      </c>
      <c r="F3085" s="33">
        <f>Tabla4[[#This Row],[Total Compra]]-E3085*25%</f>
        <v>53961.75</v>
      </c>
      <c r="G3085" s="33">
        <f>Tabla4[[#This Row],[Total Compra]]-Tabla4[[#This Row],[Pagado]]</f>
        <v>17987.25</v>
      </c>
    </row>
    <row r="3086" spans="2:7" x14ac:dyDescent="0.25">
      <c r="B3086" s="32">
        <v>43667</v>
      </c>
      <c r="C3086" s="31" t="s">
        <v>96</v>
      </c>
      <c r="D3086" s="31" t="s">
        <v>309</v>
      </c>
      <c r="E3086" s="33">
        <v>71949</v>
      </c>
      <c r="F3086" s="33">
        <f>Tabla4[[#This Row],[Total Compra]]-E3086*25%</f>
        <v>53961.75</v>
      </c>
      <c r="G3086" s="33">
        <f>Tabla4[[#This Row],[Total Compra]]-Tabla4[[#This Row],[Pagado]]</f>
        <v>17987.25</v>
      </c>
    </row>
    <row r="3087" spans="2:7" x14ac:dyDescent="0.25">
      <c r="B3087" s="32">
        <v>43667</v>
      </c>
      <c r="C3087" s="31" t="s">
        <v>96</v>
      </c>
      <c r="D3087" s="31" t="s">
        <v>309</v>
      </c>
      <c r="E3087" s="33">
        <v>71949</v>
      </c>
      <c r="F3087" s="33">
        <f>Tabla4[[#This Row],[Total Compra]]-E3087*25%</f>
        <v>53961.75</v>
      </c>
      <c r="G3087" s="33">
        <f>Tabla4[[#This Row],[Total Compra]]-Tabla4[[#This Row],[Pagado]]</f>
        <v>17987.25</v>
      </c>
    </row>
    <row r="3088" spans="2:7" x14ac:dyDescent="0.25">
      <c r="B3088" s="32">
        <v>43667</v>
      </c>
      <c r="C3088" s="31" t="s">
        <v>96</v>
      </c>
      <c r="D3088" s="31" t="s">
        <v>309</v>
      </c>
      <c r="E3088" s="33">
        <v>71949</v>
      </c>
      <c r="F3088" s="33">
        <f>Tabla4[[#This Row],[Total Compra]]-E3088*25%</f>
        <v>53961.75</v>
      </c>
      <c r="G3088" s="33">
        <f>Tabla4[[#This Row],[Total Compra]]-Tabla4[[#This Row],[Pagado]]</f>
        <v>17987.25</v>
      </c>
    </row>
    <row r="3089" spans="2:7" x14ac:dyDescent="0.25">
      <c r="B3089" s="32">
        <v>43667</v>
      </c>
      <c r="C3089" s="31" t="s">
        <v>96</v>
      </c>
      <c r="D3089" s="31" t="s">
        <v>309</v>
      </c>
      <c r="E3089" s="33">
        <v>71949</v>
      </c>
      <c r="F3089" s="33">
        <f>Tabla4[[#This Row],[Total Compra]]-E3089*25%</f>
        <v>53961.75</v>
      </c>
      <c r="G3089" s="33">
        <f>Tabla4[[#This Row],[Total Compra]]-Tabla4[[#This Row],[Pagado]]</f>
        <v>17987.25</v>
      </c>
    </row>
    <row r="3090" spans="2:7" x14ac:dyDescent="0.25">
      <c r="B3090" s="32">
        <v>43667</v>
      </c>
      <c r="C3090" s="31" t="s">
        <v>96</v>
      </c>
      <c r="D3090" s="31" t="s">
        <v>309</v>
      </c>
      <c r="E3090" s="33">
        <v>71949</v>
      </c>
      <c r="F3090" s="33">
        <f>Tabla4[[#This Row],[Total Compra]]-E3090*25%</f>
        <v>53961.75</v>
      </c>
      <c r="G3090" s="33">
        <f>Tabla4[[#This Row],[Total Compra]]-Tabla4[[#This Row],[Pagado]]</f>
        <v>17987.25</v>
      </c>
    </row>
    <row r="3091" spans="2:7" x14ac:dyDescent="0.25">
      <c r="B3091" s="32">
        <v>43667</v>
      </c>
      <c r="C3091" s="31" t="s">
        <v>96</v>
      </c>
      <c r="D3091" s="31" t="s">
        <v>309</v>
      </c>
      <c r="E3091" s="33">
        <v>71949</v>
      </c>
      <c r="F3091" s="33">
        <f>Tabla4[[#This Row],[Total Compra]]-E3091*25%</f>
        <v>53961.75</v>
      </c>
      <c r="G3091" s="33">
        <f>Tabla4[[#This Row],[Total Compra]]-Tabla4[[#This Row],[Pagado]]</f>
        <v>17987.25</v>
      </c>
    </row>
    <row r="3092" spans="2:7" x14ac:dyDescent="0.25">
      <c r="B3092" s="32">
        <v>43667</v>
      </c>
      <c r="C3092" s="31" t="s">
        <v>96</v>
      </c>
      <c r="D3092" s="31" t="s">
        <v>309</v>
      </c>
      <c r="E3092" s="33">
        <v>71949</v>
      </c>
      <c r="F3092" s="33">
        <f>Tabla4[[#This Row],[Total Compra]]-E3092*25%</f>
        <v>53961.75</v>
      </c>
      <c r="G3092" s="33">
        <f>Tabla4[[#This Row],[Total Compra]]-Tabla4[[#This Row],[Pagado]]</f>
        <v>17987.25</v>
      </c>
    </row>
    <row r="3093" spans="2:7" x14ac:dyDescent="0.25">
      <c r="B3093" s="32">
        <v>43667</v>
      </c>
      <c r="C3093" s="31" t="s">
        <v>96</v>
      </c>
      <c r="D3093" s="31" t="s">
        <v>309</v>
      </c>
      <c r="E3093" s="33">
        <v>71949</v>
      </c>
      <c r="F3093" s="33">
        <f>Tabla4[[#This Row],[Total Compra]]-E3093*25%</f>
        <v>53961.75</v>
      </c>
      <c r="G3093" s="33">
        <f>Tabla4[[#This Row],[Total Compra]]-Tabla4[[#This Row],[Pagado]]</f>
        <v>17987.25</v>
      </c>
    </row>
    <row r="3094" spans="2:7" x14ac:dyDescent="0.25">
      <c r="B3094" s="32">
        <v>43667</v>
      </c>
      <c r="C3094" s="31" t="s">
        <v>96</v>
      </c>
      <c r="D3094" s="31" t="s">
        <v>309</v>
      </c>
      <c r="E3094" s="33">
        <v>71949</v>
      </c>
      <c r="F3094" s="33">
        <f>Tabla4[[#This Row],[Total Compra]]-E3094*25%</f>
        <v>53961.75</v>
      </c>
      <c r="G3094" s="33">
        <f>Tabla4[[#This Row],[Total Compra]]-Tabla4[[#This Row],[Pagado]]</f>
        <v>17987.25</v>
      </c>
    </row>
    <row r="3095" spans="2:7" x14ac:dyDescent="0.25">
      <c r="B3095" s="32">
        <v>43667</v>
      </c>
      <c r="C3095" s="31" t="s">
        <v>96</v>
      </c>
      <c r="D3095" s="31" t="s">
        <v>309</v>
      </c>
      <c r="E3095" s="33">
        <v>71949</v>
      </c>
      <c r="F3095" s="33">
        <f>Tabla4[[#This Row],[Total Compra]]-E3095*25%</f>
        <v>53961.75</v>
      </c>
      <c r="G3095" s="33">
        <f>Tabla4[[#This Row],[Total Compra]]-Tabla4[[#This Row],[Pagado]]</f>
        <v>17987.25</v>
      </c>
    </row>
    <row r="3096" spans="2:7" x14ac:dyDescent="0.25">
      <c r="B3096" s="32">
        <v>43667</v>
      </c>
      <c r="C3096" s="31" t="s">
        <v>96</v>
      </c>
      <c r="D3096" s="31" t="s">
        <v>309</v>
      </c>
      <c r="E3096" s="33">
        <v>71949</v>
      </c>
      <c r="F3096" s="33">
        <f>Tabla4[[#This Row],[Total Compra]]-E3096*25%</f>
        <v>53961.75</v>
      </c>
      <c r="G3096" s="33">
        <f>Tabla4[[#This Row],[Total Compra]]-Tabla4[[#This Row],[Pagado]]</f>
        <v>17987.25</v>
      </c>
    </row>
    <row r="3097" spans="2:7" x14ac:dyDescent="0.25">
      <c r="B3097" s="32">
        <v>43668</v>
      </c>
      <c r="C3097" s="31" t="s">
        <v>96</v>
      </c>
      <c r="D3097" s="31" t="s">
        <v>310</v>
      </c>
      <c r="E3097" s="33">
        <v>16262</v>
      </c>
      <c r="F3097" s="33">
        <f>Tabla4[[#This Row],[Total Compra]]-E3097*25%</f>
        <v>12196.5</v>
      </c>
      <c r="G3097" s="33">
        <f>Tabla4[[#This Row],[Total Compra]]-Tabla4[[#This Row],[Pagado]]</f>
        <v>4065.5</v>
      </c>
    </row>
    <row r="3098" spans="2:7" x14ac:dyDescent="0.25">
      <c r="B3098" s="32">
        <v>43668</v>
      </c>
      <c r="C3098" s="31" t="s">
        <v>96</v>
      </c>
      <c r="D3098" s="31" t="s">
        <v>310</v>
      </c>
      <c r="E3098" s="33">
        <v>16262</v>
      </c>
      <c r="F3098" s="33">
        <f>Tabla4[[#This Row],[Total Compra]]-E3098*25%</f>
        <v>12196.5</v>
      </c>
      <c r="G3098" s="33">
        <f>Tabla4[[#This Row],[Total Compra]]-Tabla4[[#This Row],[Pagado]]</f>
        <v>4065.5</v>
      </c>
    </row>
    <row r="3099" spans="2:7" x14ac:dyDescent="0.25">
      <c r="B3099" s="32">
        <v>43668</v>
      </c>
      <c r="C3099" s="31" t="s">
        <v>96</v>
      </c>
      <c r="D3099" s="31" t="s">
        <v>310</v>
      </c>
      <c r="E3099" s="33">
        <v>16262</v>
      </c>
      <c r="F3099" s="33">
        <f>Tabla4[[#This Row],[Total Compra]]-E3099*25%</f>
        <v>12196.5</v>
      </c>
      <c r="G3099" s="33">
        <f>Tabla4[[#This Row],[Total Compra]]-Tabla4[[#This Row],[Pagado]]</f>
        <v>4065.5</v>
      </c>
    </row>
    <row r="3100" spans="2:7" x14ac:dyDescent="0.25">
      <c r="B3100" s="32">
        <v>43668</v>
      </c>
      <c r="C3100" s="31" t="s">
        <v>96</v>
      </c>
      <c r="D3100" s="31" t="s">
        <v>310</v>
      </c>
      <c r="E3100" s="33">
        <v>16262</v>
      </c>
      <c r="F3100" s="33">
        <f>Tabla4[[#This Row],[Total Compra]]-E3100*25%</f>
        <v>12196.5</v>
      </c>
      <c r="G3100" s="33">
        <f>Tabla4[[#This Row],[Total Compra]]-Tabla4[[#This Row],[Pagado]]</f>
        <v>4065.5</v>
      </c>
    </row>
    <row r="3101" spans="2:7" x14ac:dyDescent="0.25">
      <c r="B3101" s="32">
        <v>43668</v>
      </c>
      <c r="C3101" s="31" t="s">
        <v>96</v>
      </c>
      <c r="D3101" s="31" t="s">
        <v>310</v>
      </c>
      <c r="E3101" s="33">
        <v>16262</v>
      </c>
      <c r="F3101" s="33">
        <f>Tabla4[[#This Row],[Total Compra]]-E3101*25%</f>
        <v>12196.5</v>
      </c>
      <c r="G3101" s="33">
        <f>Tabla4[[#This Row],[Total Compra]]-Tabla4[[#This Row],[Pagado]]</f>
        <v>4065.5</v>
      </c>
    </row>
    <row r="3102" spans="2:7" x14ac:dyDescent="0.25">
      <c r="B3102" s="32">
        <v>43668</v>
      </c>
      <c r="C3102" s="31" t="s">
        <v>96</v>
      </c>
      <c r="D3102" s="31" t="s">
        <v>310</v>
      </c>
      <c r="E3102" s="33">
        <v>16262</v>
      </c>
      <c r="F3102" s="33">
        <f>Tabla4[[#This Row],[Total Compra]]-E3102*25%</f>
        <v>12196.5</v>
      </c>
      <c r="G3102" s="33">
        <f>Tabla4[[#This Row],[Total Compra]]-Tabla4[[#This Row],[Pagado]]</f>
        <v>4065.5</v>
      </c>
    </row>
    <row r="3103" spans="2:7" x14ac:dyDescent="0.25">
      <c r="B3103" s="32">
        <v>43668</v>
      </c>
      <c r="C3103" s="31" t="s">
        <v>96</v>
      </c>
      <c r="D3103" s="31" t="s">
        <v>310</v>
      </c>
      <c r="E3103" s="33">
        <v>16262</v>
      </c>
      <c r="F3103" s="33">
        <f>Tabla4[[#This Row],[Total Compra]]-E3103*25%</f>
        <v>12196.5</v>
      </c>
      <c r="G3103" s="33">
        <f>Tabla4[[#This Row],[Total Compra]]-Tabla4[[#This Row],[Pagado]]</f>
        <v>4065.5</v>
      </c>
    </row>
    <row r="3104" spans="2:7" x14ac:dyDescent="0.25">
      <c r="B3104" s="32">
        <v>43668</v>
      </c>
      <c r="C3104" s="31" t="s">
        <v>96</v>
      </c>
      <c r="D3104" s="31" t="s">
        <v>310</v>
      </c>
      <c r="E3104" s="33">
        <v>16262</v>
      </c>
      <c r="F3104" s="33">
        <f>Tabla4[[#This Row],[Total Compra]]-E3104*25%</f>
        <v>12196.5</v>
      </c>
      <c r="G3104" s="33">
        <f>Tabla4[[#This Row],[Total Compra]]-Tabla4[[#This Row],[Pagado]]</f>
        <v>4065.5</v>
      </c>
    </row>
    <row r="3105" spans="2:7" x14ac:dyDescent="0.25">
      <c r="B3105" s="32">
        <v>43668</v>
      </c>
      <c r="C3105" s="31" t="s">
        <v>96</v>
      </c>
      <c r="D3105" s="31" t="s">
        <v>310</v>
      </c>
      <c r="E3105" s="33">
        <v>16262</v>
      </c>
      <c r="F3105" s="33">
        <f>Tabla4[[#This Row],[Total Compra]]-E3105*25%</f>
        <v>12196.5</v>
      </c>
      <c r="G3105" s="33">
        <f>Tabla4[[#This Row],[Total Compra]]-Tabla4[[#This Row],[Pagado]]</f>
        <v>4065.5</v>
      </c>
    </row>
    <row r="3106" spans="2:7" x14ac:dyDescent="0.25">
      <c r="B3106" s="32">
        <v>43668</v>
      </c>
      <c r="C3106" s="31" t="s">
        <v>96</v>
      </c>
      <c r="D3106" s="31" t="s">
        <v>310</v>
      </c>
      <c r="E3106" s="33">
        <v>16262</v>
      </c>
      <c r="F3106" s="33">
        <f>Tabla4[[#This Row],[Total Compra]]-E3106*25%</f>
        <v>12196.5</v>
      </c>
      <c r="G3106" s="33">
        <f>Tabla4[[#This Row],[Total Compra]]-Tabla4[[#This Row],[Pagado]]</f>
        <v>4065.5</v>
      </c>
    </row>
    <row r="3107" spans="2:7" x14ac:dyDescent="0.25">
      <c r="B3107" s="32">
        <v>43668</v>
      </c>
      <c r="C3107" s="31" t="s">
        <v>96</v>
      </c>
      <c r="D3107" s="31" t="s">
        <v>310</v>
      </c>
      <c r="E3107" s="33">
        <v>16262</v>
      </c>
      <c r="F3107" s="33">
        <f>Tabla4[[#This Row],[Total Compra]]-E3107*25%</f>
        <v>12196.5</v>
      </c>
      <c r="G3107" s="33">
        <f>Tabla4[[#This Row],[Total Compra]]-Tabla4[[#This Row],[Pagado]]</f>
        <v>4065.5</v>
      </c>
    </row>
    <row r="3108" spans="2:7" x14ac:dyDescent="0.25">
      <c r="B3108" s="32">
        <v>43668</v>
      </c>
      <c r="C3108" s="31" t="s">
        <v>96</v>
      </c>
      <c r="D3108" s="31" t="s">
        <v>310</v>
      </c>
      <c r="E3108" s="33">
        <v>16262</v>
      </c>
      <c r="F3108" s="33">
        <f>Tabla4[[#This Row],[Total Compra]]-E3108*25%</f>
        <v>12196.5</v>
      </c>
      <c r="G3108" s="33">
        <f>Tabla4[[#This Row],[Total Compra]]-Tabla4[[#This Row],[Pagado]]</f>
        <v>4065.5</v>
      </c>
    </row>
    <row r="3109" spans="2:7" x14ac:dyDescent="0.25">
      <c r="B3109" s="32">
        <v>43668</v>
      </c>
      <c r="C3109" s="31" t="s">
        <v>96</v>
      </c>
      <c r="D3109" s="31" t="s">
        <v>310</v>
      </c>
      <c r="E3109" s="33">
        <v>16262</v>
      </c>
      <c r="F3109" s="33">
        <f>Tabla4[[#This Row],[Total Compra]]-E3109*25%</f>
        <v>12196.5</v>
      </c>
      <c r="G3109" s="33">
        <f>Tabla4[[#This Row],[Total Compra]]-Tabla4[[#This Row],[Pagado]]</f>
        <v>4065.5</v>
      </c>
    </row>
    <row r="3110" spans="2:7" x14ac:dyDescent="0.25">
      <c r="B3110" s="32">
        <v>43668</v>
      </c>
      <c r="C3110" s="31" t="s">
        <v>96</v>
      </c>
      <c r="D3110" s="31" t="s">
        <v>310</v>
      </c>
      <c r="E3110" s="33">
        <v>16262</v>
      </c>
      <c r="F3110" s="33">
        <f>Tabla4[[#This Row],[Total Compra]]-E3110*25%</f>
        <v>12196.5</v>
      </c>
      <c r="G3110" s="33">
        <f>Tabla4[[#This Row],[Total Compra]]-Tabla4[[#This Row],[Pagado]]</f>
        <v>4065.5</v>
      </c>
    </row>
    <row r="3111" spans="2:7" x14ac:dyDescent="0.25">
      <c r="B3111" s="32">
        <v>43668</v>
      </c>
      <c r="C3111" s="31" t="s">
        <v>96</v>
      </c>
      <c r="D3111" s="31" t="s">
        <v>310</v>
      </c>
      <c r="E3111" s="33">
        <v>16262</v>
      </c>
      <c r="F3111" s="33">
        <f>Tabla4[[#This Row],[Total Compra]]-E3111*25%</f>
        <v>12196.5</v>
      </c>
      <c r="G3111" s="33">
        <f>Tabla4[[#This Row],[Total Compra]]-Tabla4[[#This Row],[Pagado]]</f>
        <v>4065.5</v>
      </c>
    </row>
    <row r="3112" spans="2:7" x14ac:dyDescent="0.25">
      <c r="B3112" s="32">
        <v>43668</v>
      </c>
      <c r="C3112" s="31" t="s">
        <v>96</v>
      </c>
      <c r="D3112" s="31" t="s">
        <v>310</v>
      </c>
      <c r="E3112" s="33">
        <v>16262</v>
      </c>
      <c r="F3112" s="33">
        <f>Tabla4[[#This Row],[Total Compra]]-E3112*25%</f>
        <v>12196.5</v>
      </c>
      <c r="G3112" s="33">
        <f>Tabla4[[#This Row],[Total Compra]]-Tabla4[[#This Row],[Pagado]]</f>
        <v>4065.5</v>
      </c>
    </row>
    <row r="3113" spans="2:7" x14ac:dyDescent="0.25">
      <c r="B3113" s="32">
        <v>43669</v>
      </c>
      <c r="C3113" s="31" t="s">
        <v>96</v>
      </c>
      <c r="D3113" s="31" t="s">
        <v>311</v>
      </c>
      <c r="E3113" s="33">
        <v>45282</v>
      </c>
      <c r="F3113" s="33">
        <f>Tabla4[[#This Row],[Total Compra]]-E3113*25%</f>
        <v>33961.5</v>
      </c>
      <c r="G3113" s="33">
        <f>Tabla4[[#This Row],[Total Compra]]-Tabla4[[#This Row],[Pagado]]</f>
        <v>11320.5</v>
      </c>
    </row>
    <row r="3114" spans="2:7" x14ac:dyDescent="0.25">
      <c r="B3114" s="32">
        <v>43669</v>
      </c>
      <c r="C3114" s="31" t="s">
        <v>96</v>
      </c>
      <c r="D3114" s="31" t="s">
        <v>311</v>
      </c>
      <c r="E3114" s="33">
        <v>45282</v>
      </c>
      <c r="F3114" s="33">
        <f>Tabla4[[#This Row],[Total Compra]]-E3114*25%</f>
        <v>33961.5</v>
      </c>
      <c r="G3114" s="33">
        <f>Tabla4[[#This Row],[Total Compra]]-Tabla4[[#This Row],[Pagado]]</f>
        <v>11320.5</v>
      </c>
    </row>
    <row r="3115" spans="2:7" x14ac:dyDescent="0.25">
      <c r="B3115" s="32">
        <v>43669</v>
      </c>
      <c r="C3115" s="31" t="s">
        <v>96</v>
      </c>
      <c r="D3115" s="31" t="s">
        <v>311</v>
      </c>
      <c r="E3115" s="33">
        <v>45282</v>
      </c>
      <c r="F3115" s="33">
        <f>Tabla4[[#This Row],[Total Compra]]-E3115*25%</f>
        <v>33961.5</v>
      </c>
      <c r="G3115" s="33">
        <f>Tabla4[[#This Row],[Total Compra]]-Tabla4[[#This Row],[Pagado]]</f>
        <v>11320.5</v>
      </c>
    </row>
    <row r="3116" spans="2:7" x14ac:dyDescent="0.25">
      <c r="B3116" s="32">
        <v>43669</v>
      </c>
      <c r="C3116" s="31" t="s">
        <v>96</v>
      </c>
      <c r="D3116" s="31" t="s">
        <v>311</v>
      </c>
      <c r="E3116" s="33">
        <v>45282</v>
      </c>
      <c r="F3116" s="33">
        <f>Tabla4[[#This Row],[Total Compra]]-E3116*25%</f>
        <v>33961.5</v>
      </c>
      <c r="G3116" s="33">
        <f>Tabla4[[#This Row],[Total Compra]]-Tabla4[[#This Row],[Pagado]]</f>
        <v>11320.5</v>
      </c>
    </row>
    <row r="3117" spans="2:7" x14ac:dyDescent="0.25">
      <c r="B3117" s="32">
        <v>43669</v>
      </c>
      <c r="C3117" s="31" t="s">
        <v>96</v>
      </c>
      <c r="D3117" s="31" t="s">
        <v>311</v>
      </c>
      <c r="E3117" s="33">
        <v>45282</v>
      </c>
      <c r="F3117" s="33">
        <f>Tabla4[[#This Row],[Total Compra]]-E3117*25%</f>
        <v>33961.5</v>
      </c>
      <c r="G3117" s="33">
        <f>Tabla4[[#This Row],[Total Compra]]-Tabla4[[#This Row],[Pagado]]</f>
        <v>11320.5</v>
      </c>
    </row>
    <row r="3118" spans="2:7" x14ac:dyDescent="0.25">
      <c r="B3118" s="32">
        <v>43669</v>
      </c>
      <c r="C3118" s="31" t="s">
        <v>96</v>
      </c>
      <c r="D3118" s="31" t="s">
        <v>311</v>
      </c>
      <c r="E3118" s="33">
        <v>45282</v>
      </c>
      <c r="F3118" s="33">
        <f>Tabla4[[#This Row],[Total Compra]]-E3118*25%</f>
        <v>33961.5</v>
      </c>
      <c r="G3118" s="33">
        <f>Tabla4[[#This Row],[Total Compra]]-Tabla4[[#This Row],[Pagado]]</f>
        <v>11320.5</v>
      </c>
    </row>
    <row r="3119" spans="2:7" x14ac:dyDescent="0.25">
      <c r="B3119" s="32">
        <v>43669</v>
      </c>
      <c r="C3119" s="31" t="s">
        <v>96</v>
      </c>
      <c r="D3119" s="31" t="s">
        <v>311</v>
      </c>
      <c r="E3119" s="33">
        <v>45282</v>
      </c>
      <c r="F3119" s="33">
        <f>Tabla4[[#This Row],[Total Compra]]-E3119*25%</f>
        <v>33961.5</v>
      </c>
      <c r="G3119" s="33">
        <f>Tabla4[[#This Row],[Total Compra]]-Tabla4[[#This Row],[Pagado]]</f>
        <v>11320.5</v>
      </c>
    </row>
    <row r="3120" spans="2:7" x14ac:dyDescent="0.25">
      <c r="B3120" s="32">
        <v>43669</v>
      </c>
      <c r="C3120" s="31" t="s">
        <v>96</v>
      </c>
      <c r="D3120" s="31" t="s">
        <v>311</v>
      </c>
      <c r="E3120" s="33">
        <v>45282</v>
      </c>
      <c r="F3120" s="33">
        <f>Tabla4[[#This Row],[Total Compra]]-E3120*25%</f>
        <v>33961.5</v>
      </c>
      <c r="G3120" s="33">
        <f>Tabla4[[#This Row],[Total Compra]]-Tabla4[[#This Row],[Pagado]]</f>
        <v>11320.5</v>
      </c>
    </row>
    <row r="3121" spans="2:7" x14ac:dyDescent="0.25">
      <c r="B3121" s="32">
        <v>43669</v>
      </c>
      <c r="C3121" s="31" t="s">
        <v>96</v>
      </c>
      <c r="D3121" s="31" t="s">
        <v>311</v>
      </c>
      <c r="E3121" s="33">
        <v>45282</v>
      </c>
      <c r="F3121" s="33">
        <f>Tabla4[[#This Row],[Total Compra]]-E3121*25%</f>
        <v>33961.5</v>
      </c>
      <c r="G3121" s="33">
        <f>Tabla4[[#This Row],[Total Compra]]-Tabla4[[#This Row],[Pagado]]</f>
        <v>11320.5</v>
      </c>
    </row>
    <row r="3122" spans="2:7" x14ac:dyDescent="0.25">
      <c r="B3122" s="32">
        <v>43669</v>
      </c>
      <c r="C3122" s="31" t="s">
        <v>96</v>
      </c>
      <c r="D3122" s="31" t="s">
        <v>311</v>
      </c>
      <c r="E3122" s="33">
        <v>45282</v>
      </c>
      <c r="F3122" s="33">
        <f>Tabla4[[#This Row],[Total Compra]]-E3122*25%</f>
        <v>33961.5</v>
      </c>
      <c r="G3122" s="33">
        <f>Tabla4[[#This Row],[Total Compra]]-Tabla4[[#This Row],[Pagado]]</f>
        <v>11320.5</v>
      </c>
    </row>
    <row r="3123" spans="2:7" x14ac:dyDescent="0.25">
      <c r="B3123" s="32">
        <v>43669</v>
      </c>
      <c r="C3123" s="31" t="s">
        <v>96</v>
      </c>
      <c r="D3123" s="31" t="s">
        <v>311</v>
      </c>
      <c r="E3123" s="33">
        <v>45282</v>
      </c>
      <c r="F3123" s="33">
        <f>Tabla4[[#This Row],[Total Compra]]-E3123*25%</f>
        <v>33961.5</v>
      </c>
      <c r="G3123" s="33">
        <f>Tabla4[[#This Row],[Total Compra]]-Tabla4[[#This Row],[Pagado]]</f>
        <v>11320.5</v>
      </c>
    </row>
    <row r="3124" spans="2:7" x14ac:dyDescent="0.25">
      <c r="B3124" s="32">
        <v>43669</v>
      </c>
      <c r="C3124" s="31" t="s">
        <v>96</v>
      </c>
      <c r="D3124" s="31" t="s">
        <v>311</v>
      </c>
      <c r="E3124" s="33">
        <v>45282</v>
      </c>
      <c r="F3124" s="33">
        <f>Tabla4[[#This Row],[Total Compra]]-E3124*25%</f>
        <v>33961.5</v>
      </c>
      <c r="G3124" s="33">
        <f>Tabla4[[#This Row],[Total Compra]]-Tabla4[[#This Row],[Pagado]]</f>
        <v>11320.5</v>
      </c>
    </row>
    <row r="3125" spans="2:7" x14ac:dyDescent="0.25">
      <c r="B3125" s="32">
        <v>43669</v>
      </c>
      <c r="C3125" s="31" t="s">
        <v>96</v>
      </c>
      <c r="D3125" s="31" t="s">
        <v>311</v>
      </c>
      <c r="E3125" s="33">
        <v>45282</v>
      </c>
      <c r="F3125" s="33">
        <f>Tabla4[[#This Row],[Total Compra]]-E3125*25%</f>
        <v>33961.5</v>
      </c>
      <c r="G3125" s="33">
        <f>Tabla4[[#This Row],[Total Compra]]-Tabla4[[#This Row],[Pagado]]</f>
        <v>11320.5</v>
      </c>
    </row>
    <row r="3126" spans="2:7" x14ac:dyDescent="0.25">
      <c r="B3126" s="32">
        <v>43669</v>
      </c>
      <c r="C3126" s="31" t="s">
        <v>96</v>
      </c>
      <c r="D3126" s="31" t="s">
        <v>311</v>
      </c>
      <c r="E3126" s="33">
        <v>45282</v>
      </c>
      <c r="F3126" s="33">
        <f>Tabla4[[#This Row],[Total Compra]]-E3126*25%</f>
        <v>33961.5</v>
      </c>
      <c r="G3126" s="33">
        <f>Tabla4[[#This Row],[Total Compra]]-Tabla4[[#This Row],[Pagado]]</f>
        <v>11320.5</v>
      </c>
    </row>
    <row r="3127" spans="2:7" x14ac:dyDescent="0.25">
      <c r="B3127" s="32">
        <v>43669</v>
      </c>
      <c r="C3127" s="31" t="s">
        <v>96</v>
      </c>
      <c r="D3127" s="31" t="s">
        <v>311</v>
      </c>
      <c r="E3127" s="33">
        <v>45282</v>
      </c>
      <c r="F3127" s="33">
        <f>Tabla4[[#This Row],[Total Compra]]-E3127*25%</f>
        <v>33961.5</v>
      </c>
      <c r="G3127" s="33">
        <f>Tabla4[[#This Row],[Total Compra]]-Tabla4[[#This Row],[Pagado]]</f>
        <v>11320.5</v>
      </c>
    </row>
    <row r="3128" spans="2:7" x14ac:dyDescent="0.25">
      <c r="B3128" s="32">
        <v>43669</v>
      </c>
      <c r="C3128" s="31" t="s">
        <v>96</v>
      </c>
      <c r="D3128" s="31" t="s">
        <v>311</v>
      </c>
      <c r="E3128" s="33">
        <v>45282</v>
      </c>
      <c r="F3128" s="33">
        <f>Tabla4[[#This Row],[Total Compra]]-E3128*25%</f>
        <v>33961.5</v>
      </c>
      <c r="G3128" s="33">
        <f>Tabla4[[#This Row],[Total Compra]]-Tabla4[[#This Row],[Pagado]]</f>
        <v>11320.5</v>
      </c>
    </row>
    <row r="3129" spans="2:7" x14ac:dyDescent="0.25">
      <c r="B3129" s="32">
        <v>43670</v>
      </c>
      <c r="C3129" s="31" t="s">
        <v>97</v>
      </c>
      <c r="D3129" s="31" t="s">
        <v>312</v>
      </c>
      <c r="E3129" s="33">
        <v>25083</v>
      </c>
      <c r="F3129" s="33">
        <f>Tabla4[[#This Row],[Total Compra]]-E3129*25%</f>
        <v>18812.25</v>
      </c>
      <c r="G3129" s="33">
        <f>Tabla4[[#This Row],[Total Compra]]-Tabla4[[#This Row],[Pagado]]</f>
        <v>6270.75</v>
      </c>
    </row>
    <row r="3130" spans="2:7" x14ac:dyDescent="0.25">
      <c r="B3130" s="32">
        <v>43670</v>
      </c>
      <c r="C3130" s="31" t="s">
        <v>97</v>
      </c>
      <c r="D3130" s="31" t="s">
        <v>312</v>
      </c>
      <c r="E3130" s="33">
        <v>25083</v>
      </c>
      <c r="F3130" s="33">
        <f>Tabla4[[#This Row],[Total Compra]]-E3130*25%</f>
        <v>18812.25</v>
      </c>
      <c r="G3130" s="33">
        <f>Tabla4[[#This Row],[Total Compra]]-Tabla4[[#This Row],[Pagado]]</f>
        <v>6270.75</v>
      </c>
    </row>
    <row r="3131" spans="2:7" x14ac:dyDescent="0.25">
      <c r="B3131" s="32">
        <v>43670</v>
      </c>
      <c r="C3131" s="31" t="s">
        <v>97</v>
      </c>
      <c r="D3131" s="31" t="s">
        <v>312</v>
      </c>
      <c r="E3131" s="33">
        <v>25083</v>
      </c>
      <c r="F3131" s="33">
        <f>Tabla4[[#This Row],[Total Compra]]-E3131*25%</f>
        <v>18812.25</v>
      </c>
      <c r="G3131" s="33">
        <f>Tabla4[[#This Row],[Total Compra]]-Tabla4[[#This Row],[Pagado]]</f>
        <v>6270.75</v>
      </c>
    </row>
    <row r="3132" spans="2:7" x14ac:dyDescent="0.25">
      <c r="B3132" s="32">
        <v>43670</v>
      </c>
      <c r="C3132" s="31" t="s">
        <v>97</v>
      </c>
      <c r="D3132" s="31" t="s">
        <v>312</v>
      </c>
      <c r="E3132" s="33">
        <v>25083</v>
      </c>
      <c r="F3132" s="33">
        <f>Tabla4[[#This Row],[Total Compra]]-E3132*25%</f>
        <v>18812.25</v>
      </c>
      <c r="G3132" s="33">
        <f>Tabla4[[#This Row],[Total Compra]]-Tabla4[[#This Row],[Pagado]]</f>
        <v>6270.75</v>
      </c>
    </row>
    <row r="3133" spans="2:7" x14ac:dyDescent="0.25">
      <c r="B3133" s="32">
        <v>43670</v>
      </c>
      <c r="C3133" s="31" t="s">
        <v>97</v>
      </c>
      <c r="D3133" s="31" t="s">
        <v>312</v>
      </c>
      <c r="E3133" s="33">
        <v>25083</v>
      </c>
      <c r="F3133" s="33">
        <f>Tabla4[[#This Row],[Total Compra]]-E3133*25%</f>
        <v>18812.25</v>
      </c>
      <c r="G3133" s="33">
        <f>Tabla4[[#This Row],[Total Compra]]-Tabla4[[#This Row],[Pagado]]</f>
        <v>6270.75</v>
      </c>
    </row>
    <row r="3134" spans="2:7" x14ac:dyDescent="0.25">
      <c r="B3134" s="32">
        <v>43670</v>
      </c>
      <c r="C3134" s="31" t="s">
        <v>97</v>
      </c>
      <c r="D3134" s="31" t="s">
        <v>312</v>
      </c>
      <c r="E3134" s="33">
        <v>25083</v>
      </c>
      <c r="F3134" s="33">
        <f>Tabla4[[#This Row],[Total Compra]]-E3134*25%</f>
        <v>18812.25</v>
      </c>
      <c r="G3134" s="33">
        <f>Tabla4[[#This Row],[Total Compra]]-Tabla4[[#This Row],[Pagado]]</f>
        <v>6270.75</v>
      </c>
    </row>
    <row r="3135" spans="2:7" x14ac:dyDescent="0.25">
      <c r="B3135" s="32">
        <v>43670</v>
      </c>
      <c r="C3135" s="31" t="s">
        <v>97</v>
      </c>
      <c r="D3135" s="31" t="s">
        <v>312</v>
      </c>
      <c r="E3135" s="33">
        <v>25083</v>
      </c>
      <c r="F3135" s="33">
        <f>Tabla4[[#This Row],[Total Compra]]-E3135*25%</f>
        <v>18812.25</v>
      </c>
      <c r="G3135" s="33">
        <f>Tabla4[[#This Row],[Total Compra]]-Tabla4[[#This Row],[Pagado]]</f>
        <v>6270.75</v>
      </c>
    </row>
    <row r="3136" spans="2:7" x14ac:dyDescent="0.25">
      <c r="B3136" s="32">
        <v>43670</v>
      </c>
      <c r="C3136" s="31" t="s">
        <v>97</v>
      </c>
      <c r="D3136" s="31" t="s">
        <v>312</v>
      </c>
      <c r="E3136" s="33">
        <v>25083</v>
      </c>
      <c r="F3136" s="33">
        <f>Tabla4[[#This Row],[Total Compra]]-E3136*25%</f>
        <v>18812.25</v>
      </c>
      <c r="G3136" s="33">
        <f>Tabla4[[#This Row],[Total Compra]]-Tabla4[[#This Row],[Pagado]]</f>
        <v>6270.75</v>
      </c>
    </row>
    <row r="3137" spans="2:7" x14ac:dyDescent="0.25">
      <c r="B3137" s="32">
        <v>43670</v>
      </c>
      <c r="C3137" s="31" t="s">
        <v>97</v>
      </c>
      <c r="D3137" s="31" t="s">
        <v>312</v>
      </c>
      <c r="E3137" s="33">
        <v>25083</v>
      </c>
      <c r="F3137" s="33">
        <f>Tabla4[[#This Row],[Total Compra]]-E3137*25%</f>
        <v>18812.25</v>
      </c>
      <c r="G3137" s="33">
        <f>Tabla4[[#This Row],[Total Compra]]-Tabla4[[#This Row],[Pagado]]</f>
        <v>6270.75</v>
      </c>
    </row>
    <row r="3138" spans="2:7" x14ac:dyDescent="0.25">
      <c r="B3138" s="32">
        <v>43670</v>
      </c>
      <c r="C3138" s="31" t="s">
        <v>97</v>
      </c>
      <c r="D3138" s="31" t="s">
        <v>312</v>
      </c>
      <c r="E3138" s="33">
        <v>25083</v>
      </c>
      <c r="F3138" s="33">
        <f>Tabla4[[#This Row],[Total Compra]]-E3138*25%</f>
        <v>18812.25</v>
      </c>
      <c r="G3138" s="33">
        <f>Tabla4[[#This Row],[Total Compra]]-Tabla4[[#This Row],[Pagado]]</f>
        <v>6270.75</v>
      </c>
    </row>
    <row r="3139" spans="2:7" x14ac:dyDescent="0.25">
      <c r="B3139" s="32">
        <v>43670</v>
      </c>
      <c r="C3139" s="31" t="s">
        <v>97</v>
      </c>
      <c r="D3139" s="31" t="s">
        <v>312</v>
      </c>
      <c r="E3139" s="33">
        <v>25083</v>
      </c>
      <c r="F3139" s="33">
        <f>Tabla4[[#This Row],[Total Compra]]-E3139*25%</f>
        <v>18812.25</v>
      </c>
      <c r="G3139" s="33">
        <f>Tabla4[[#This Row],[Total Compra]]-Tabla4[[#This Row],[Pagado]]</f>
        <v>6270.75</v>
      </c>
    </row>
    <row r="3140" spans="2:7" x14ac:dyDescent="0.25">
      <c r="B3140" s="32">
        <v>43670</v>
      </c>
      <c r="C3140" s="31" t="s">
        <v>97</v>
      </c>
      <c r="D3140" s="31" t="s">
        <v>312</v>
      </c>
      <c r="E3140" s="33">
        <v>25083</v>
      </c>
      <c r="F3140" s="33">
        <f>Tabla4[[#This Row],[Total Compra]]-E3140*25%</f>
        <v>18812.25</v>
      </c>
      <c r="G3140" s="33">
        <f>Tabla4[[#This Row],[Total Compra]]-Tabla4[[#This Row],[Pagado]]</f>
        <v>6270.75</v>
      </c>
    </row>
    <row r="3141" spans="2:7" x14ac:dyDescent="0.25">
      <c r="B3141" s="32">
        <v>43670</v>
      </c>
      <c r="C3141" s="31" t="s">
        <v>97</v>
      </c>
      <c r="D3141" s="31" t="s">
        <v>312</v>
      </c>
      <c r="E3141" s="33">
        <v>25083</v>
      </c>
      <c r="F3141" s="33">
        <f>Tabla4[[#This Row],[Total Compra]]-E3141*25%</f>
        <v>18812.25</v>
      </c>
      <c r="G3141" s="33">
        <f>Tabla4[[#This Row],[Total Compra]]-Tabla4[[#This Row],[Pagado]]</f>
        <v>6270.75</v>
      </c>
    </row>
    <row r="3142" spans="2:7" x14ac:dyDescent="0.25">
      <c r="B3142" s="32">
        <v>43670</v>
      </c>
      <c r="C3142" s="31" t="s">
        <v>97</v>
      </c>
      <c r="D3142" s="31" t="s">
        <v>312</v>
      </c>
      <c r="E3142" s="33">
        <v>25083</v>
      </c>
      <c r="F3142" s="33">
        <f>Tabla4[[#This Row],[Total Compra]]-E3142*25%</f>
        <v>18812.25</v>
      </c>
      <c r="G3142" s="33">
        <f>Tabla4[[#This Row],[Total Compra]]-Tabla4[[#This Row],[Pagado]]</f>
        <v>6270.75</v>
      </c>
    </row>
    <row r="3143" spans="2:7" x14ac:dyDescent="0.25">
      <c r="B3143" s="32">
        <v>43670</v>
      </c>
      <c r="C3143" s="31" t="s">
        <v>97</v>
      </c>
      <c r="D3143" s="31" t="s">
        <v>312</v>
      </c>
      <c r="E3143" s="33">
        <v>25083</v>
      </c>
      <c r="F3143" s="33">
        <f>Tabla4[[#This Row],[Total Compra]]-E3143*25%</f>
        <v>18812.25</v>
      </c>
      <c r="G3143" s="33">
        <f>Tabla4[[#This Row],[Total Compra]]-Tabla4[[#This Row],[Pagado]]</f>
        <v>6270.75</v>
      </c>
    </row>
    <row r="3144" spans="2:7" x14ac:dyDescent="0.25">
      <c r="B3144" s="32">
        <v>43670</v>
      </c>
      <c r="C3144" s="31" t="s">
        <v>97</v>
      </c>
      <c r="D3144" s="31" t="s">
        <v>312</v>
      </c>
      <c r="E3144" s="33">
        <v>25083</v>
      </c>
      <c r="F3144" s="33">
        <f>Tabla4[[#This Row],[Total Compra]]-E3144*25%</f>
        <v>18812.25</v>
      </c>
      <c r="G3144" s="33">
        <f>Tabla4[[#This Row],[Total Compra]]-Tabla4[[#This Row],[Pagado]]</f>
        <v>6270.75</v>
      </c>
    </row>
    <row r="3145" spans="2:7" x14ac:dyDescent="0.25">
      <c r="B3145" s="32">
        <v>43671</v>
      </c>
      <c r="C3145" s="31" t="s">
        <v>98</v>
      </c>
      <c r="D3145" s="31" t="s">
        <v>313</v>
      </c>
      <c r="E3145" s="33">
        <v>29993</v>
      </c>
      <c r="F3145" s="33">
        <f>Tabla4[[#This Row],[Total Compra]]-E3145*25%</f>
        <v>22494.75</v>
      </c>
      <c r="G3145" s="33">
        <f>Tabla4[[#This Row],[Total Compra]]-Tabla4[[#This Row],[Pagado]]</f>
        <v>7498.25</v>
      </c>
    </row>
    <row r="3146" spans="2:7" x14ac:dyDescent="0.25">
      <c r="B3146" s="32">
        <v>43671</v>
      </c>
      <c r="C3146" s="31" t="s">
        <v>98</v>
      </c>
      <c r="D3146" s="31" t="s">
        <v>313</v>
      </c>
      <c r="E3146" s="33">
        <v>29993</v>
      </c>
      <c r="F3146" s="33">
        <f>Tabla4[[#This Row],[Total Compra]]-E3146*25%</f>
        <v>22494.75</v>
      </c>
      <c r="G3146" s="33">
        <f>Tabla4[[#This Row],[Total Compra]]-Tabla4[[#This Row],[Pagado]]</f>
        <v>7498.25</v>
      </c>
    </row>
    <row r="3147" spans="2:7" x14ac:dyDescent="0.25">
      <c r="B3147" s="32">
        <v>43671</v>
      </c>
      <c r="C3147" s="31" t="s">
        <v>98</v>
      </c>
      <c r="D3147" s="31" t="s">
        <v>313</v>
      </c>
      <c r="E3147" s="33">
        <v>29993</v>
      </c>
      <c r="F3147" s="33">
        <f>Tabla4[[#This Row],[Total Compra]]-E3147*25%</f>
        <v>22494.75</v>
      </c>
      <c r="G3147" s="33">
        <f>Tabla4[[#This Row],[Total Compra]]-Tabla4[[#This Row],[Pagado]]</f>
        <v>7498.25</v>
      </c>
    </row>
    <row r="3148" spans="2:7" x14ac:dyDescent="0.25">
      <c r="B3148" s="32">
        <v>43671</v>
      </c>
      <c r="C3148" s="31" t="s">
        <v>98</v>
      </c>
      <c r="D3148" s="31" t="s">
        <v>313</v>
      </c>
      <c r="E3148" s="33">
        <v>29993</v>
      </c>
      <c r="F3148" s="33">
        <f>Tabla4[[#This Row],[Total Compra]]-E3148*25%</f>
        <v>22494.75</v>
      </c>
      <c r="G3148" s="33">
        <f>Tabla4[[#This Row],[Total Compra]]-Tabla4[[#This Row],[Pagado]]</f>
        <v>7498.25</v>
      </c>
    </row>
    <row r="3149" spans="2:7" x14ac:dyDescent="0.25">
      <c r="B3149" s="32">
        <v>43671</v>
      </c>
      <c r="C3149" s="31" t="s">
        <v>98</v>
      </c>
      <c r="D3149" s="31" t="s">
        <v>313</v>
      </c>
      <c r="E3149" s="33">
        <v>29993</v>
      </c>
      <c r="F3149" s="33">
        <f>Tabla4[[#This Row],[Total Compra]]-E3149*25%</f>
        <v>22494.75</v>
      </c>
      <c r="G3149" s="33">
        <f>Tabla4[[#This Row],[Total Compra]]-Tabla4[[#This Row],[Pagado]]</f>
        <v>7498.25</v>
      </c>
    </row>
    <row r="3150" spans="2:7" x14ac:dyDescent="0.25">
      <c r="B3150" s="32">
        <v>43671</v>
      </c>
      <c r="C3150" s="31" t="s">
        <v>98</v>
      </c>
      <c r="D3150" s="31" t="s">
        <v>313</v>
      </c>
      <c r="E3150" s="33">
        <v>29993</v>
      </c>
      <c r="F3150" s="33">
        <f>Tabla4[[#This Row],[Total Compra]]-E3150*25%</f>
        <v>22494.75</v>
      </c>
      <c r="G3150" s="33">
        <f>Tabla4[[#This Row],[Total Compra]]-Tabla4[[#This Row],[Pagado]]</f>
        <v>7498.25</v>
      </c>
    </row>
    <row r="3151" spans="2:7" x14ac:dyDescent="0.25">
      <c r="B3151" s="32">
        <v>43671</v>
      </c>
      <c r="C3151" s="31" t="s">
        <v>98</v>
      </c>
      <c r="D3151" s="31" t="s">
        <v>313</v>
      </c>
      <c r="E3151" s="33">
        <v>29993</v>
      </c>
      <c r="F3151" s="33">
        <f>Tabla4[[#This Row],[Total Compra]]-E3151*25%</f>
        <v>22494.75</v>
      </c>
      <c r="G3151" s="33">
        <f>Tabla4[[#This Row],[Total Compra]]-Tabla4[[#This Row],[Pagado]]</f>
        <v>7498.25</v>
      </c>
    </row>
    <row r="3152" spans="2:7" x14ac:dyDescent="0.25">
      <c r="B3152" s="32">
        <v>43671</v>
      </c>
      <c r="C3152" s="31" t="s">
        <v>98</v>
      </c>
      <c r="D3152" s="31" t="s">
        <v>313</v>
      </c>
      <c r="E3152" s="33">
        <v>29993</v>
      </c>
      <c r="F3152" s="33">
        <f>Tabla4[[#This Row],[Total Compra]]-E3152*25%</f>
        <v>22494.75</v>
      </c>
      <c r="G3152" s="33">
        <f>Tabla4[[#This Row],[Total Compra]]-Tabla4[[#This Row],[Pagado]]</f>
        <v>7498.25</v>
      </c>
    </row>
    <row r="3153" spans="2:7" x14ac:dyDescent="0.25">
      <c r="B3153" s="32">
        <v>43671</v>
      </c>
      <c r="C3153" s="31" t="s">
        <v>98</v>
      </c>
      <c r="D3153" s="31" t="s">
        <v>313</v>
      </c>
      <c r="E3153" s="33">
        <v>29993</v>
      </c>
      <c r="F3153" s="33">
        <f>Tabla4[[#This Row],[Total Compra]]-E3153*25%</f>
        <v>22494.75</v>
      </c>
      <c r="G3153" s="33">
        <f>Tabla4[[#This Row],[Total Compra]]-Tabla4[[#This Row],[Pagado]]</f>
        <v>7498.25</v>
      </c>
    </row>
    <row r="3154" spans="2:7" x14ac:dyDescent="0.25">
      <c r="B3154" s="32">
        <v>43671</v>
      </c>
      <c r="C3154" s="31" t="s">
        <v>98</v>
      </c>
      <c r="D3154" s="31" t="s">
        <v>313</v>
      </c>
      <c r="E3154" s="33">
        <v>29993</v>
      </c>
      <c r="F3154" s="33">
        <f>Tabla4[[#This Row],[Total Compra]]-E3154*25%</f>
        <v>22494.75</v>
      </c>
      <c r="G3154" s="33">
        <f>Tabla4[[#This Row],[Total Compra]]-Tabla4[[#This Row],[Pagado]]</f>
        <v>7498.25</v>
      </c>
    </row>
    <row r="3155" spans="2:7" x14ac:dyDescent="0.25">
      <c r="B3155" s="32">
        <v>43671</v>
      </c>
      <c r="C3155" s="31" t="s">
        <v>98</v>
      </c>
      <c r="D3155" s="31" t="s">
        <v>313</v>
      </c>
      <c r="E3155" s="33">
        <v>29993</v>
      </c>
      <c r="F3155" s="33">
        <f>Tabla4[[#This Row],[Total Compra]]-E3155*25%</f>
        <v>22494.75</v>
      </c>
      <c r="G3155" s="33">
        <f>Tabla4[[#This Row],[Total Compra]]-Tabla4[[#This Row],[Pagado]]</f>
        <v>7498.25</v>
      </c>
    </row>
    <row r="3156" spans="2:7" x14ac:dyDescent="0.25">
      <c r="B3156" s="32">
        <v>43671</v>
      </c>
      <c r="C3156" s="31" t="s">
        <v>98</v>
      </c>
      <c r="D3156" s="31" t="s">
        <v>313</v>
      </c>
      <c r="E3156" s="33">
        <v>29993</v>
      </c>
      <c r="F3156" s="33">
        <f>Tabla4[[#This Row],[Total Compra]]-E3156*25%</f>
        <v>22494.75</v>
      </c>
      <c r="G3156" s="33">
        <f>Tabla4[[#This Row],[Total Compra]]-Tabla4[[#This Row],[Pagado]]</f>
        <v>7498.25</v>
      </c>
    </row>
    <row r="3157" spans="2:7" x14ac:dyDescent="0.25">
      <c r="B3157" s="32">
        <v>43671</v>
      </c>
      <c r="C3157" s="31" t="s">
        <v>98</v>
      </c>
      <c r="D3157" s="31" t="s">
        <v>313</v>
      </c>
      <c r="E3157" s="33">
        <v>29993</v>
      </c>
      <c r="F3157" s="33">
        <f>Tabla4[[#This Row],[Total Compra]]-E3157*25%</f>
        <v>22494.75</v>
      </c>
      <c r="G3157" s="33">
        <f>Tabla4[[#This Row],[Total Compra]]-Tabla4[[#This Row],[Pagado]]</f>
        <v>7498.25</v>
      </c>
    </row>
    <row r="3158" spans="2:7" x14ac:dyDescent="0.25">
      <c r="B3158" s="32">
        <v>43671</v>
      </c>
      <c r="C3158" s="31" t="s">
        <v>98</v>
      </c>
      <c r="D3158" s="31" t="s">
        <v>313</v>
      </c>
      <c r="E3158" s="33">
        <v>29993</v>
      </c>
      <c r="F3158" s="33">
        <f>Tabla4[[#This Row],[Total Compra]]-E3158*25%</f>
        <v>22494.75</v>
      </c>
      <c r="G3158" s="33">
        <f>Tabla4[[#This Row],[Total Compra]]-Tabla4[[#This Row],[Pagado]]</f>
        <v>7498.25</v>
      </c>
    </row>
    <row r="3159" spans="2:7" x14ac:dyDescent="0.25">
      <c r="B3159" s="32">
        <v>43671</v>
      </c>
      <c r="C3159" s="31" t="s">
        <v>98</v>
      </c>
      <c r="D3159" s="31" t="s">
        <v>313</v>
      </c>
      <c r="E3159" s="33">
        <v>29993</v>
      </c>
      <c r="F3159" s="33">
        <f>Tabla4[[#This Row],[Total Compra]]-E3159*25%</f>
        <v>22494.75</v>
      </c>
      <c r="G3159" s="33">
        <f>Tabla4[[#This Row],[Total Compra]]-Tabla4[[#This Row],[Pagado]]</f>
        <v>7498.25</v>
      </c>
    </row>
    <row r="3160" spans="2:7" x14ac:dyDescent="0.25">
      <c r="B3160" s="32">
        <v>43671</v>
      </c>
      <c r="C3160" s="31" t="s">
        <v>98</v>
      </c>
      <c r="D3160" s="31" t="s">
        <v>313</v>
      </c>
      <c r="E3160" s="33">
        <v>29993</v>
      </c>
      <c r="F3160" s="33">
        <f>Tabla4[[#This Row],[Total Compra]]-E3160*25%</f>
        <v>22494.75</v>
      </c>
      <c r="G3160" s="33">
        <f>Tabla4[[#This Row],[Total Compra]]-Tabla4[[#This Row],[Pagado]]</f>
        <v>7498.25</v>
      </c>
    </row>
    <row r="3161" spans="2:7" x14ac:dyDescent="0.25">
      <c r="B3161" s="32">
        <v>43672</v>
      </c>
      <c r="C3161" s="31" t="s">
        <v>98</v>
      </c>
      <c r="D3161" s="31" t="s">
        <v>314</v>
      </c>
      <c r="E3161" s="33">
        <v>11698</v>
      </c>
      <c r="F3161" s="33">
        <f>Tabla4[[#This Row],[Total Compra]]-E3161*25%</f>
        <v>8773.5</v>
      </c>
      <c r="G3161" s="33">
        <f>Tabla4[[#This Row],[Total Compra]]-Tabla4[[#This Row],[Pagado]]</f>
        <v>2924.5</v>
      </c>
    </row>
    <row r="3162" spans="2:7" x14ac:dyDescent="0.25">
      <c r="B3162" s="32">
        <v>43672</v>
      </c>
      <c r="C3162" s="31" t="s">
        <v>98</v>
      </c>
      <c r="D3162" s="31" t="s">
        <v>314</v>
      </c>
      <c r="E3162" s="33">
        <v>11698</v>
      </c>
      <c r="F3162" s="33">
        <f>Tabla4[[#This Row],[Total Compra]]-E3162*25%</f>
        <v>8773.5</v>
      </c>
      <c r="G3162" s="33">
        <f>Tabla4[[#This Row],[Total Compra]]-Tabla4[[#This Row],[Pagado]]</f>
        <v>2924.5</v>
      </c>
    </row>
    <row r="3163" spans="2:7" x14ac:dyDescent="0.25">
      <c r="B3163" s="32">
        <v>43672</v>
      </c>
      <c r="C3163" s="31" t="s">
        <v>98</v>
      </c>
      <c r="D3163" s="31" t="s">
        <v>314</v>
      </c>
      <c r="E3163" s="33">
        <v>11698</v>
      </c>
      <c r="F3163" s="33">
        <f>Tabla4[[#This Row],[Total Compra]]-E3163*25%</f>
        <v>8773.5</v>
      </c>
      <c r="G3163" s="33">
        <f>Tabla4[[#This Row],[Total Compra]]-Tabla4[[#This Row],[Pagado]]</f>
        <v>2924.5</v>
      </c>
    </row>
    <row r="3164" spans="2:7" x14ac:dyDescent="0.25">
      <c r="B3164" s="32">
        <v>43672</v>
      </c>
      <c r="C3164" s="31" t="s">
        <v>98</v>
      </c>
      <c r="D3164" s="31" t="s">
        <v>314</v>
      </c>
      <c r="E3164" s="33">
        <v>11698</v>
      </c>
      <c r="F3164" s="33">
        <f>Tabla4[[#This Row],[Total Compra]]-E3164*25%</f>
        <v>8773.5</v>
      </c>
      <c r="G3164" s="33">
        <f>Tabla4[[#This Row],[Total Compra]]-Tabla4[[#This Row],[Pagado]]</f>
        <v>2924.5</v>
      </c>
    </row>
    <row r="3165" spans="2:7" x14ac:dyDescent="0.25">
      <c r="B3165" s="32">
        <v>43672</v>
      </c>
      <c r="C3165" s="31" t="s">
        <v>98</v>
      </c>
      <c r="D3165" s="31" t="s">
        <v>314</v>
      </c>
      <c r="E3165" s="33">
        <v>11698</v>
      </c>
      <c r="F3165" s="33">
        <f>Tabla4[[#This Row],[Total Compra]]-E3165*25%</f>
        <v>8773.5</v>
      </c>
      <c r="G3165" s="33">
        <f>Tabla4[[#This Row],[Total Compra]]-Tabla4[[#This Row],[Pagado]]</f>
        <v>2924.5</v>
      </c>
    </row>
    <row r="3166" spans="2:7" x14ac:dyDescent="0.25">
      <c r="B3166" s="32">
        <v>43672</v>
      </c>
      <c r="C3166" s="31" t="s">
        <v>98</v>
      </c>
      <c r="D3166" s="31" t="s">
        <v>314</v>
      </c>
      <c r="E3166" s="33">
        <v>11698</v>
      </c>
      <c r="F3166" s="33">
        <f>Tabla4[[#This Row],[Total Compra]]-E3166*25%</f>
        <v>8773.5</v>
      </c>
      <c r="G3166" s="33">
        <f>Tabla4[[#This Row],[Total Compra]]-Tabla4[[#This Row],[Pagado]]</f>
        <v>2924.5</v>
      </c>
    </row>
    <row r="3167" spans="2:7" x14ac:dyDescent="0.25">
      <c r="B3167" s="32">
        <v>43672</v>
      </c>
      <c r="C3167" s="31" t="s">
        <v>98</v>
      </c>
      <c r="D3167" s="31" t="s">
        <v>314</v>
      </c>
      <c r="E3167" s="33">
        <v>11698</v>
      </c>
      <c r="F3167" s="33">
        <f>Tabla4[[#This Row],[Total Compra]]-E3167*25%</f>
        <v>8773.5</v>
      </c>
      <c r="G3167" s="33">
        <f>Tabla4[[#This Row],[Total Compra]]-Tabla4[[#This Row],[Pagado]]</f>
        <v>2924.5</v>
      </c>
    </row>
    <row r="3168" spans="2:7" x14ac:dyDescent="0.25">
      <c r="B3168" s="32">
        <v>43672</v>
      </c>
      <c r="C3168" s="31" t="s">
        <v>98</v>
      </c>
      <c r="D3168" s="31" t="s">
        <v>314</v>
      </c>
      <c r="E3168" s="33">
        <v>11698</v>
      </c>
      <c r="F3168" s="33">
        <f>Tabla4[[#This Row],[Total Compra]]-E3168*25%</f>
        <v>8773.5</v>
      </c>
      <c r="G3168" s="33">
        <f>Tabla4[[#This Row],[Total Compra]]-Tabla4[[#This Row],[Pagado]]</f>
        <v>2924.5</v>
      </c>
    </row>
    <row r="3169" spans="2:7" x14ac:dyDescent="0.25">
      <c r="B3169" s="32">
        <v>43672</v>
      </c>
      <c r="C3169" s="31" t="s">
        <v>98</v>
      </c>
      <c r="D3169" s="31" t="s">
        <v>314</v>
      </c>
      <c r="E3169" s="33">
        <v>11698</v>
      </c>
      <c r="F3169" s="33">
        <f>Tabla4[[#This Row],[Total Compra]]-E3169*25%</f>
        <v>8773.5</v>
      </c>
      <c r="G3169" s="33">
        <f>Tabla4[[#This Row],[Total Compra]]-Tabla4[[#This Row],[Pagado]]</f>
        <v>2924.5</v>
      </c>
    </row>
    <row r="3170" spans="2:7" x14ac:dyDescent="0.25">
      <c r="B3170" s="32">
        <v>43672</v>
      </c>
      <c r="C3170" s="31" t="s">
        <v>98</v>
      </c>
      <c r="D3170" s="31" t="s">
        <v>314</v>
      </c>
      <c r="E3170" s="33">
        <v>11698</v>
      </c>
      <c r="F3170" s="33">
        <f>Tabla4[[#This Row],[Total Compra]]-E3170*25%</f>
        <v>8773.5</v>
      </c>
      <c r="G3170" s="33">
        <f>Tabla4[[#This Row],[Total Compra]]-Tabla4[[#This Row],[Pagado]]</f>
        <v>2924.5</v>
      </c>
    </row>
    <row r="3171" spans="2:7" x14ac:dyDescent="0.25">
      <c r="B3171" s="32">
        <v>43672</v>
      </c>
      <c r="C3171" s="31" t="s">
        <v>98</v>
      </c>
      <c r="D3171" s="31" t="s">
        <v>314</v>
      </c>
      <c r="E3171" s="33">
        <v>11698</v>
      </c>
      <c r="F3171" s="33">
        <f>Tabla4[[#This Row],[Total Compra]]-E3171*25%</f>
        <v>8773.5</v>
      </c>
      <c r="G3171" s="33">
        <f>Tabla4[[#This Row],[Total Compra]]-Tabla4[[#This Row],[Pagado]]</f>
        <v>2924.5</v>
      </c>
    </row>
    <row r="3172" spans="2:7" x14ac:dyDescent="0.25">
      <c r="B3172" s="32">
        <v>43672</v>
      </c>
      <c r="C3172" s="31" t="s">
        <v>98</v>
      </c>
      <c r="D3172" s="31" t="s">
        <v>314</v>
      </c>
      <c r="E3172" s="33">
        <v>11698</v>
      </c>
      <c r="F3172" s="33">
        <f>Tabla4[[#This Row],[Total Compra]]-E3172*25%</f>
        <v>8773.5</v>
      </c>
      <c r="G3172" s="33">
        <f>Tabla4[[#This Row],[Total Compra]]-Tabla4[[#This Row],[Pagado]]</f>
        <v>2924.5</v>
      </c>
    </row>
    <row r="3173" spans="2:7" x14ac:dyDescent="0.25">
      <c r="B3173" s="32">
        <v>43672</v>
      </c>
      <c r="C3173" s="31" t="s">
        <v>98</v>
      </c>
      <c r="D3173" s="31" t="s">
        <v>314</v>
      </c>
      <c r="E3173" s="33">
        <v>11698</v>
      </c>
      <c r="F3173" s="33">
        <f>Tabla4[[#This Row],[Total Compra]]-E3173*25%</f>
        <v>8773.5</v>
      </c>
      <c r="G3173" s="33">
        <f>Tabla4[[#This Row],[Total Compra]]-Tabla4[[#This Row],[Pagado]]</f>
        <v>2924.5</v>
      </c>
    </row>
    <row r="3174" spans="2:7" x14ac:dyDescent="0.25">
      <c r="B3174" s="32">
        <v>43672</v>
      </c>
      <c r="C3174" s="31" t="s">
        <v>98</v>
      </c>
      <c r="D3174" s="31" t="s">
        <v>314</v>
      </c>
      <c r="E3174" s="33">
        <v>11698</v>
      </c>
      <c r="F3174" s="33">
        <f>Tabla4[[#This Row],[Total Compra]]-E3174*25%</f>
        <v>8773.5</v>
      </c>
      <c r="G3174" s="33">
        <f>Tabla4[[#This Row],[Total Compra]]-Tabla4[[#This Row],[Pagado]]</f>
        <v>2924.5</v>
      </c>
    </row>
    <row r="3175" spans="2:7" x14ac:dyDescent="0.25">
      <c r="B3175" s="32">
        <v>43672</v>
      </c>
      <c r="C3175" s="31" t="s">
        <v>98</v>
      </c>
      <c r="D3175" s="31" t="s">
        <v>314</v>
      </c>
      <c r="E3175" s="33">
        <v>11698</v>
      </c>
      <c r="F3175" s="33">
        <f>Tabla4[[#This Row],[Total Compra]]-E3175*25%</f>
        <v>8773.5</v>
      </c>
      <c r="G3175" s="33">
        <f>Tabla4[[#This Row],[Total Compra]]-Tabla4[[#This Row],[Pagado]]</f>
        <v>2924.5</v>
      </c>
    </row>
    <row r="3176" spans="2:7" x14ac:dyDescent="0.25">
      <c r="B3176" s="32">
        <v>43672</v>
      </c>
      <c r="C3176" s="31" t="s">
        <v>98</v>
      </c>
      <c r="D3176" s="31" t="s">
        <v>314</v>
      </c>
      <c r="E3176" s="33">
        <v>11698</v>
      </c>
      <c r="F3176" s="33">
        <f>Tabla4[[#This Row],[Total Compra]]-E3176*25%</f>
        <v>8773.5</v>
      </c>
      <c r="G3176" s="33">
        <f>Tabla4[[#This Row],[Total Compra]]-Tabla4[[#This Row],[Pagado]]</f>
        <v>2924.5</v>
      </c>
    </row>
    <row r="3177" spans="2:7" x14ac:dyDescent="0.25">
      <c r="B3177" s="32">
        <v>43673</v>
      </c>
      <c r="C3177" s="31" t="s">
        <v>99</v>
      </c>
      <c r="D3177" s="31" t="s">
        <v>315</v>
      </c>
      <c r="E3177" s="33">
        <v>18465</v>
      </c>
      <c r="F3177" s="33">
        <f>Tabla4[[#This Row],[Total Compra]]-E3177*25%</f>
        <v>13848.75</v>
      </c>
      <c r="G3177" s="33">
        <f>Tabla4[[#This Row],[Total Compra]]-Tabla4[[#This Row],[Pagado]]</f>
        <v>4616.25</v>
      </c>
    </row>
    <row r="3178" spans="2:7" x14ac:dyDescent="0.25">
      <c r="B3178" s="32">
        <v>43673</v>
      </c>
      <c r="C3178" s="31" t="s">
        <v>99</v>
      </c>
      <c r="D3178" s="31" t="s">
        <v>315</v>
      </c>
      <c r="E3178" s="33">
        <v>18465</v>
      </c>
      <c r="F3178" s="33">
        <f>Tabla4[[#This Row],[Total Compra]]-E3178*25%</f>
        <v>13848.75</v>
      </c>
      <c r="G3178" s="33">
        <f>Tabla4[[#This Row],[Total Compra]]-Tabla4[[#This Row],[Pagado]]</f>
        <v>4616.25</v>
      </c>
    </row>
    <row r="3179" spans="2:7" x14ac:dyDescent="0.25">
      <c r="B3179" s="32">
        <v>43673</v>
      </c>
      <c r="C3179" s="31" t="s">
        <v>99</v>
      </c>
      <c r="D3179" s="31" t="s">
        <v>315</v>
      </c>
      <c r="E3179" s="33">
        <v>18465</v>
      </c>
      <c r="F3179" s="33">
        <f>Tabla4[[#This Row],[Total Compra]]-E3179*25%</f>
        <v>13848.75</v>
      </c>
      <c r="G3179" s="33">
        <f>Tabla4[[#This Row],[Total Compra]]-Tabla4[[#This Row],[Pagado]]</f>
        <v>4616.25</v>
      </c>
    </row>
    <row r="3180" spans="2:7" x14ac:dyDescent="0.25">
      <c r="B3180" s="32">
        <v>43673</v>
      </c>
      <c r="C3180" s="31" t="s">
        <v>99</v>
      </c>
      <c r="D3180" s="31" t="s">
        <v>315</v>
      </c>
      <c r="E3180" s="33">
        <v>18465</v>
      </c>
      <c r="F3180" s="33">
        <f>Tabla4[[#This Row],[Total Compra]]-E3180*25%</f>
        <v>13848.75</v>
      </c>
      <c r="G3180" s="33">
        <f>Tabla4[[#This Row],[Total Compra]]-Tabla4[[#This Row],[Pagado]]</f>
        <v>4616.25</v>
      </c>
    </row>
    <row r="3181" spans="2:7" x14ac:dyDescent="0.25">
      <c r="B3181" s="32">
        <v>43673</v>
      </c>
      <c r="C3181" s="31" t="s">
        <v>99</v>
      </c>
      <c r="D3181" s="31" t="s">
        <v>315</v>
      </c>
      <c r="E3181" s="33">
        <v>18465</v>
      </c>
      <c r="F3181" s="33">
        <f>Tabla4[[#This Row],[Total Compra]]-E3181*25%</f>
        <v>13848.75</v>
      </c>
      <c r="G3181" s="33">
        <f>Tabla4[[#This Row],[Total Compra]]-Tabla4[[#This Row],[Pagado]]</f>
        <v>4616.25</v>
      </c>
    </row>
    <row r="3182" spans="2:7" x14ac:dyDescent="0.25">
      <c r="B3182" s="32">
        <v>43673</v>
      </c>
      <c r="C3182" s="31" t="s">
        <v>99</v>
      </c>
      <c r="D3182" s="31" t="s">
        <v>315</v>
      </c>
      <c r="E3182" s="33">
        <v>18465</v>
      </c>
      <c r="F3182" s="33">
        <f>Tabla4[[#This Row],[Total Compra]]-E3182*25%</f>
        <v>13848.75</v>
      </c>
      <c r="G3182" s="33">
        <f>Tabla4[[#This Row],[Total Compra]]-Tabla4[[#This Row],[Pagado]]</f>
        <v>4616.25</v>
      </c>
    </row>
    <row r="3183" spans="2:7" x14ac:dyDescent="0.25">
      <c r="B3183" s="32">
        <v>43673</v>
      </c>
      <c r="C3183" s="31" t="s">
        <v>99</v>
      </c>
      <c r="D3183" s="31" t="s">
        <v>315</v>
      </c>
      <c r="E3183" s="33">
        <v>18465</v>
      </c>
      <c r="F3183" s="33">
        <f>Tabla4[[#This Row],[Total Compra]]-E3183*25%</f>
        <v>13848.75</v>
      </c>
      <c r="G3183" s="33">
        <f>Tabla4[[#This Row],[Total Compra]]-Tabla4[[#This Row],[Pagado]]</f>
        <v>4616.25</v>
      </c>
    </row>
    <row r="3184" spans="2:7" x14ac:dyDescent="0.25">
      <c r="B3184" s="32">
        <v>43673</v>
      </c>
      <c r="C3184" s="31" t="s">
        <v>99</v>
      </c>
      <c r="D3184" s="31" t="s">
        <v>315</v>
      </c>
      <c r="E3184" s="33">
        <v>18465</v>
      </c>
      <c r="F3184" s="33">
        <f>Tabla4[[#This Row],[Total Compra]]-E3184*25%</f>
        <v>13848.75</v>
      </c>
      <c r="G3184" s="33">
        <f>Tabla4[[#This Row],[Total Compra]]-Tabla4[[#This Row],[Pagado]]</f>
        <v>4616.25</v>
      </c>
    </row>
    <row r="3185" spans="2:7" x14ac:dyDescent="0.25">
      <c r="B3185" s="32">
        <v>43673</v>
      </c>
      <c r="C3185" s="31" t="s">
        <v>99</v>
      </c>
      <c r="D3185" s="31" t="s">
        <v>315</v>
      </c>
      <c r="E3185" s="33">
        <v>18465</v>
      </c>
      <c r="F3185" s="33">
        <f>Tabla4[[#This Row],[Total Compra]]-E3185*25%</f>
        <v>13848.75</v>
      </c>
      <c r="G3185" s="33">
        <f>Tabla4[[#This Row],[Total Compra]]-Tabla4[[#This Row],[Pagado]]</f>
        <v>4616.25</v>
      </c>
    </row>
    <row r="3186" spans="2:7" x14ac:dyDescent="0.25">
      <c r="B3186" s="32">
        <v>43673</v>
      </c>
      <c r="C3186" s="31" t="s">
        <v>99</v>
      </c>
      <c r="D3186" s="31" t="s">
        <v>315</v>
      </c>
      <c r="E3186" s="33">
        <v>18465</v>
      </c>
      <c r="F3186" s="33">
        <f>Tabla4[[#This Row],[Total Compra]]-E3186*25%</f>
        <v>13848.75</v>
      </c>
      <c r="G3186" s="33">
        <f>Tabla4[[#This Row],[Total Compra]]-Tabla4[[#This Row],[Pagado]]</f>
        <v>4616.25</v>
      </c>
    </row>
    <row r="3187" spans="2:7" x14ac:dyDescent="0.25">
      <c r="B3187" s="32">
        <v>43673</v>
      </c>
      <c r="C3187" s="31" t="s">
        <v>99</v>
      </c>
      <c r="D3187" s="31" t="s">
        <v>315</v>
      </c>
      <c r="E3187" s="33">
        <v>18465</v>
      </c>
      <c r="F3187" s="33">
        <f>Tabla4[[#This Row],[Total Compra]]-E3187*25%</f>
        <v>13848.75</v>
      </c>
      <c r="G3187" s="33">
        <f>Tabla4[[#This Row],[Total Compra]]-Tabla4[[#This Row],[Pagado]]</f>
        <v>4616.25</v>
      </c>
    </row>
    <row r="3188" spans="2:7" x14ac:dyDescent="0.25">
      <c r="B3188" s="32">
        <v>43673</v>
      </c>
      <c r="C3188" s="31" t="s">
        <v>99</v>
      </c>
      <c r="D3188" s="31" t="s">
        <v>315</v>
      </c>
      <c r="E3188" s="33">
        <v>18465</v>
      </c>
      <c r="F3188" s="33">
        <f>Tabla4[[#This Row],[Total Compra]]-E3188*25%</f>
        <v>13848.75</v>
      </c>
      <c r="G3188" s="33">
        <f>Tabla4[[#This Row],[Total Compra]]-Tabla4[[#This Row],[Pagado]]</f>
        <v>4616.25</v>
      </c>
    </row>
    <row r="3189" spans="2:7" x14ac:dyDescent="0.25">
      <c r="B3189" s="32">
        <v>43673</v>
      </c>
      <c r="C3189" s="31" t="s">
        <v>99</v>
      </c>
      <c r="D3189" s="31" t="s">
        <v>315</v>
      </c>
      <c r="E3189" s="33">
        <v>18465</v>
      </c>
      <c r="F3189" s="33">
        <f>Tabla4[[#This Row],[Total Compra]]-E3189*25%</f>
        <v>13848.75</v>
      </c>
      <c r="G3189" s="33">
        <f>Tabla4[[#This Row],[Total Compra]]-Tabla4[[#This Row],[Pagado]]</f>
        <v>4616.25</v>
      </c>
    </row>
    <row r="3190" spans="2:7" x14ac:dyDescent="0.25">
      <c r="B3190" s="32">
        <v>43673</v>
      </c>
      <c r="C3190" s="31" t="s">
        <v>99</v>
      </c>
      <c r="D3190" s="31" t="s">
        <v>315</v>
      </c>
      <c r="E3190" s="33">
        <v>18465</v>
      </c>
      <c r="F3190" s="33">
        <f>Tabla4[[#This Row],[Total Compra]]-E3190*25%</f>
        <v>13848.75</v>
      </c>
      <c r="G3190" s="33">
        <f>Tabla4[[#This Row],[Total Compra]]-Tabla4[[#This Row],[Pagado]]</f>
        <v>4616.25</v>
      </c>
    </row>
    <row r="3191" spans="2:7" x14ac:dyDescent="0.25">
      <c r="B3191" s="32">
        <v>43673</v>
      </c>
      <c r="C3191" s="31" t="s">
        <v>99</v>
      </c>
      <c r="D3191" s="31" t="s">
        <v>315</v>
      </c>
      <c r="E3191" s="33">
        <v>18465</v>
      </c>
      <c r="F3191" s="33">
        <f>Tabla4[[#This Row],[Total Compra]]-E3191*25%</f>
        <v>13848.75</v>
      </c>
      <c r="G3191" s="33">
        <f>Tabla4[[#This Row],[Total Compra]]-Tabla4[[#This Row],[Pagado]]</f>
        <v>4616.25</v>
      </c>
    </row>
    <row r="3192" spans="2:7" x14ac:dyDescent="0.25">
      <c r="B3192" s="32">
        <v>43673</v>
      </c>
      <c r="C3192" s="31" t="s">
        <v>99</v>
      </c>
      <c r="D3192" s="31" t="s">
        <v>315</v>
      </c>
      <c r="E3192" s="33">
        <v>18465</v>
      </c>
      <c r="F3192" s="33">
        <f>Tabla4[[#This Row],[Total Compra]]-E3192*25%</f>
        <v>13848.75</v>
      </c>
      <c r="G3192" s="33">
        <f>Tabla4[[#This Row],[Total Compra]]-Tabla4[[#This Row],[Pagado]]</f>
        <v>4616.25</v>
      </c>
    </row>
    <row r="3193" spans="2:7" x14ac:dyDescent="0.25">
      <c r="B3193" s="32">
        <v>43674</v>
      </c>
      <c r="C3193" s="31" t="s">
        <v>92</v>
      </c>
      <c r="D3193" s="31" t="s">
        <v>316</v>
      </c>
      <c r="E3193" s="33">
        <v>28995</v>
      </c>
      <c r="F3193" s="33">
        <f>Tabla4[[#This Row],[Total Compra]]-E3193*25%</f>
        <v>21746.25</v>
      </c>
      <c r="G3193" s="33">
        <f>Tabla4[[#This Row],[Total Compra]]-Tabla4[[#This Row],[Pagado]]</f>
        <v>7248.75</v>
      </c>
    </row>
    <row r="3194" spans="2:7" x14ac:dyDescent="0.25">
      <c r="B3194" s="32">
        <v>43674</v>
      </c>
      <c r="C3194" s="31" t="s">
        <v>92</v>
      </c>
      <c r="D3194" s="31" t="s">
        <v>316</v>
      </c>
      <c r="E3194" s="33">
        <v>28995</v>
      </c>
      <c r="F3194" s="33">
        <f>Tabla4[[#This Row],[Total Compra]]-E3194*25%</f>
        <v>21746.25</v>
      </c>
      <c r="G3194" s="33">
        <f>Tabla4[[#This Row],[Total Compra]]-Tabla4[[#This Row],[Pagado]]</f>
        <v>7248.75</v>
      </c>
    </row>
    <row r="3195" spans="2:7" x14ac:dyDescent="0.25">
      <c r="B3195" s="32">
        <v>43674</v>
      </c>
      <c r="C3195" s="31" t="s">
        <v>92</v>
      </c>
      <c r="D3195" s="31" t="s">
        <v>316</v>
      </c>
      <c r="E3195" s="33">
        <v>28995</v>
      </c>
      <c r="F3195" s="33">
        <f>Tabla4[[#This Row],[Total Compra]]-E3195*25%</f>
        <v>21746.25</v>
      </c>
      <c r="G3195" s="33">
        <f>Tabla4[[#This Row],[Total Compra]]-Tabla4[[#This Row],[Pagado]]</f>
        <v>7248.75</v>
      </c>
    </row>
    <row r="3196" spans="2:7" x14ac:dyDescent="0.25">
      <c r="B3196" s="32">
        <v>43674</v>
      </c>
      <c r="C3196" s="31" t="s">
        <v>92</v>
      </c>
      <c r="D3196" s="31" t="s">
        <v>316</v>
      </c>
      <c r="E3196" s="33">
        <v>28995</v>
      </c>
      <c r="F3196" s="33">
        <f>Tabla4[[#This Row],[Total Compra]]-E3196*25%</f>
        <v>21746.25</v>
      </c>
      <c r="G3196" s="33">
        <f>Tabla4[[#This Row],[Total Compra]]-Tabla4[[#This Row],[Pagado]]</f>
        <v>7248.75</v>
      </c>
    </row>
    <row r="3197" spans="2:7" x14ac:dyDescent="0.25">
      <c r="B3197" s="32">
        <v>43674</v>
      </c>
      <c r="C3197" s="31" t="s">
        <v>92</v>
      </c>
      <c r="D3197" s="31" t="s">
        <v>316</v>
      </c>
      <c r="E3197" s="33">
        <v>28995</v>
      </c>
      <c r="F3197" s="33">
        <f>Tabla4[[#This Row],[Total Compra]]-E3197*25%</f>
        <v>21746.25</v>
      </c>
      <c r="G3197" s="33">
        <f>Tabla4[[#This Row],[Total Compra]]-Tabla4[[#This Row],[Pagado]]</f>
        <v>7248.75</v>
      </c>
    </row>
    <row r="3198" spans="2:7" x14ac:dyDescent="0.25">
      <c r="B3198" s="32">
        <v>43674</v>
      </c>
      <c r="C3198" s="31" t="s">
        <v>92</v>
      </c>
      <c r="D3198" s="31" t="s">
        <v>316</v>
      </c>
      <c r="E3198" s="33">
        <v>28995</v>
      </c>
      <c r="F3198" s="33">
        <f>Tabla4[[#This Row],[Total Compra]]-E3198*25%</f>
        <v>21746.25</v>
      </c>
      <c r="G3198" s="33">
        <f>Tabla4[[#This Row],[Total Compra]]-Tabla4[[#This Row],[Pagado]]</f>
        <v>7248.75</v>
      </c>
    </row>
    <row r="3199" spans="2:7" x14ac:dyDescent="0.25">
      <c r="B3199" s="32">
        <v>43674</v>
      </c>
      <c r="C3199" s="31" t="s">
        <v>92</v>
      </c>
      <c r="D3199" s="31" t="s">
        <v>316</v>
      </c>
      <c r="E3199" s="33">
        <v>28995</v>
      </c>
      <c r="F3199" s="33">
        <f>Tabla4[[#This Row],[Total Compra]]-E3199*25%</f>
        <v>21746.25</v>
      </c>
      <c r="G3199" s="33">
        <f>Tabla4[[#This Row],[Total Compra]]-Tabla4[[#This Row],[Pagado]]</f>
        <v>7248.75</v>
      </c>
    </row>
    <row r="3200" spans="2:7" x14ac:dyDescent="0.25">
      <c r="B3200" s="32">
        <v>43674</v>
      </c>
      <c r="C3200" s="31" t="s">
        <v>92</v>
      </c>
      <c r="D3200" s="31" t="s">
        <v>316</v>
      </c>
      <c r="E3200" s="33">
        <v>28995</v>
      </c>
      <c r="F3200" s="33">
        <f>Tabla4[[#This Row],[Total Compra]]-E3200*25%</f>
        <v>21746.25</v>
      </c>
      <c r="G3200" s="33">
        <f>Tabla4[[#This Row],[Total Compra]]-Tabla4[[#This Row],[Pagado]]</f>
        <v>7248.75</v>
      </c>
    </row>
    <row r="3201" spans="2:7" x14ac:dyDescent="0.25">
      <c r="B3201" s="32">
        <v>43674</v>
      </c>
      <c r="C3201" s="31" t="s">
        <v>92</v>
      </c>
      <c r="D3201" s="31" t="s">
        <v>316</v>
      </c>
      <c r="E3201" s="33">
        <v>28995</v>
      </c>
      <c r="F3201" s="33">
        <f>Tabla4[[#This Row],[Total Compra]]-E3201*25%</f>
        <v>21746.25</v>
      </c>
      <c r="G3201" s="33">
        <f>Tabla4[[#This Row],[Total Compra]]-Tabla4[[#This Row],[Pagado]]</f>
        <v>7248.75</v>
      </c>
    </row>
    <row r="3202" spans="2:7" x14ac:dyDescent="0.25">
      <c r="B3202" s="32">
        <v>43674</v>
      </c>
      <c r="C3202" s="31" t="s">
        <v>92</v>
      </c>
      <c r="D3202" s="31" t="s">
        <v>316</v>
      </c>
      <c r="E3202" s="33">
        <v>28995</v>
      </c>
      <c r="F3202" s="33">
        <f>Tabla4[[#This Row],[Total Compra]]-E3202*25%</f>
        <v>21746.25</v>
      </c>
      <c r="G3202" s="33">
        <f>Tabla4[[#This Row],[Total Compra]]-Tabla4[[#This Row],[Pagado]]</f>
        <v>7248.75</v>
      </c>
    </row>
    <row r="3203" spans="2:7" x14ac:dyDescent="0.25">
      <c r="B3203" s="32">
        <v>43674</v>
      </c>
      <c r="C3203" s="31" t="s">
        <v>92</v>
      </c>
      <c r="D3203" s="31" t="s">
        <v>316</v>
      </c>
      <c r="E3203" s="33">
        <v>28995</v>
      </c>
      <c r="F3203" s="33">
        <f>Tabla4[[#This Row],[Total Compra]]-E3203*25%</f>
        <v>21746.25</v>
      </c>
      <c r="G3203" s="33">
        <f>Tabla4[[#This Row],[Total Compra]]-Tabla4[[#This Row],[Pagado]]</f>
        <v>7248.75</v>
      </c>
    </row>
    <row r="3204" spans="2:7" x14ac:dyDescent="0.25">
      <c r="B3204" s="32">
        <v>43674</v>
      </c>
      <c r="C3204" s="31" t="s">
        <v>92</v>
      </c>
      <c r="D3204" s="31" t="s">
        <v>316</v>
      </c>
      <c r="E3204" s="33">
        <v>28995</v>
      </c>
      <c r="F3204" s="33">
        <f>Tabla4[[#This Row],[Total Compra]]-E3204*25%</f>
        <v>21746.25</v>
      </c>
      <c r="G3204" s="33">
        <f>Tabla4[[#This Row],[Total Compra]]-Tabla4[[#This Row],[Pagado]]</f>
        <v>7248.75</v>
      </c>
    </row>
    <row r="3205" spans="2:7" x14ac:dyDescent="0.25">
      <c r="B3205" s="32">
        <v>43674</v>
      </c>
      <c r="C3205" s="31" t="s">
        <v>92</v>
      </c>
      <c r="D3205" s="31" t="s">
        <v>316</v>
      </c>
      <c r="E3205" s="33">
        <v>28995</v>
      </c>
      <c r="F3205" s="33">
        <f>Tabla4[[#This Row],[Total Compra]]-E3205*25%</f>
        <v>21746.25</v>
      </c>
      <c r="G3205" s="33">
        <f>Tabla4[[#This Row],[Total Compra]]-Tabla4[[#This Row],[Pagado]]</f>
        <v>7248.75</v>
      </c>
    </row>
    <row r="3206" spans="2:7" x14ac:dyDescent="0.25">
      <c r="B3206" s="32">
        <v>43674</v>
      </c>
      <c r="C3206" s="31" t="s">
        <v>92</v>
      </c>
      <c r="D3206" s="31" t="s">
        <v>316</v>
      </c>
      <c r="E3206" s="33">
        <v>28995</v>
      </c>
      <c r="F3206" s="33">
        <f>Tabla4[[#This Row],[Total Compra]]-E3206*25%</f>
        <v>21746.25</v>
      </c>
      <c r="G3206" s="33">
        <f>Tabla4[[#This Row],[Total Compra]]-Tabla4[[#This Row],[Pagado]]</f>
        <v>7248.75</v>
      </c>
    </row>
    <row r="3207" spans="2:7" x14ac:dyDescent="0.25">
      <c r="B3207" s="32">
        <v>43674</v>
      </c>
      <c r="C3207" s="31" t="s">
        <v>92</v>
      </c>
      <c r="D3207" s="31" t="s">
        <v>316</v>
      </c>
      <c r="E3207" s="33">
        <v>28995</v>
      </c>
      <c r="F3207" s="33">
        <f>Tabla4[[#This Row],[Total Compra]]-E3207*25%</f>
        <v>21746.25</v>
      </c>
      <c r="G3207" s="33">
        <f>Tabla4[[#This Row],[Total Compra]]-Tabla4[[#This Row],[Pagado]]</f>
        <v>7248.75</v>
      </c>
    </row>
    <row r="3208" spans="2:7" x14ac:dyDescent="0.25">
      <c r="B3208" s="32">
        <v>43674</v>
      </c>
      <c r="C3208" s="31" t="s">
        <v>92</v>
      </c>
      <c r="D3208" s="31" t="s">
        <v>316</v>
      </c>
      <c r="E3208" s="33">
        <v>28995</v>
      </c>
      <c r="F3208" s="33">
        <f>Tabla4[[#This Row],[Total Compra]]-E3208*25%</f>
        <v>21746.25</v>
      </c>
      <c r="G3208" s="33">
        <f>Tabla4[[#This Row],[Total Compra]]-Tabla4[[#This Row],[Pagado]]</f>
        <v>7248.75</v>
      </c>
    </row>
    <row r="3209" spans="2:7" x14ac:dyDescent="0.25">
      <c r="B3209" s="32">
        <v>43675</v>
      </c>
      <c r="C3209" s="31" t="s">
        <v>92</v>
      </c>
      <c r="D3209" s="31" t="s">
        <v>317</v>
      </c>
      <c r="E3209" s="33">
        <v>86912</v>
      </c>
      <c r="F3209" s="33">
        <f>Tabla4[[#This Row],[Total Compra]]-E3209*25%</f>
        <v>65184</v>
      </c>
      <c r="G3209" s="33">
        <f>Tabla4[[#This Row],[Total Compra]]-Tabla4[[#This Row],[Pagado]]</f>
        <v>21728</v>
      </c>
    </row>
    <row r="3210" spans="2:7" x14ac:dyDescent="0.25">
      <c r="B3210" s="32">
        <v>43675</v>
      </c>
      <c r="C3210" s="31" t="s">
        <v>92</v>
      </c>
      <c r="D3210" s="31" t="s">
        <v>317</v>
      </c>
      <c r="E3210" s="33">
        <v>86912</v>
      </c>
      <c r="F3210" s="33">
        <f>Tabla4[[#This Row],[Total Compra]]-E3210*25%</f>
        <v>65184</v>
      </c>
      <c r="G3210" s="33">
        <f>Tabla4[[#This Row],[Total Compra]]-Tabla4[[#This Row],[Pagado]]</f>
        <v>21728</v>
      </c>
    </row>
    <row r="3211" spans="2:7" x14ac:dyDescent="0.25">
      <c r="B3211" s="32">
        <v>43675</v>
      </c>
      <c r="C3211" s="31" t="s">
        <v>92</v>
      </c>
      <c r="D3211" s="31" t="s">
        <v>317</v>
      </c>
      <c r="E3211" s="33">
        <v>86912</v>
      </c>
      <c r="F3211" s="33">
        <f>Tabla4[[#This Row],[Total Compra]]-E3211*25%</f>
        <v>65184</v>
      </c>
      <c r="G3211" s="33">
        <f>Tabla4[[#This Row],[Total Compra]]-Tabla4[[#This Row],[Pagado]]</f>
        <v>21728</v>
      </c>
    </row>
    <row r="3212" spans="2:7" x14ac:dyDescent="0.25">
      <c r="B3212" s="32">
        <v>43675</v>
      </c>
      <c r="C3212" s="31" t="s">
        <v>92</v>
      </c>
      <c r="D3212" s="31" t="s">
        <v>317</v>
      </c>
      <c r="E3212" s="33">
        <v>86912</v>
      </c>
      <c r="F3212" s="33">
        <f>Tabla4[[#This Row],[Total Compra]]-E3212*25%</f>
        <v>65184</v>
      </c>
      <c r="G3212" s="33">
        <f>Tabla4[[#This Row],[Total Compra]]-Tabla4[[#This Row],[Pagado]]</f>
        <v>21728</v>
      </c>
    </row>
    <row r="3213" spans="2:7" x14ac:dyDescent="0.25">
      <c r="B3213" s="32">
        <v>43675</v>
      </c>
      <c r="C3213" s="31" t="s">
        <v>92</v>
      </c>
      <c r="D3213" s="31" t="s">
        <v>317</v>
      </c>
      <c r="E3213" s="33">
        <v>86912</v>
      </c>
      <c r="F3213" s="33">
        <f>Tabla4[[#This Row],[Total Compra]]-E3213*25%</f>
        <v>65184</v>
      </c>
      <c r="G3213" s="33">
        <f>Tabla4[[#This Row],[Total Compra]]-Tabla4[[#This Row],[Pagado]]</f>
        <v>21728</v>
      </c>
    </row>
    <row r="3214" spans="2:7" x14ac:dyDescent="0.25">
      <c r="B3214" s="32">
        <v>43675</v>
      </c>
      <c r="C3214" s="31" t="s">
        <v>92</v>
      </c>
      <c r="D3214" s="31" t="s">
        <v>317</v>
      </c>
      <c r="E3214" s="33">
        <v>86912</v>
      </c>
      <c r="F3214" s="33">
        <f>Tabla4[[#This Row],[Total Compra]]-E3214*25%</f>
        <v>65184</v>
      </c>
      <c r="G3214" s="33">
        <f>Tabla4[[#This Row],[Total Compra]]-Tabla4[[#This Row],[Pagado]]</f>
        <v>21728</v>
      </c>
    </row>
    <row r="3215" spans="2:7" x14ac:dyDescent="0.25">
      <c r="B3215" s="32">
        <v>43675</v>
      </c>
      <c r="C3215" s="31" t="s">
        <v>92</v>
      </c>
      <c r="D3215" s="31" t="s">
        <v>317</v>
      </c>
      <c r="E3215" s="33">
        <v>86912</v>
      </c>
      <c r="F3215" s="33">
        <f>Tabla4[[#This Row],[Total Compra]]-E3215*25%</f>
        <v>65184</v>
      </c>
      <c r="G3215" s="33">
        <f>Tabla4[[#This Row],[Total Compra]]-Tabla4[[#This Row],[Pagado]]</f>
        <v>21728</v>
      </c>
    </row>
    <row r="3216" spans="2:7" x14ac:dyDescent="0.25">
      <c r="B3216" s="32">
        <v>43675</v>
      </c>
      <c r="C3216" s="31" t="s">
        <v>92</v>
      </c>
      <c r="D3216" s="31" t="s">
        <v>317</v>
      </c>
      <c r="E3216" s="33">
        <v>86912</v>
      </c>
      <c r="F3216" s="33">
        <f>Tabla4[[#This Row],[Total Compra]]-E3216*25%</f>
        <v>65184</v>
      </c>
      <c r="G3216" s="33">
        <f>Tabla4[[#This Row],[Total Compra]]-Tabla4[[#This Row],[Pagado]]</f>
        <v>21728</v>
      </c>
    </row>
    <row r="3217" spans="2:7" x14ac:dyDescent="0.25">
      <c r="B3217" s="32">
        <v>43675</v>
      </c>
      <c r="C3217" s="31" t="s">
        <v>92</v>
      </c>
      <c r="D3217" s="31" t="s">
        <v>317</v>
      </c>
      <c r="E3217" s="33">
        <v>86912</v>
      </c>
      <c r="F3217" s="33">
        <f>Tabla4[[#This Row],[Total Compra]]-E3217*25%</f>
        <v>65184</v>
      </c>
      <c r="G3217" s="33">
        <f>Tabla4[[#This Row],[Total Compra]]-Tabla4[[#This Row],[Pagado]]</f>
        <v>21728</v>
      </c>
    </row>
    <row r="3218" spans="2:7" x14ac:dyDescent="0.25">
      <c r="B3218" s="32">
        <v>43675</v>
      </c>
      <c r="C3218" s="31" t="s">
        <v>92</v>
      </c>
      <c r="D3218" s="31" t="s">
        <v>317</v>
      </c>
      <c r="E3218" s="33">
        <v>86912</v>
      </c>
      <c r="F3218" s="33">
        <f>Tabla4[[#This Row],[Total Compra]]-E3218*25%</f>
        <v>65184</v>
      </c>
      <c r="G3218" s="33">
        <f>Tabla4[[#This Row],[Total Compra]]-Tabla4[[#This Row],[Pagado]]</f>
        <v>21728</v>
      </c>
    </row>
    <row r="3219" spans="2:7" x14ac:dyDescent="0.25">
      <c r="B3219" s="32">
        <v>43675</v>
      </c>
      <c r="C3219" s="31" t="s">
        <v>92</v>
      </c>
      <c r="D3219" s="31" t="s">
        <v>317</v>
      </c>
      <c r="E3219" s="33">
        <v>86912</v>
      </c>
      <c r="F3219" s="33">
        <f>Tabla4[[#This Row],[Total Compra]]-E3219*25%</f>
        <v>65184</v>
      </c>
      <c r="G3219" s="33">
        <f>Tabla4[[#This Row],[Total Compra]]-Tabla4[[#This Row],[Pagado]]</f>
        <v>21728</v>
      </c>
    </row>
    <row r="3220" spans="2:7" x14ac:dyDescent="0.25">
      <c r="B3220" s="32">
        <v>43675</v>
      </c>
      <c r="C3220" s="31" t="s">
        <v>92</v>
      </c>
      <c r="D3220" s="31" t="s">
        <v>317</v>
      </c>
      <c r="E3220" s="33">
        <v>86912</v>
      </c>
      <c r="F3220" s="33">
        <f>Tabla4[[#This Row],[Total Compra]]-E3220*25%</f>
        <v>65184</v>
      </c>
      <c r="G3220" s="33">
        <f>Tabla4[[#This Row],[Total Compra]]-Tabla4[[#This Row],[Pagado]]</f>
        <v>21728</v>
      </c>
    </row>
    <row r="3221" spans="2:7" x14ac:dyDescent="0.25">
      <c r="B3221" s="32">
        <v>43675</v>
      </c>
      <c r="C3221" s="31" t="s">
        <v>92</v>
      </c>
      <c r="D3221" s="31" t="s">
        <v>317</v>
      </c>
      <c r="E3221" s="33">
        <v>86912</v>
      </c>
      <c r="F3221" s="33">
        <f>Tabla4[[#This Row],[Total Compra]]-E3221*25%</f>
        <v>65184</v>
      </c>
      <c r="G3221" s="33">
        <f>Tabla4[[#This Row],[Total Compra]]-Tabla4[[#This Row],[Pagado]]</f>
        <v>21728</v>
      </c>
    </row>
    <row r="3222" spans="2:7" x14ac:dyDescent="0.25">
      <c r="B3222" s="32">
        <v>43675</v>
      </c>
      <c r="C3222" s="31" t="s">
        <v>92</v>
      </c>
      <c r="D3222" s="31" t="s">
        <v>317</v>
      </c>
      <c r="E3222" s="33">
        <v>86912</v>
      </c>
      <c r="F3222" s="33">
        <f>Tabla4[[#This Row],[Total Compra]]-E3222*25%</f>
        <v>65184</v>
      </c>
      <c r="G3222" s="33">
        <f>Tabla4[[#This Row],[Total Compra]]-Tabla4[[#This Row],[Pagado]]</f>
        <v>21728</v>
      </c>
    </row>
    <row r="3223" spans="2:7" x14ac:dyDescent="0.25">
      <c r="B3223" s="32">
        <v>43675</v>
      </c>
      <c r="C3223" s="31" t="s">
        <v>92</v>
      </c>
      <c r="D3223" s="31" t="s">
        <v>317</v>
      </c>
      <c r="E3223" s="33">
        <v>86912</v>
      </c>
      <c r="F3223" s="33">
        <f>Tabla4[[#This Row],[Total Compra]]-E3223*25%</f>
        <v>65184</v>
      </c>
      <c r="G3223" s="33">
        <f>Tabla4[[#This Row],[Total Compra]]-Tabla4[[#This Row],[Pagado]]</f>
        <v>21728</v>
      </c>
    </row>
    <row r="3224" spans="2:7" x14ac:dyDescent="0.25">
      <c r="B3224" s="32">
        <v>43675</v>
      </c>
      <c r="C3224" s="31" t="s">
        <v>92</v>
      </c>
      <c r="D3224" s="31" t="s">
        <v>317</v>
      </c>
      <c r="E3224" s="33">
        <v>86912</v>
      </c>
      <c r="F3224" s="33">
        <f>Tabla4[[#This Row],[Total Compra]]-E3224*25%</f>
        <v>65184</v>
      </c>
      <c r="G3224" s="33">
        <f>Tabla4[[#This Row],[Total Compra]]-Tabla4[[#This Row],[Pagado]]</f>
        <v>21728</v>
      </c>
    </row>
    <row r="3225" spans="2:7" x14ac:dyDescent="0.25">
      <c r="B3225" s="32">
        <v>43676</v>
      </c>
      <c r="C3225" s="31" t="s">
        <v>93</v>
      </c>
      <c r="D3225" s="31" t="s">
        <v>318</v>
      </c>
      <c r="E3225" s="33">
        <v>12694</v>
      </c>
      <c r="F3225" s="33">
        <f>Tabla4[[#This Row],[Total Compra]]-E3225*25%</f>
        <v>9520.5</v>
      </c>
      <c r="G3225" s="33">
        <f>Tabla4[[#This Row],[Total Compra]]-Tabla4[[#This Row],[Pagado]]</f>
        <v>3173.5</v>
      </c>
    </row>
    <row r="3226" spans="2:7" x14ac:dyDescent="0.25">
      <c r="B3226" s="32">
        <v>43676</v>
      </c>
      <c r="C3226" s="31" t="s">
        <v>93</v>
      </c>
      <c r="D3226" s="31" t="s">
        <v>318</v>
      </c>
      <c r="E3226" s="33">
        <v>12694</v>
      </c>
      <c r="F3226" s="33">
        <f>Tabla4[[#This Row],[Total Compra]]-E3226*25%</f>
        <v>9520.5</v>
      </c>
      <c r="G3226" s="33">
        <f>Tabla4[[#This Row],[Total Compra]]-Tabla4[[#This Row],[Pagado]]</f>
        <v>3173.5</v>
      </c>
    </row>
    <row r="3227" spans="2:7" x14ac:dyDescent="0.25">
      <c r="B3227" s="32">
        <v>43676</v>
      </c>
      <c r="C3227" s="31" t="s">
        <v>93</v>
      </c>
      <c r="D3227" s="31" t="s">
        <v>318</v>
      </c>
      <c r="E3227" s="33">
        <v>12694</v>
      </c>
      <c r="F3227" s="33">
        <f>Tabla4[[#This Row],[Total Compra]]-E3227*25%</f>
        <v>9520.5</v>
      </c>
      <c r="G3227" s="33">
        <f>Tabla4[[#This Row],[Total Compra]]-Tabla4[[#This Row],[Pagado]]</f>
        <v>3173.5</v>
      </c>
    </row>
    <row r="3228" spans="2:7" x14ac:dyDescent="0.25">
      <c r="B3228" s="32">
        <v>43676</v>
      </c>
      <c r="C3228" s="31" t="s">
        <v>93</v>
      </c>
      <c r="D3228" s="31" t="s">
        <v>318</v>
      </c>
      <c r="E3228" s="33">
        <v>12694</v>
      </c>
      <c r="F3228" s="33">
        <f>Tabla4[[#This Row],[Total Compra]]-E3228*25%</f>
        <v>9520.5</v>
      </c>
      <c r="G3228" s="33">
        <f>Tabla4[[#This Row],[Total Compra]]-Tabla4[[#This Row],[Pagado]]</f>
        <v>3173.5</v>
      </c>
    </row>
    <row r="3229" spans="2:7" x14ac:dyDescent="0.25">
      <c r="B3229" s="32">
        <v>43676</v>
      </c>
      <c r="C3229" s="31" t="s">
        <v>93</v>
      </c>
      <c r="D3229" s="31" t="s">
        <v>318</v>
      </c>
      <c r="E3229" s="33">
        <v>12694</v>
      </c>
      <c r="F3229" s="33">
        <f>Tabla4[[#This Row],[Total Compra]]-E3229*25%</f>
        <v>9520.5</v>
      </c>
      <c r="G3229" s="33">
        <f>Tabla4[[#This Row],[Total Compra]]-Tabla4[[#This Row],[Pagado]]</f>
        <v>3173.5</v>
      </c>
    </row>
    <row r="3230" spans="2:7" x14ac:dyDescent="0.25">
      <c r="B3230" s="32">
        <v>43676</v>
      </c>
      <c r="C3230" s="31" t="s">
        <v>93</v>
      </c>
      <c r="D3230" s="31" t="s">
        <v>318</v>
      </c>
      <c r="E3230" s="33">
        <v>12694</v>
      </c>
      <c r="F3230" s="33">
        <f>Tabla4[[#This Row],[Total Compra]]-E3230*25%</f>
        <v>9520.5</v>
      </c>
      <c r="G3230" s="33">
        <f>Tabla4[[#This Row],[Total Compra]]-Tabla4[[#This Row],[Pagado]]</f>
        <v>3173.5</v>
      </c>
    </row>
    <row r="3231" spans="2:7" x14ac:dyDescent="0.25">
      <c r="B3231" s="32">
        <v>43676</v>
      </c>
      <c r="C3231" s="31" t="s">
        <v>93</v>
      </c>
      <c r="D3231" s="31" t="s">
        <v>318</v>
      </c>
      <c r="E3231" s="33">
        <v>12694</v>
      </c>
      <c r="F3231" s="33">
        <f>Tabla4[[#This Row],[Total Compra]]-E3231*25%</f>
        <v>9520.5</v>
      </c>
      <c r="G3231" s="33">
        <f>Tabla4[[#This Row],[Total Compra]]-Tabla4[[#This Row],[Pagado]]</f>
        <v>3173.5</v>
      </c>
    </row>
    <row r="3232" spans="2:7" x14ac:dyDescent="0.25">
      <c r="B3232" s="32">
        <v>43676</v>
      </c>
      <c r="C3232" s="31" t="s">
        <v>93</v>
      </c>
      <c r="D3232" s="31" t="s">
        <v>318</v>
      </c>
      <c r="E3232" s="33">
        <v>12694</v>
      </c>
      <c r="F3232" s="33">
        <f>Tabla4[[#This Row],[Total Compra]]-E3232*25%</f>
        <v>9520.5</v>
      </c>
      <c r="G3232" s="33">
        <f>Tabla4[[#This Row],[Total Compra]]-Tabla4[[#This Row],[Pagado]]</f>
        <v>3173.5</v>
      </c>
    </row>
    <row r="3233" spans="2:7" x14ac:dyDescent="0.25">
      <c r="B3233" s="32">
        <v>43676</v>
      </c>
      <c r="C3233" s="31" t="s">
        <v>93</v>
      </c>
      <c r="D3233" s="31" t="s">
        <v>318</v>
      </c>
      <c r="E3233" s="33">
        <v>12694</v>
      </c>
      <c r="F3233" s="33">
        <f>Tabla4[[#This Row],[Total Compra]]-E3233*25%</f>
        <v>9520.5</v>
      </c>
      <c r="G3233" s="33">
        <f>Tabla4[[#This Row],[Total Compra]]-Tabla4[[#This Row],[Pagado]]</f>
        <v>3173.5</v>
      </c>
    </row>
    <row r="3234" spans="2:7" x14ac:dyDescent="0.25">
      <c r="B3234" s="32">
        <v>43676</v>
      </c>
      <c r="C3234" s="31" t="s">
        <v>93</v>
      </c>
      <c r="D3234" s="31" t="s">
        <v>318</v>
      </c>
      <c r="E3234" s="33">
        <v>12694</v>
      </c>
      <c r="F3234" s="33">
        <f>Tabla4[[#This Row],[Total Compra]]-E3234*25%</f>
        <v>9520.5</v>
      </c>
      <c r="G3234" s="33">
        <f>Tabla4[[#This Row],[Total Compra]]-Tabla4[[#This Row],[Pagado]]</f>
        <v>3173.5</v>
      </c>
    </row>
    <row r="3235" spans="2:7" x14ac:dyDescent="0.25">
      <c r="B3235" s="32">
        <v>43676</v>
      </c>
      <c r="C3235" s="31" t="s">
        <v>93</v>
      </c>
      <c r="D3235" s="31" t="s">
        <v>318</v>
      </c>
      <c r="E3235" s="33">
        <v>12694</v>
      </c>
      <c r="F3235" s="33">
        <f>Tabla4[[#This Row],[Total Compra]]-E3235*25%</f>
        <v>9520.5</v>
      </c>
      <c r="G3235" s="33">
        <f>Tabla4[[#This Row],[Total Compra]]-Tabla4[[#This Row],[Pagado]]</f>
        <v>3173.5</v>
      </c>
    </row>
    <row r="3236" spans="2:7" x14ac:dyDescent="0.25">
      <c r="B3236" s="32">
        <v>43676</v>
      </c>
      <c r="C3236" s="31" t="s">
        <v>93</v>
      </c>
      <c r="D3236" s="31" t="s">
        <v>318</v>
      </c>
      <c r="E3236" s="33">
        <v>12694</v>
      </c>
      <c r="F3236" s="33">
        <f>Tabla4[[#This Row],[Total Compra]]-E3236*25%</f>
        <v>9520.5</v>
      </c>
      <c r="G3236" s="33">
        <f>Tabla4[[#This Row],[Total Compra]]-Tabla4[[#This Row],[Pagado]]</f>
        <v>3173.5</v>
      </c>
    </row>
    <row r="3237" spans="2:7" x14ac:dyDescent="0.25">
      <c r="B3237" s="32">
        <v>43676</v>
      </c>
      <c r="C3237" s="31" t="s">
        <v>93</v>
      </c>
      <c r="D3237" s="31" t="s">
        <v>318</v>
      </c>
      <c r="E3237" s="33">
        <v>12694</v>
      </c>
      <c r="F3237" s="33">
        <f>Tabla4[[#This Row],[Total Compra]]-E3237*25%</f>
        <v>9520.5</v>
      </c>
      <c r="G3237" s="33">
        <f>Tabla4[[#This Row],[Total Compra]]-Tabla4[[#This Row],[Pagado]]</f>
        <v>3173.5</v>
      </c>
    </row>
    <row r="3238" spans="2:7" x14ac:dyDescent="0.25">
      <c r="B3238" s="32">
        <v>43676</v>
      </c>
      <c r="C3238" s="31" t="s">
        <v>93</v>
      </c>
      <c r="D3238" s="31" t="s">
        <v>318</v>
      </c>
      <c r="E3238" s="33">
        <v>12694</v>
      </c>
      <c r="F3238" s="33">
        <f>Tabla4[[#This Row],[Total Compra]]-E3238*25%</f>
        <v>9520.5</v>
      </c>
      <c r="G3238" s="33">
        <f>Tabla4[[#This Row],[Total Compra]]-Tabla4[[#This Row],[Pagado]]</f>
        <v>3173.5</v>
      </c>
    </row>
    <row r="3239" spans="2:7" x14ac:dyDescent="0.25">
      <c r="B3239" s="32">
        <v>43676</v>
      </c>
      <c r="C3239" s="31" t="s">
        <v>93</v>
      </c>
      <c r="D3239" s="31" t="s">
        <v>318</v>
      </c>
      <c r="E3239" s="33">
        <v>12694</v>
      </c>
      <c r="F3239" s="33">
        <f>Tabla4[[#This Row],[Total Compra]]-E3239*25%</f>
        <v>9520.5</v>
      </c>
      <c r="G3239" s="33">
        <f>Tabla4[[#This Row],[Total Compra]]-Tabla4[[#This Row],[Pagado]]</f>
        <v>3173.5</v>
      </c>
    </row>
    <row r="3240" spans="2:7" x14ac:dyDescent="0.25">
      <c r="B3240" s="32">
        <v>43676</v>
      </c>
      <c r="C3240" s="31" t="s">
        <v>93</v>
      </c>
      <c r="D3240" s="31" t="s">
        <v>318</v>
      </c>
      <c r="E3240" s="33">
        <v>12694</v>
      </c>
      <c r="F3240" s="33">
        <f>Tabla4[[#This Row],[Total Compra]]-E3240*25%</f>
        <v>9520.5</v>
      </c>
      <c r="G3240" s="33">
        <f>Tabla4[[#This Row],[Total Compra]]-Tabla4[[#This Row],[Pagado]]</f>
        <v>3173.5</v>
      </c>
    </row>
    <row r="3241" spans="2:7" x14ac:dyDescent="0.25">
      <c r="B3241" s="32">
        <v>43677</v>
      </c>
      <c r="C3241" s="31" t="s">
        <v>93</v>
      </c>
      <c r="D3241" s="31" t="s">
        <v>319</v>
      </c>
      <c r="E3241" s="33">
        <v>54928</v>
      </c>
      <c r="F3241" s="33">
        <f>Tabla4[[#This Row],[Total Compra]]-E3241*25%</f>
        <v>41196</v>
      </c>
      <c r="G3241" s="33">
        <f>Tabla4[[#This Row],[Total Compra]]-Tabla4[[#This Row],[Pagado]]</f>
        <v>13732</v>
      </c>
    </row>
    <row r="3242" spans="2:7" x14ac:dyDescent="0.25">
      <c r="B3242" s="32">
        <v>43677</v>
      </c>
      <c r="C3242" s="31" t="s">
        <v>93</v>
      </c>
      <c r="D3242" s="31" t="s">
        <v>319</v>
      </c>
      <c r="E3242" s="33">
        <v>54928</v>
      </c>
      <c r="F3242" s="33">
        <f>Tabla4[[#This Row],[Total Compra]]-E3242*25%</f>
        <v>41196</v>
      </c>
      <c r="G3242" s="33">
        <f>Tabla4[[#This Row],[Total Compra]]-Tabla4[[#This Row],[Pagado]]</f>
        <v>13732</v>
      </c>
    </row>
    <row r="3243" spans="2:7" x14ac:dyDescent="0.25">
      <c r="B3243" s="32">
        <v>43677</v>
      </c>
      <c r="C3243" s="31" t="s">
        <v>93</v>
      </c>
      <c r="D3243" s="31" t="s">
        <v>319</v>
      </c>
      <c r="E3243" s="33">
        <v>54928</v>
      </c>
      <c r="F3243" s="33">
        <f>Tabla4[[#This Row],[Total Compra]]-E3243*25%</f>
        <v>41196</v>
      </c>
      <c r="G3243" s="33">
        <f>Tabla4[[#This Row],[Total Compra]]-Tabla4[[#This Row],[Pagado]]</f>
        <v>13732</v>
      </c>
    </row>
    <row r="3244" spans="2:7" x14ac:dyDescent="0.25">
      <c r="B3244" s="32">
        <v>43677</v>
      </c>
      <c r="C3244" s="31" t="s">
        <v>93</v>
      </c>
      <c r="D3244" s="31" t="s">
        <v>319</v>
      </c>
      <c r="E3244" s="33">
        <v>54928</v>
      </c>
      <c r="F3244" s="33">
        <f>Tabla4[[#This Row],[Total Compra]]-E3244*25%</f>
        <v>41196</v>
      </c>
      <c r="G3244" s="33">
        <f>Tabla4[[#This Row],[Total Compra]]-Tabla4[[#This Row],[Pagado]]</f>
        <v>13732</v>
      </c>
    </row>
    <row r="3245" spans="2:7" x14ac:dyDescent="0.25">
      <c r="B3245" s="32">
        <v>43677</v>
      </c>
      <c r="C3245" s="31" t="s">
        <v>93</v>
      </c>
      <c r="D3245" s="31" t="s">
        <v>319</v>
      </c>
      <c r="E3245" s="33">
        <v>54928</v>
      </c>
      <c r="F3245" s="33">
        <f>Tabla4[[#This Row],[Total Compra]]-E3245*25%</f>
        <v>41196</v>
      </c>
      <c r="G3245" s="33">
        <f>Tabla4[[#This Row],[Total Compra]]-Tabla4[[#This Row],[Pagado]]</f>
        <v>13732</v>
      </c>
    </row>
    <row r="3246" spans="2:7" x14ac:dyDescent="0.25">
      <c r="B3246" s="32">
        <v>43677</v>
      </c>
      <c r="C3246" s="31" t="s">
        <v>93</v>
      </c>
      <c r="D3246" s="31" t="s">
        <v>319</v>
      </c>
      <c r="E3246" s="33">
        <v>54928</v>
      </c>
      <c r="F3246" s="33">
        <f>Tabla4[[#This Row],[Total Compra]]-E3246*25%</f>
        <v>41196</v>
      </c>
      <c r="G3246" s="33">
        <f>Tabla4[[#This Row],[Total Compra]]-Tabla4[[#This Row],[Pagado]]</f>
        <v>13732</v>
      </c>
    </row>
    <row r="3247" spans="2:7" x14ac:dyDescent="0.25">
      <c r="B3247" s="32">
        <v>43677</v>
      </c>
      <c r="C3247" s="31" t="s">
        <v>93</v>
      </c>
      <c r="D3247" s="31" t="s">
        <v>319</v>
      </c>
      <c r="E3247" s="33">
        <v>54928</v>
      </c>
      <c r="F3247" s="33">
        <f>Tabla4[[#This Row],[Total Compra]]-E3247*25%</f>
        <v>41196</v>
      </c>
      <c r="G3247" s="33">
        <f>Tabla4[[#This Row],[Total Compra]]-Tabla4[[#This Row],[Pagado]]</f>
        <v>13732</v>
      </c>
    </row>
    <row r="3248" spans="2:7" x14ac:dyDescent="0.25">
      <c r="B3248" s="32">
        <v>43677</v>
      </c>
      <c r="C3248" s="31" t="s">
        <v>93</v>
      </c>
      <c r="D3248" s="31" t="s">
        <v>319</v>
      </c>
      <c r="E3248" s="33">
        <v>54928</v>
      </c>
      <c r="F3248" s="33">
        <f>Tabla4[[#This Row],[Total Compra]]-E3248*25%</f>
        <v>41196</v>
      </c>
      <c r="G3248" s="33">
        <f>Tabla4[[#This Row],[Total Compra]]-Tabla4[[#This Row],[Pagado]]</f>
        <v>13732</v>
      </c>
    </row>
    <row r="3249" spans="2:7" x14ac:dyDescent="0.25">
      <c r="B3249" s="32">
        <v>43677</v>
      </c>
      <c r="C3249" s="31" t="s">
        <v>93</v>
      </c>
      <c r="D3249" s="31" t="s">
        <v>319</v>
      </c>
      <c r="E3249" s="33">
        <v>54928</v>
      </c>
      <c r="F3249" s="33">
        <f>Tabla4[[#This Row],[Total Compra]]-E3249*25%</f>
        <v>41196</v>
      </c>
      <c r="G3249" s="33">
        <f>Tabla4[[#This Row],[Total Compra]]-Tabla4[[#This Row],[Pagado]]</f>
        <v>13732</v>
      </c>
    </row>
    <row r="3250" spans="2:7" x14ac:dyDescent="0.25">
      <c r="B3250" s="32">
        <v>43677</v>
      </c>
      <c r="C3250" s="31" t="s">
        <v>93</v>
      </c>
      <c r="D3250" s="31" t="s">
        <v>319</v>
      </c>
      <c r="E3250" s="33">
        <v>54928</v>
      </c>
      <c r="F3250" s="33">
        <f>Tabla4[[#This Row],[Total Compra]]-E3250*25%</f>
        <v>41196</v>
      </c>
      <c r="G3250" s="33">
        <f>Tabla4[[#This Row],[Total Compra]]-Tabla4[[#This Row],[Pagado]]</f>
        <v>13732</v>
      </c>
    </row>
    <row r="3251" spans="2:7" x14ac:dyDescent="0.25">
      <c r="B3251" s="32">
        <v>43677</v>
      </c>
      <c r="C3251" s="31" t="s">
        <v>93</v>
      </c>
      <c r="D3251" s="31" t="s">
        <v>319</v>
      </c>
      <c r="E3251" s="33">
        <v>54928</v>
      </c>
      <c r="F3251" s="33">
        <f>Tabla4[[#This Row],[Total Compra]]-E3251*25%</f>
        <v>41196</v>
      </c>
      <c r="G3251" s="33">
        <f>Tabla4[[#This Row],[Total Compra]]-Tabla4[[#This Row],[Pagado]]</f>
        <v>13732</v>
      </c>
    </row>
    <row r="3252" spans="2:7" x14ac:dyDescent="0.25">
      <c r="B3252" s="32">
        <v>43677</v>
      </c>
      <c r="C3252" s="31" t="s">
        <v>93</v>
      </c>
      <c r="D3252" s="31" t="s">
        <v>319</v>
      </c>
      <c r="E3252" s="33">
        <v>54928</v>
      </c>
      <c r="F3252" s="33">
        <f>Tabla4[[#This Row],[Total Compra]]-E3252*25%</f>
        <v>41196</v>
      </c>
      <c r="G3252" s="33">
        <f>Tabla4[[#This Row],[Total Compra]]-Tabla4[[#This Row],[Pagado]]</f>
        <v>13732</v>
      </c>
    </row>
    <row r="3253" spans="2:7" x14ac:dyDescent="0.25">
      <c r="B3253" s="32">
        <v>43677</v>
      </c>
      <c r="C3253" s="31" t="s">
        <v>93</v>
      </c>
      <c r="D3253" s="31" t="s">
        <v>319</v>
      </c>
      <c r="E3253" s="33">
        <v>54928</v>
      </c>
      <c r="F3253" s="33">
        <f>Tabla4[[#This Row],[Total Compra]]-E3253*25%</f>
        <v>41196</v>
      </c>
      <c r="G3253" s="33">
        <f>Tabla4[[#This Row],[Total Compra]]-Tabla4[[#This Row],[Pagado]]</f>
        <v>13732</v>
      </c>
    </row>
    <row r="3254" spans="2:7" x14ac:dyDescent="0.25">
      <c r="B3254" s="32">
        <v>43677</v>
      </c>
      <c r="C3254" s="31" t="s">
        <v>93</v>
      </c>
      <c r="D3254" s="31" t="s">
        <v>319</v>
      </c>
      <c r="E3254" s="33">
        <v>54928</v>
      </c>
      <c r="F3254" s="33">
        <f>Tabla4[[#This Row],[Total Compra]]-E3254*25%</f>
        <v>41196</v>
      </c>
      <c r="G3254" s="33">
        <f>Tabla4[[#This Row],[Total Compra]]-Tabla4[[#This Row],[Pagado]]</f>
        <v>13732</v>
      </c>
    </row>
    <row r="3255" spans="2:7" x14ac:dyDescent="0.25">
      <c r="B3255" s="32">
        <v>43677</v>
      </c>
      <c r="C3255" s="31" t="s">
        <v>93</v>
      </c>
      <c r="D3255" s="31" t="s">
        <v>319</v>
      </c>
      <c r="E3255" s="33">
        <v>54928</v>
      </c>
      <c r="F3255" s="33">
        <f>Tabla4[[#This Row],[Total Compra]]-E3255*25%</f>
        <v>41196</v>
      </c>
      <c r="G3255" s="33">
        <f>Tabla4[[#This Row],[Total Compra]]-Tabla4[[#This Row],[Pagado]]</f>
        <v>13732</v>
      </c>
    </row>
    <row r="3256" spans="2:7" x14ac:dyDescent="0.25">
      <c r="B3256" s="32">
        <v>43677</v>
      </c>
      <c r="C3256" s="31" t="s">
        <v>93</v>
      </c>
      <c r="D3256" s="31" t="s">
        <v>319</v>
      </c>
      <c r="E3256" s="33">
        <v>54928</v>
      </c>
      <c r="F3256" s="33">
        <f>Tabla4[[#This Row],[Total Compra]]-E3256*25%</f>
        <v>41196</v>
      </c>
      <c r="G3256" s="33">
        <f>Tabla4[[#This Row],[Total Compra]]-Tabla4[[#This Row],[Pagado]]</f>
        <v>13732</v>
      </c>
    </row>
    <row r="3257" spans="2:7" x14ac:dyDescent="0.25">
      <c r="B3257" s="32">
        <v>43678</v>
      </c>
      <c r="C3257" s="31" t="s">
        <v>94</v>
      </c>
      <c r="D3257" s="31" t="s">
        <v>320</v>
      </c>
      <c r="E3257" s="33">
        <v>27511</v>
      </c>
      <c r="F3257" s="33">
        <f>Tabla4[[#This Row],[Total Compra]]-E3257*25%</f>
        <v>20633.25</v>
      </c>
      <c r="G3257" s="33">
        <f>Tabla4[[#This Row],[Total Compra]]-Tabla4[[#This Row],[Pagado]]</f>
        <v>6877.75</v>
      </c>
    </row>
    <row r="3258" spans="2:7" x14ac:dyDescent="0.25">
      <c r="B3258" s="32">
        <v>43678</v>
      </c>
      <c r="C3258" s="31" t="s">
        <v>94</v>
      </c>
      <c r="D3258" s="31" t="s">
        <v>320</v>
      </c>
      <c r="E3258" s="33">
        <v>27511</v>
      </c>
      <c r="F3258" s="33">
        <f>Tabla4[[#This Row],[Total Compra]]-E3258*25%</f>
        <v>20633.25</v>
      </c>
      <c r="G3258" s="33">
        <f>Tabla4[[#This Row],[Total Compra]]-Tabla4[[#This Row],[Pagado]]</f>
        <v>6877.75</v>
      </c>
    </row>
    <row r="3259" spans="2:7" x14ac:dyDescent="0.25">
      <c r="B3259" s="32">
        <v>43678</v>
      </c>
      <c r="C3259" s="31" t="s">
        <v>94</v>
      </c>
      <c r="D3259" s="31" t="s">
        <v>320</v>
      </c>
      <c r="E3259" s="33">
        <v>27511</v>
      </c>
      <c r="F3259" s="33">
        <f>Tabla4[[#This Row],[Total Compra]]-E3259*25%</f>
        <v>20633.25</v>
      </c>
      <c r="G3259" s="33">
        <f>Tabla4[[#This Row],[Total Compra]]-Tabla4[[#This Row],[Pagado]]</f>
        <v>6877.75</v>
      </c>
    </row>
    <row r="3260" spans="2:7" x14ac:dyDescent="0.25">
      <c r="B3260" s="32">
        <v>43678</v>
      </c>
      <c r="C3260" s="31" t="s">
        <v>94</v>
      </c>
      <c r="D3260" s="31" t="s">
        <v>320</v>
      </c>
      <c r="E3260" s="33">
        <v>27511</v>
      </c>
      <c r="F3260" s="33">
        <f>Tabla4[[#This Row],[Total Compra]]-E3260*25%</f>
        <v>20633.25</v>
      </c>
      <c r="G3260" s="33">
        <f>Tabla4[[#This Row],[Total Compra]]-Tabla4[[#This Row],[Pagado]]</f>
        <v>6877.75</v>
      </c>
    </row>
    <row r="3261" spans="2:7" x14ac:dyDescent="0.25">
      <c r="B3261" s="32">
        <v>43678</v>
      </c>
      <c r="C3261" s="31" t="s">
        <v>94</v>
      </c>
      <c r="D3261" s="31" t="s">
        <v>320</v>
      </c>
      <c r="E3261" s="33">
        <v>27511</v>
      </c>
      <c r="F3261" s="33">
        <f>Tabla4[[#This Row],[Total Compra]]-E3261*25%</f>
        <v>20633.25</v>
      </c>
      <c r="G3261" s="33">
        <f>Tabla4[[#This Row],[Total Compra]]-Tabla4[[#This Row],[Pagado]]</f>
        <v>6877.75</v>
      </c>
    </row>
    <row r="3262" spans="2:7" x14ac:dyDescent="0.25">
      <c r="B3262" s="32">
        <v>43678</v>
      </c>
      <c r="C3262" s="31" t="s">
        <v>94</v>
      </c>
      <c r="D3262" s="31" t="s">
        <v>320</v>
      </c>
      <c r="E3262" s="33">
        <v>27511</v>
      </c>
      <c r="F3262" s="33">
        <f>Tabla4[[#This Row],[Total Compra]]-E3262*25%</f>
        <v>20633.25</v>
      </c>
      <c r="G3262" s="33">
        <f>Tabla4[[#This Row],[Total Compra]]-Tabla4[[#This Row],[Pagado]]</f>
        <v>6877.75</v>
      </c>
    </row>
    <row r="3263" spans="2:7" x14ac:dyDescent="0.25">
      <c r="B3263" s="32">
        <v>43678</v>
      </c>
      <c r="C3263" s="31" t="s">
        <v>94</v>
      </c>
      <c r="D3263" s="31" t="s">
        <v>320</v>
      </c>
      <c r="E3263" s="33">
        <v>27511</v>
      </c>
      <c r="F3263" s="33">
        <f>Tabla4[[#This Row],[Total Compra]]-E3263*25%</f>
        <v>20633.25</v>
      </c>
      <c r="G3263" s="33">
        <f>Tabla4[[#This Row],[Total Compra]]-Tabla4[[#This Row],[Pagado]]</f>
        <v>6877.75</v>
      </c>
    </row>
    <row r="3264" spans="2:7" x14ac:dyDescent="0.25">
      <c r="B3264" s="32">
        <v>43678</v>
      </c>
      <c r="C3264" s="31" t="s">
        <v>94</v>
      </c>
      <c r="D3264" s="31" t="s">
        <v>320</v>
      </c>
      <c r="E3264" s="33">
        <v>27511</v>
      </c>
      <c r="F3264" s="33">
        <f>Tabla4[[#This Row],[Total Compra]]-E3264*25%</f>
        <v>20633.25</v>
      </c>
      <c r="G3264" s="33">
        <f>Tabla4[[#This Row],[Total Compra]]-Tabla4[[#This Row],[Pagado]]</f>
        <v>6877.75</v>
      </c>
    </row>
    <row r="3265" spans="2:7" x14ac:dyDescent="0.25">
      <c r="B3265" s="32">
        <v>43678</v>
      </c>
      <c r="C3265" s="31" t="s">
        <v>94</v>
      </c>
      <c r="D3265" s="31" t="s">
        <v>320</v>
      </c>
      <c r="E3265" s="33">
        <v>27511</v>
      </c>
      <c r="F3265" s="33">
        <f>Tabla4[[#This Row],[Total Compra]]-E3265*25%</f>
        <v>20633.25</v>
      </c>
      <c r="G3265" s="33">
        <f>Tabla4[[#This Row],[Total Compra]]-Tabla4[[#This Row],[Pagado]]</f>
        <v>6877.75</v>
      </c>
    </row>
    <row r="3266" spans="2:7" x14ac:dyDescent="0.25">
      <c r="B3266" s="32">
        <v>43678</v>
      </c>
      <c r="C3266" s="31" t="s">
        <v>94</v>
      </c>
      <c r="D3266" s="31" t="s">
        <v>320</v>
      </c>
      <c r="E3266" s="33">
        <v>27511</v>
      </c>
      <c r="F3266" s="33">
        <f>Tabla4[[#This Row],[Total Compra]]-E3266*25%</f>
        <v>20633.25</v>
      </c>
      <c r="G3266" s="33">
        <f>Tabla4[[#This Row],[Total Compra]]-Tabla4[[#This Row],[Pagado]]</f>
        <v>6877.75</v>
      </c>
    </row>
    <row r="3267" spans="2:7" x14ac:dyDescent="0.25">
      <c r="B3267" s="32">
        <v>43678</v>
      </c>
      <c r="C3267" s="31" t="s">
        <v>94</v>
      </c>
      <c r="D3267" s="31" t="s">
        <v>320</v>
      </c>
      <c r="E3267" s="33">
        <v>27511</v>
      </c>
      <c r="F3267" s="33">
        <f>Tabla4[[#This Row],[Total Compra]]-E3267*25%</f>
        <v>20633.25</v>
      </c>
      <c r="G3267" s="33">
        <f>Tabla4[[#This Row],[Total Compra]]-Tabla4[[#This Row],[Pagado]]</f>
        <v>6877.75</v>
      </c>
    </row>
    <row r="3268" spans="2:7" x14ac:dyDescent="0.25">
      <c r="B3268" s="32">
        <v>43678</v>
      </c>
      <c r="C3268" s="31" t="s">
        <v>94</v>
      </c>
      <c r="D3268" s="31" t="s">
        <v>320</v>
      </c>
      <c r="E3268" s="33">
        <v>27511</v>
      </c>
      <c r="F3268" s="33">
        <f>Tabla4[[#This Row],[Total Compra]]-E3268*25%</f>
        <v>20633.25</v>
      </c>
      <c r="G3268" s="33">
        <f>Tabla4[[#This Row],[Total Compra]]-Tabla4[[#This Row],[Pagado]]</f>
        <v>6877.75</v>
      </c>
    </row>
    <row r="3269" spans="2:7" x14ac:dyDescent="0.25">
      <c r="B3269" s="32">
        <v>43678</v>
      </c>
      <c r="C3269" s="31" t="s">
        <v>94</v>
      </c>
      <c r="D3269" s="31" t="s">
        <v>320</v>
      </c>
      <c r="E3269" s="33">
        <v>27511</v>
      </c>
      <c r="F3269" s="33">
        <f>Tabla4[[#This Row],[Total Compra]]-E3269*25%</f>
        <v>20633.25</v>
      </c>
      <c r="G3269" s="33">
        <f>Tabla4[[#This Row],[Total Compra]]-Tabla4[[#This Row],[Pagado]]</f>
        <v>6877.75</v>
      </c>
    </row>
    <row r="3270" spans="2:7" x14ac:dyDescent="0.25">
      <c r="B3270" s="32">
        <v>43678</v>
      </c>
      <c r="C3270" s="31" t="s">
        <v>94</v>
      </c>
      <c r="D3270" s="31" t="s">
        <v>320</v>
      </c>
      <c r="E3270" s="33">
        <v>27511</v>
      </c>
      <c r="F3270" s="33">
        <f>Tabla4[[#This Row],[Total Compra]]-E3270*25%</f>
        <v>20633.25</v>
      </c>
      <c r="G3270" s="33">
        <f>Tabla4[[#This Row],[Total Compra]]-Tabla4[[#This Row],[Pagado]]</f>
        <v>6877.75</v>
      </c>
    </row>
    <row r="3271" spans="2:7" x14ac:dyDescent="0.25">
      <c r="B3271" s="32">
        <v>43678</v>
      </c>
      <c r="C3271" s="31" t="s">
        <v>94</v>
      </c>
      <c r="D3271" s="31" t="s">
        <v>320</v>
      </c>
      <c r="E3271" s="33">
        <v>27511</v>
      </c>
      <c r="F3271" s="33">
        <f>Tabla4[[#This Row],[Total Compra]]-E3271*25%</f>
        <v>20633.25</v>
      </c>
      <c r="G3271" s="33">
        <f>Tabla4[[#This Row],[Total Compra]]-Tabla4[[#This Row],[Pagado]]</f>
        <v>6877.75</v>
      </c>
    </row>
    <row r="3272" spans="2:7" x14ac:dyDescent="0.25">
      <c r="B3272" s="32">
        <v>43678</v>
      </c>
      <c r="C3272" s="31" t="s">
        <v>94</v>
      </c>
      <c r="D3272" s="31" t="s">
        <v>320</v>
      </c>
      <c r="E3272" s="33">
        <v>27511</v>
      </c>
      <c r="F3272" s="33">
        <f>Tabla4[[#This Row],[Total Compra]]-E3272*25%</f>
        <v>20633.25</v>
      </c>
      <c r="G3272" s="33">
        <f>Tabla4[[#This Row],[Total Compra]]-Tabla4[[#This Row],[Pagado]]</f>
        <v>6877.75</v>
      </c>
    </row>
    <row r="3273" spans="2:7" x14ac:dyDescent="0.25">
      <c r="B3273" s="32">
        <v>43679</v>
      </c>
      <c r="C3273" s="31" t="s">
        <v>95</v>
      </c>
      <c r="D3273" s="31" t="s">
        <v>321</v>
      </c>
      <c r="E3273" s="33">
        <v>59058</v>
      </c>
      <c r="F3273" s="33">
        <f>Tabla4[[#This Row],[Total Compra]]-E3273*25%</f>
        <v>44293.5</v>
      </c>
      <c r="G3273" s="33">
        <f>Tabla4[[#This Row],[Total Compra]]-Tabla4[[#This Row],[Pagado]]</f>
        <v>14764.5</v>
      </c>
    </row>
    <row r="3274" spans="2:7" x14ac:dyDescent="0.25">
      <c r="B3274" s="32">
        <v>43679</v>
      </c>
      <c r="C3274" s="31" t="s">
        <v>95</v>
      </c>
      <c r="D3274" s="31" t="s">
        <v>321</v>
      </c>
      <c r="E3274" s="33">
        <v>59058</v>
      </c>
      <c r="F3274" s="33">
        <f>Tabla4[[#This Row],[Total Compra]]-E3274*25%</f>
        <v>44293.5</v>
      </c>
      <c r="G3274" s="33">
        <f>Tabla4[[#This Row],[Total Compra]]-Tabla4[[#This Row],[Pagado]]</f>
        <v>14764.5</v>
      </c>
    </row>
    <row r="3275" spans="2:7" x14ac:dyDescent="0.25">
      <c r="B3275" s="32">
        <v>43679</v>
      </c>
      <c r="C3275" s="31" t="s">
        <v>95</v>
      </c>
      <c r="D3275" s="31" t="s">
        <v>321</v>
      </c>
      <c r="E3275" s="33">
        <v>59058</v>
      </c>
      <c r="F3275" s="33">
        <f>Tabla4[[#This Row],[Total Compra]]-E3275*25%</f>
        <v>44293.5</v>
      </c>
      <c r="G3275" s="33">
        <f>Tabla4[[#This Row],[Total Compra]]-Tabla4[[#This Row],[Pagado]]</f>
        <v>14764.5</v>
      </c>
    </row>
    <row r="3276" spans="2:7" x14ac:dyDescent="0.25">
      <c r="B3276" s="32">
        <v>43679</v>
      </c>
      <c r="C3276" s="31" t="s">
        <v>95</v>
      </c>
      <c r="D3276" s="31" t="s">
        <v>321</v>
      </c>
      <c r="E3276" s="33">
        <v>59058</v>
      </c>
      <c r="F3276" s="33">
        <f>Tabla4[[#This Row],[Total Compra]]-E3276*25%</f>
        <v>44293.5</v>
      </c>
      <c r="G3276" s="33">
        <f>Tabla4[[#This Row],[Total Compra]]-Tabla4[[#This Row],[Pagado]]</f>
        <v>14764.5</v>
      </c>
    </row>
    <row r="3277" spans="2:7" x14ac:dyDescent="0.25">
      <c r="B3277" s="32">
        <v>43679</v>
      </c>
      <c r="C3277" s="31" t="s">
        <v>95</v>
      </c>
      <c r="D3277" s="31" t="s">
        <v>321</v>
      </c>
      <c r="E3277" s="33">
        <v>59058</v>
      </c>
      <c r="F3277" s="33">
        <f>Tabla4[[#This Row],[Total Compra]]-E3277*25%</f>
        <v>44293.5</v>
      </c>
      <c r="G3277" s="33">
        <f>Tabla4[[#This Row],[Total Compra]]-Tabla4[[#This Row],[Pagado]]</f>
        <v>14764.5</v>
      </c>
    </row>
    <row r="3278" spans="2:7" x14ac:dyDescent="0.25">
      <c r="B3278" s="32">
        <v>43679</v>
      </c>
      <c r="C3278" s="31" t="s">
        <v>95</v>
      </c>
      <c r="D3278" s="31" t="s">
        <v>321</v>
      </c>
      <c r="E3278" s="33">
        <v>59058</v>
      </c>
      <c r="F3278" s="33">
        <f>Tabla4[[#This Row],[Total Compra]]-E3278*25%</f>
        <v>44293.5</v>
      </c>
      <c r="G3278" s="33">
        <f>Tabla4[[#This Row],[Total Compra]]-Tabla4[[#This Row],[Pagado]]</f>
        <v>14764.5</v>
      </c>
    </row>
    <row r="3279" spans="2:7" x14ac:dyDescent="0.25">
      <c r="B3279" s="32">
        <v>43679</v>
      </c>
      <c r="C3279" s="31" t="s">
        <v>95</v>
      </c>
      <c r="D3279" s="31" t="s">
        <v>321</v>
      </c>
      <c r="E3279" s="33">
        <v>59058</v>
      </c>
      <c r="F3279" s="33">
        <f>Tabla4[[#This Row],[Total Compra]]-E3279*25%</f>
        <v>44293.5</v>
      </c>
      <c r="G3279" s="33">
        <f>Tabla4[[#This Row],[Total Compra]]-Tabla4[[#This Row],[Pagado]]</f>
        <v>14764.5</v>
      </c>
    </row>
    <row r="3280" spans="2:7" x14ac:dyDescent="0.25">
      <c r="B3280" s="32">
        <v>43679</v>
      </c>
      <c r="C3280" s="31" t="s">
        <v>95</v>
      </c>
      <c r="D3280" s="31" t="s">
        <v>321</v>
      </c>
      <c r="E3280" s="33">
        <v>59058</v>
      </c>
      <c r="F3280" s="33">
        <f>Tabla4[[#This Row],[Total Compra]]-E3280*25%</f>
        <v>44293.5</v>
      </c>
      <c r="G3280" s="33">
        <f>Tabla4[[#This Row],[Total Compra]]-Tabla4[[#This Row],[Pagado]]</f>
        <v>14764.5</v>
      </c>
    </row>
    <row r="3281" spans="2:7" x14ac:dyDescent="0.25">
      <c r="B3281" s="32">
        <v>43679</v>
      </c>
      <c r="C3281" s="31" t="s">
        <v>95</v>
      </c>
      <c r="D3281" s="31" t="s">
        <v>321</v>
      </c>
      <c r="E3281" s="33">
        <v>59058</v>
      </c>
      <c r="F3281" s="33">
        <f>Tabla4[[#This Row],[Total Compra]]-E3281*25%</f>
        <v>44293.5</v>
      </c>
      <c r="G3281" s="33">
        <f>Tabla4[[#This Row],[Total Compra]]-Tabla4[[#This Row],[Pagado]]</f>
        <v>14764.5</v>
      </c>
    </row>
    <row r="3282" spans="2:7" x14ac:dyDescent="0.25">
      <c r="B3282" s="32">
        <v>43679</v>
      </c>
      <c r="C3282" s="31" t="s">
        <v>95</v>
      </c>
      <c r="D3282" s="31" t="s">
        <v>321</v>
      </c>
      <c r="E3282" s="33">
        <v>59058</v>
      </c>
      <c r="F3282" s="33">
        <f>Tabla4[[#This Row],[Total Compra]]-E3282*25%</f>
        <v>44293.5</v>
      </c>
      <c r="G3282" s="33">
        <f>Tabla4[[#This Row],[Total Compra]]-Tabla4[[#This Row],[Pagado]]</f>
        <v>14764.5</v>
      </c>
    </row>
    <row r="3283" spans="2:7" x14ac:dyDescent="0.25">
      <c r="B3283" s="32">
        <v>43679</v>
      </c>
      <c r="C3283" s="31" t="s">
        <v>95</v>
      </c>
      <c r="D3283" s="31" t="s">
        <v>321</v>
      </c>
      <c r="E3283" s="33">
        <v>59058</v>
      </c>
      <c r="F3283" s="33">
        <f>Tabla4[[#This Row],[Total Compra]]-E3283*25%</f>
        <v>44293.5</v>
      </c>
      <c r="G3283" s="33">
        <f>Tabla4[[#This Row],[Total Compra]]-Tabla4[[#This Row],[Pagado]]</f>
        <v>14764.5</v>
      </c>
    </row>
    <row r="3284" spans="2:7" x14ac:dyDescent="0.25">
      <c r="B3284" s="32">
        <v>43679</v>
      </c>
      <c r="C3284" s="31" t="s">
        <v>95</v>
      </c>
      <c r="D3284" s="31" t="s">
        <v>321</v>
      </c>
      <c r="E3284" s="33">
        <v>59058</v>
      </c>
      <c r="F3284" s="33">
        <f>Tabla4[[#This Row],[Total Compra]]-E3284*25%</f>
        <v>44293.5</v>
      </c>
      <c r="G3284" s="33">
        <f>Tabla4[[#This Row],[Total Compra]]-Tabla4[[#This Row],[Pagado]]</f>
        <v>14764.5</v>
      </c>
    </row>
    <row r="3285" spans="2:7" x14ac:dyDescent="0.25">
      <c r="B3285" s="32">
        <v>43679</v>
      </c>
      <c r="C3285" s="31" t="s">
        <v>95</v>
      </c>
      <c r="D3285" s="31" t="s">
        <v>321</v>
      </c>
      <c r="E3285" s="33">
        <v>59058</v>
      </c>
      <c r="F3285" s="33">
        <f>Tabla4[[#This Row],[Total Compra]]-E3285*25%</f>
        <v>44293.5</v>
      </c>
      <c r="G3285" s="33">
        <f>Tabla4[[#This Row],[Total Compra]]-Tabla4[[#This Row],[Pagado]]</f>
        <v>14764.5</v>
      </c>
    </row>
    <row r="3286" spans="2:7" x14ac:dyDescent="0.25">
      <c r="B3286" s="32">
        <v>43679</v>
      </c>
      <c r="C3286" s="31" t="s">
        <v>95</v>
      </c>
      <c r="D3286" s="31" t="s">
        <v>321</v>
      </c>
      <c r="E3286" s="33">
        <v>59058</v>
      </c>
      <c r="F3286" s="33">
        <f>Tabla4[[#This Row],[Total Compra]]-E3286*25%</f>
        <v>44293.5</v>
      </c>
      <c r="G3286" s="33">
        <f>Tabla4[[#This Row],[Total Compra]]-Tabla4[[#This Row],[Pagado]]</f>
        <v>14764.5</v>
      </c>
    </row>
    <row r="3287" spans="2:7" x14ac:dyDescent="0.25">
      <c r="B3287" s="32">
        <v>43679</v>
      </c>
      <c r="C3287" s="31" t="s">
        <v>95</v>
      </c>
      <c r="D3287" s="31" t="s">
        <v>321</v>
      </c>
      <c r="E3287" s="33">
        <v>59058</v>
      </c>
      <c r="F3287" s="33">
        <f>Tabla4[[#This Row],[Total Compra]]-E3287*25%</f>
        <v>44293.5</v>
      </c>
      <c r="G3287" s="33">
        <f>Tabla4[[#This Row],[Total Compra]]-Tabla4[[#This Row],[Pagado]]</f>
        <v>14764.5</v>
      </c>
    </row>
    <row r="3288" spans="2:7" x14ac:dyDescent="0.25">
      <c r="B3288" s="32">
        <v>43679</v>
      </c>
      <c r="C3288" s="31" t="s">
        <v>95</v>
      </c>
      <c r="D3288" s="31" t="s">
        <v>321</v>
      </c>
      <c r="E3288" s="33">
        <v>59058</v>
      </c>
      <c r="F3288" s="33">
        <f>Tabla4[[#This Row],[Total Compra]]-E3288*25%</f>
        <v>44293.5</v>
      </c>
      <c r="G3288" s="33">
        <f>Tabla4[[#This Row],[Total Compra]]-Tabla4[[#This Row],[Pagado]]</f>
        <v>14764.5</v>
      </c>
    </row>
    <row r="3289" spans="2:7" x14ac:dyDescent="0.25">
      <c r="B3289" s="32">
        <v>43680</v>
      </c>
      <c r="C3289" s="31" t="s">
        <v>96</v>
      </c>
      <c r="D3289" s="31" t="s">
        <v>322</v>
      </c>
      <c r="E3289" s="33">
        <v>63366</v>
      </c>
      <c r="F3289" s="33">
        <f>Tabla4[[#This Row],[Total Compra]]-E3289*25%</f>
        <v>47524.5</v>
      </c>
      <c r="G3289" s="33">
        <f>Tabla4[[#This Row],[Total Compra]]-Tabla4[[#This Row],[Pagado]]</f>
        <v>15841.5</v>
      </c>
    </row>
    <row r="3290" spans="2:7" x14ac:dyDescent="0.25">
      <c r="B3290" s="32">
        <v>43680</v>
      </c>
      <c r="C3290" s="31" t="s">
        <v>96</v>
      </c>
      <c r="D3290" s="31" t="s">
        <v>322</v>
      </c>
      <c r="E3290" s="33">
        <v>63366</v>
      </c>
      <c r="F3290" s="33">
        <f>Tabla4[[#This Row],[Total Compra]]-E3290*25%</f>
        <v>47524.5</v>
      </c>
      <c r="G3290" s="33">
        <f>Tabla4[[#This Row],[Total Compra]]-Tabla4[[#This Row],[Pagado]]</f>
        <v>15841.5</v>
      </c>
    </row>
    <row r="3291" spans="2:7" x14ac:dyDescent="0.25">
      <c r="B3291" s="32">
        <v>43680</v>
      </c>
      <c r="C3291" s="31" t="s">
        <v>96</v>
      </c>
      <c r="D3291" s="31" t="s">
        <v>322</v>
      </c>
      <c r="E3291" s="33">
        <v>63366</v>
      </c>
      <c r="F3291" s="33">
        <f>Tabla4[[#This Row],[Total Compra]]-E3291*25%</f>
        <v>47524.5</v>
      </c>
      <c r="G3291" s="33">
        <f>Tabla4[[#This Row],[Total Compra]]-Tabla4[[#This Row],[Pagado]]</f>
        <v>15841.5</v>
      </c>
    </row>
    <row r="3292" spans="2:7" x14ac:dyDescent="0.25">
      <c r="B3292" s="32">
        <v>43680</v>
      </c>
      <c r="C3292" s="31" t="s">
        <v>96</v>
      </c>
      <c r="D3292" s="31" t="s">
        <v>322</v>
      </c>
      <c r="E3292" s="33">
        <v>63366</v>
      </c>
      <c r="F3292" s="33">
        <f>Tabla4[[#This Row],[Total Compra]]-E3292*25%</f>
        <v>47524.5</v>
      </c>
      <c r="G3292" s="33">
        <f>Tabla4[[#This Row],[Total Compra]]-Tabla4[[#This Row],[Pagado]]</f>
        <v>15841.5</v>
      </c>
    </row>
    <row r="3293" spans="2:7" x14ac:dyDescent="0.25">
      <c r="B3293" s="32">
        <v>43680</v>
      </c>
      <c r="C3293" s="31" t="s">
        <v>96</v>
      </c>
      <c r="D3293" s="31" t="s">
        <v>322</v>
      </c>
      <c r="E3293" s="33">
        <v>63366</v>
      </c>
      <c r="F3293" s="33">
        <f>Tabla4[[#This Row],[Total Compra]]-E3293*25%</f>
        <v>47524.5</v>
      </c>
      <c r="G3293" s="33">
        <f>Tabla4[[#This Row],[Total Compra]]-Tabla4[[#This Row],[Pagado]]</f>
        <v>15841.5</v>
      </c>
    </row>
    <row r="3294" spans="2:7" x14ac:dyDescent="0.25">
      <c r="B3294" s="32">
        <v>43680</v>
      </c>
      <c r="C3294" s="31" t="s">
        <v>96</v>
      </c>
      <c r="D3294" s="31" t="s">
        <v>322</v>
      </c>
      <c r="E3294" s="33">
        <v>63366</v>
      </c>
      <c r="F3294" s="33">
        <f>Tabla4[[#This Row],[Total Compra]]-E3294*25%</f>
        <v>47524.5</v>
      </c>
      <c r="G3294" s="33">
        <f>Tabla4[[#This Row],[Total Compra]]-Tabla4[[#This Row],[Pagado]]</f>
        <v>15841.5</v>
      </c>
    </row>
    <row r="3295" spans="2:7" x14ac:dyDescent="0.25">
      <c r="B3295" s="32">
        <v>43680</v>
      </c>
      <c r="C3295" s="31" t="s">
        <v>96</v>
      </c>
      <c r="D3295" s="31" t="s">
        <v>322</v>
      </c>
      <c r="E3295" s="33">
        <v>63366</v>
      </c>
      <c r="F3295" s="33">
        <f>Tabla4[[#This Row],[Total Compra]]-E3295*25%</f>
        <v>47524.5</v>
      </c>
      <c r="G3295" s="33">
        <f>Tabla4[[#This Row],[Total Compra]]-Tabla4[[#This Row],[Pagado]]</f>
        <v>15841.5</v>
      </c>
    </row>
    <row r="3296" spans="2:7" x14ac:dyDescent="0.25">
      <c r="B3296" s="32">
        <v>43680</v>
      </c>
      <c r="C3296" s="31" t="s">
        <v>96</v>
      </c>
      <c r="D3296" s="31" t="s">
        <v>322</v>
      </c>
      <c r="E3296" s="33">
        <v>63366</v>
      </c>
      <c r="F3296" s="33">
        <f>Tabla4[[#This Row],[Total Compra]]-E3296*25%</f>
        <v>47524.5</v>
      </c>
      <c r="G3296" s="33">
        <f>Tabla4[[#This Row],[Total Compra]]-Tabla4[[#This Row],[Pagado]]</f>
        <v>15841.5</v>
      </c>
    </row>
    <row r="3297" spans="2:7" x14ac:dyDescent="0.25">
      <c r="B3297" s="32">
        <v>43680</v>
      </c>
      <c r="C3297" s="31" t="s">
        <v>96</v>
      </c>
      <c r="D3297" s="31" t="s">
        <v>322</v>
      </c>
      <c r="E3297" s="33">
        <v>63366</v>
      </c>
      <c r="F3297" s="33">
        <f>Tabla4[[#This Row],[Total Compra]]-E3297*25%</f>
        <v>47524.5</v>
      </c>
      <c r="G3297" s="33">
        <f>Tabla4[[#This Row],[Total Compra]]-Tabla4[[#This Row],[Pagado]]</f>
        <v>15841.5</v>
      </c>
    </row>
    <row r="3298" spans="2:7" x14ac:dyDescent="0.25">
      <c r="B3298" s="32">
        <v>43680</v>
      </c>
      <c r="C3298" s="31" t="s">
        <v>96</v>
      </c>
      <c r="D3298" s="31" t="s">
        <v>322</v>
      </c>
      <c r="E3298" s="33">
        <v>63366</v>
      </c>
      <c r="F3298" s="33">
        <f>Tabla4[[#This Row],[Total Compra]]-E3298*25%</f>
        <v>47524.5</v>
      </c>
      <c r="G3298" s="33">
        <f>Tabla4[[#This Row],[Total Compra]]-Tabla4[[#This Row],[Pagado]]</f>
        <v>15841.5</v>
      </c>
    </row>
    <row r="3299" spans="2:7" x14ac:dyDescent="0.25">
      <c r="B3299" s="32">
        <v>43680</v>
      </c>
      <c r="C3299" s="31" t="s">
        <v>96</v>
      </c>
      <c r="D3299" s="31" t="s">
        <v>322</v>
      </c>
      <c r="E3299" s="33">
        <v>63366</v>
      </c>
      <c r="F3299" s="33">
        <f>Tabla4[[#This Row],[Total Compra]]-E3299*25%</f>
        <v>47524.5</v>
      </c>
      <c r="G3299" s="33">
        <f>Tabla4[[#This Row],[Total Compra]]-Tabla4[[#This Row],[Pagado]]</f>
        <v>15841.5</v>
      </c>
    </row>
    <row r="3300" spans="2:7" x14ac:dyDescent="0.25">
      <c r="B3300" s="32">
        <v>43680</v>
      </c>
      <c r="C3300" s="31" t="s">
        <v>96</v>
      </c>
      <c r="D3300" s="31" t="s">
        <v>322</v>
      </c>
      <c r="E3300" s="33">
        <v>63366</v>
      </c>
      <c r="F3300" s="33">
        <f>Tabla4[[#This Row],[Total Compra]]-E3300*25%</f>
        <v>47524.5</v>
      </c>
      <c r="G3300" s="33">
        <f>Tabla4[[#This Row],[Total Compra]]-Tabla4[[#This Row],[Pagado]]</f>
        <v>15841.5</v>
      </c>
    </row>
    <row r="3301" spans="2:7" x14ac:dyDescent="0.25">
      <c r="B3301" s="32">
        <v>43680</v>
      </c>
      <c r="C3301" s="31" t="s">
        <v>96</v>
      </c>
      <c r="D3301" s="31" t="s">
        <v>322</v>
      </c>
      <c r="E3301" s="33">
        <v>63366</v>
      </c>
      <c r="F3301" s="33">
        <f>Tabla4[[#This Row],[Total Compra]]-E3301*25%</f>
        <v>47524.5</v>
      </c>
      <c r="G3301" s="33">
        <f>Tabla4[[#This Row],[Total Compra]]-Tabla4[[#This Row],[Pagado]]</f>
        <v>15841.5</v>
      </c>
    </row>
    <row r="3302" spans="2:7" x14ac:dyDescent="0.25">
      <c r="B3302" s="32">
        <v>43680</v>
      </c>
      <c r="C3302" s="31" t="s">
        <v>96</v>
      </c>
      <c r="D3302" s="31" t="s">
        <v>322</v>
      </c>
      <c r="E3302" s="33">
        <v>63366</v>
      </c>
      <c r="F3302" s="33">
        <f>Tabla4[[#This Row],[Total Compra]]-E3302*25%</f>
        <v>47524.5</v>
      </c>
      <c r="G3302" s="33">
        <f>Tabla4[[#This Row],[Total Compra]]-Tabla4[[#This Row],[Pagado]]</f>
        <v>15841.5</v>
      </c>
    </row>
    <row r="3303" spans="2:7" x14ac:dyDescent="0.25">
      <c r="B3303" s="32">
        <v>43680</v>
      </c>
      <c r="C3303" s="31" t="s">
        <v>96</v>
      </c>
      <c r="D3303" s="31" t="s">
        <v>322</v>
      </c>
      <c r="E3303" s="33">
        <v>63366</v>
      </c>
      <c r="F3303" s="33">
        <f>Tabla4[[#This Row],[Total Compra]]-E3303*25%</f>
        <v>47524.5</v>
      </c>
      <c r="G3303" s="33">
        <f>Tabla4[[#This Row],[Total Compra]]-Tabla4[[#This Row],[Pagado]]</f>
        <v>15841.5</v>
      </c>
    </row>
    <row r="3304" spans="2:7" x14ac:dyDescent="0.25">
      <c r="B3304" s="32">
        <v>43680</v>
      </c>
      <c r="C3304" s="31" t="s">
        <v>96</v>
      </c>
      <c r="D3304" s="31" t="s">
        <v>322</v>
      </c>
      <c r="E3304" s="33">
        <v>63366</v>
      </c>
      <c r="F3304" s="33">
        <f>Tabla4[[#This Row],[Total Compra]]-E3304*25%</f>
        <v>47524.5</v>
      </c>
      <c r="G3304" s="33">
        <f>Tabla4[[#This Row],[Total Compra]]-Tabla4[[#This Row],[Pagado]]</f>
        <v>15841.5</v>
      </c>
    </row>
    <row r="3305" spans="2:7" x14ac:dyDescent="0.25">
      <c r="B3305" s="32">
        <v>43681</v>
      </c>
      <c r="C3305" s="31" t="s">
        <v>96</v>
      </c>
      <c r="D3305" s="31" t="s">
        <v>323</v>
      </c>
      <c r="E3305" s="33">
        <v>91506</v>
      </c>
      <c r="F3305" s="33">
        <f>Tabla4[[#This Row],[Total Compra]]-E3305*25%</f>
        <v>68629.5</v>
      </c>
      <c r="G3305" s="33">
        <f>Tabla4[[#This Row],[Total Compra]]-Tabla4[[#This Row],[Pagado]]</f>
        <v>22876.5</v>
      </c>
    </row>
    <row r="3306" spans="2:7" x14ac:dyDescent="0.25">
      <c r="B3306" s="32">
        <v>43681</v>
      </c>
      <c r="C3306" s="31" t="s">
        <v>96</v>
      </c>
      <c r="D3306" s="31" t="s">
        <v>323</v>
      </c>
      <c r="E3306" s="33">
        <v>91506</v>
      </c>
      <c r="F3306" s="33">
        <f>Tabla4[[#This Row],[Total Compra]]-E3306*25%</f>
        <v>68629.5</v>
      </c>
      <c r="G3306" s="33">
        <f>Tabla4[[#This Row],[Total Compra]]-Tabla4[[#This Row],[Pagado]]</f>
        <v>22876.5</v>
      </c>
    </row>
    <row r="3307" spans="2:7" x14ac:dyDescent="0.25">
      <c r="B3307" s="32">
        <v>43681</v>
      </c>
      <c r="C3307" s="31" t="s">
        <v>96</v>
      </c>
      <c r="D3307" s="31" t="s">
        <v>323</v>
      </c>
      <c r="E3307" s="33">
        <v>91506</v>
      </c>
      <c r="F3307" s="33">
        <f>Tabla4[[#This Row],[Total Compra]]-E3307*25%</f>
        <v>68629.5</v>
      </c>
      <c r="G3307" s="33">
        <f>Tabla4[[#This Row],[Total Compra]]-Tabla4[[#This Row],[Pagado]]</f>
        <v>22876.5</v>
      </c>
    </row>
    <row r="3308" spans="2:7" x14ac:dyDescent="0.25">
      <c r="B3308" s="32">
        <v>43681</v>
      </c>
      <c r="C3308" s="31" t="s">
        <v>96</v>
      </c>
      <c r="D3308" s="31" t="s">
        <v>323</v>
      </c>
      <c r="E3308" s="33">
        <v>91506</v>
      </c>
      <c r="F3308" s="33">
        <f>Tabla4[[#This Row],[Total Compra]]-E3308*25%</f>
        <v>68629.5</v>
      </c>
      <c r="G3308" s="33">
        <f>Tabla4[[#This Row],[Total Compra]]-Tabla4[[#This Row],[Pagado]]</f>
        <v>22876.5</v>
      </c>
    </row>
    <row r="3309" spans="2:7" x14ac:dyDescent="0.25">
      <c r="B3309" s="32">
        <v>43681</v>
      </c>
      <c r="C3309" s="31" t="s">
        <v>96</v>
      </c>
      <c r="D3309" s="31" t="s">
        <v>323</v>
      </c>
      <c r="E3309" s="33">
        <v>91506</v>
      </c>
      <c r="F3309" s="33">
        <f>Tabla4[[#This Row],[Total Compra]]-E3309*25%</f>
        <v>68629.5</v>
      </c>
      <c r="G3309" s="33">
        <f>Tabla4[[#This Row],[Total Compra]]-Tabla4[[#This Row],[Pagado]]</f>
        <v>22876.5</v>
      </c>
    </row>
    <row r="3310" spans="2:7" x14ac:dyDescent="0.25">
      <c r="B3310" s="32">
        <v>43681</v>
      </c>
      <c r="C3310" s="31" t="s">
        <v>96</v>
      </c>
      <c r="D3310" s="31" t="s">
        <v>323</v>
      </c>
      <c r="E3310" s="33">
        <v>91506</v>
      </c>
      <c r="F3310" s="33">
        <f>Tabla4[[#This Row],[Total Compra]]-E3310*25%</f>
        <v>68629.5</v>
      </c>
      <c r="G3310" s="33">
        <f>Tabla4[[#This Row],[Total Compra]]-Tabla4[[#This Row],[Pagado]]</f>
        <v>22876.5</v>
      </c>
    </row>
    <row r="3311" spans="2:7" x14ac:dyDescent="0.25">
      <c r="B3311" s="32">
        <v>43681</v>
      </c>
      <c r="C3311" s="31" t="s">
        <v>96</v>
      </c>
      <c r="D3311" s="31" t="s">
        <v>323</v>
      </c>
      <c r="E3311" s="33">
        <v>91506</v>
      </c>
      <c r="F3311" s="33">
        <f>Tabla4[[#This Row],[Total Compra]]-E3311*25%</f>
        <v>68629.5</v>
      </c>
      <c r="G3311" s="33">
        <f>Tabla4[[#This Row],[Total Compra]]-Tabla4[[#This Row],[Pagado]]</f>
        <v>22876.5</v>
      </c>
    </row>
    <row r="3312" spans="2:7" x14ac:dyDescent="0.25">
      <c r="B3312" s="32">
        <v>43681</v>
      </c>
      <c r="C3312" s="31" t="s">
        <v>96</v>
      </c>
      <c r="D3312" s="31" t="s">
        <v>323</v>
      </c>
      <c r="E3312" s="33">
        <v>91506</v>
      </c>
      <c r="F3312" s="33">
        <f>Tabla4[[#This Row],[Total Compra]]-E3312*25%</f>
        <v>68629.5</v>
      </c>
      <c r="G3312" s="33">
        <f>Tabla4[[#This Row],[Total Compra]]-Tabla4[[#This Row],[Pagado]]</f>
        <v>22876.5</v>
      </c>
    </row>
    <row r="3313" spans="2:7" x14ac:dyDescent="0.25">
      <c r="B3313" s="32">
        <v>43681</v>
      </c>
      <c r="C3313" s="31" t="s">
        <v>96</v>
      </c>
      <c r="D3313" s="31" t="s">
        <v>323</v>
      </c>
      <c r="E3313" s="33">
        <v>91506</v>
      </c>
      <c r="F3313" s="33">
        <f>Tabla4[[#This Row],[Total Compra]]-E3313*25%</f>
        <v>68629.5</v>
      </c>
      <c r="G3313" s="33">
        <f>Tabla4[[#This Row],[Total Compra]]-Tabla4[[#This Row],[Pagado]]</f>
        <v>22876.5</v>
      </c>
    </row>
    <row r="3314" spans="2:7" x14ac:dyDescent="0.25">
      <c r="B3314" s="32">
        <v>43681</v>
      </c>
      <c r="C3314" s="31" t="s">
        <v>96</v>
      </c>
      <c r="D3314" s="31" t="s">
        <v>323</v>
      </c>
      <c r="E3314" s="33">
        <v>91506</v>
      </c>
      <c r="F3314" s="33">
        <f>Tabla4[[#This Row],[Total Compra]]-E3314*25%</f>
        <v>68629.5</v>
      </c>
      <c r="G3314" s="33">
        <f>Tabla4[[#This Row],[Total Compra]]-Tabla4[[#This Row],[Pagado]]</f>
        <v>22876.5</v>
      </c>
    </row>
    <row r="3315" spans="2:7" x14ac:dyDescent="0.25">
      <c r="B3315" s="32">
        <v>43681</v>
      </c>
      <c r="C3315" s="31" t="s">
        <v>96</v>
      </c>
      <c r="D3315" s="31" t="s">
        <v>323</v>
      </c>
      <c r="E3315" s="33">
        <v>91506</v>
      </c>
      <c r="F3315" s="33">
        <f>Tabla4[[#This Row],[Total Compra]]-E3315*25%</f>
        <v>68629.5</v>
      </c>
      <c r="G3315" s="33">
        <f>Tabla4[[#This Row],[Total Compra]]-Tabla4[[#This Row],[Pagado]]</f>
        <v>22876.5</v>
      </c>
    </row>
    <row r="3316" spans="2:7" x14ac:dyDescent="0.25">
      <c r="B3316" s="32">
        <v>43681</v>
      </c>
      <c r="C3316" s="31" t="s">
        <v>96</v>
      </c>
      <c r="D3316" s="31" t="s">
        <v>323</v>
      </c>
      <c r="E3316" s="33">
        <v>91506</v>
      </c>
      <c r="F3316" s="33">
        <f>Tabla4[[#This Row],[Total Compra]]-E3316*25%</f>
        <v>68629.5</v>
      </c>
      <c r="G3316" s="33">
        <f>Tabla4[[#This Row],[Total Compra]]-Tabla4[[#This Row],[Pagado]]</f>
        <v>22876.5</v>
      </c>
    </row>
    <row r="3317" spans="2:7" x14ac:dyDescent="0.25">
      <c r="B3317" s="32">
        <v>43681</v>
      </c>
      <c r="C3317" s="31" t="s">
        <v>96</v>
      </c>
      <c r="D3317" s="31" t="s">
        <v>323</v>
      </c>
      <c r="E3317" s="33">
        <v>91506</v>
      </c>
      <c r="F3317" s="33">
        <f>Tabla4[[#This Row],[Total Compra]]-E3317*25%</f>
        <v>68629.5</v>
      </c>
      <c r="G3317" s="33">
        <f>Tabla4[[#This Row],[Total Compra]]-Tabla4[[#This Row],[Pagado]]</f>
        <v>22876.5</v>
      </c>
    </row>
    <row r="3318" spans="2:7" x14ac:dyDescent="0.25">
      <c r="B3318" s="32">
        <v>43681</v>
      </c>
      <c r="C3318" s="31" t="s">
        <v>96</v>
      </c>
      <c r="D3318" s="31" t="s">
        <v>323</v>
      </c>
      <c r="E3318" s="33">
        <v>91506</v>
      </c>
      <c r="F3318" s="33">
        <f>Tabla4[[#This Row],[Total Compra]]-E3318*25%</f>
        <v>68629.5</v>
      </c>
      <c r="G3318" s="33">
        <f>Tabla4[[#This Row],[Total Compra]]-Tabla4[[#This Row],[Pagado]]</f>
        <v>22876.5</v>
      </c>
    </row>
    <row r="3319" spans="2:7" x14ac:dyDescent="0.25">
      <c r="B3319" s="32">
        <v>43681</v>
      </c>
      <c r="C3319" s="31" t="s">
        <v>96</v>
      </c>
      <c r="D3319" s="31" t="s">
        <v>323</v>
      </c>
      <c r="E3319" s="33">
        <v>91506</v>
      </c>
      <c r="F3319" s="33">
        <f>Tabla4[[#This Row],[Total Compra]]-E3319*25%</f>
        <v>68629.5</v>
      </c>
      <c r="G3319" s="33">
        <f>Tabla4[[#This Row],[Total Compra]]-Tabla4[[#This Row],[Pagado]]</f>
        <v>22876.5</v>
      </c>
    </row>
    <row r="3320" spans="2:7" x14ac:dyDescent="0.25">
      <c r="B3320" s="32">
        <v>43681</v>
      </c>
      <c r="C3320" s="31" t="s">
        <v>96</v>
      </c>
      <c r="D3320" s="31" t="s">
        <v>323</v>
      </c>
      <c r="E3320" s="33">
        <v>91506</v>
      </c>
      <c r="F3320" s="33">
        <f>Tabla4[[#This Row],[Total Compra]]-E3320*25%</f>
        <v>68629.5</v>
      </c>
      <c r="G3320" s="33">
        <f>Tabla4[[#This Row],[Total Compra]]-Tabla4[[#This Row],[Pagado]]</f>
        <v>22876.5</v>
      </c>
    </row>
    <row r="3321" spans="2:7" x14ac:dyDescent="0.25">
      <c r="B3321" s="32">
        <v>43682</v>
      </c>
      <c r="C3321" s="31" t="s">
        <v>98</v>
      </c>
      <c r="D3321" s="31" t="s">
        <v>324</v>
      </c>
      <c r="E3321" s="33">
        <v>11686</v>
      </c>
      <c r="F3321" s="33">
        <f>Tabla4[[#This Row],[Total Compra]]-E3321*25%</f>
        <v>8764.5</v>
      </c>
      <c r="G3321" s="33">
        <f>Tabla4[[#This Row],[Total Compra]]-Tabla4[[#This Row],[Pagado]]</f>
        <v>2921.5</v>
      </c>
    </row>
    <row r="3322" spans="2:7" x14ac:dyDescent="0.25">
      <c r="B3322" s="32">
        <v>43682</v>
      </c>
      <c r="C3322" s="31" t="s">
        <v>98</v>
      </c>
      <c r="D3322" s="31" t="s">
        <v>324</v>
      </c>
      <c r="E3322" s="33">
        <v>11686</v>
      </c>
      <c r="F3322" s="33">
        <f>Tabla4[[#This Row],[Total Compra]]-E3322*25%</f>
        <v>8764.5</v>
      </c>
      <c r="G3322" s="33">
        <f>Tabla4[[#This Row],[Total Compra]]-Tabla4[[#This Row],[Pagado]]</f>
        <v>2921.5</v>
      </c>
    </row>
    <row r="3323" spans="2:7" x14ac:dyDescent="0.25">
      <c r="B3323" s="32">
        <v>43682</v>
      </c>
      <c r="C3323" s="31" t="s">
        <v>98</v>
      </c>
      <c r="D3323" s="31" t="s">
        <v>324</v>
      </c>
      <c r="E3323" s="33">
        <v>11686</v>
      </c>
      <c r="F3323" s="33">
        <f>Tabla4[[#This Row],[Total Compra]]-E3323*25%</f>
        <v>8764.5</v>
      </c>
      <c r="G3323" s="33">
        <f>Tabla4[[#This Row],[Total Compra]]-Tabla4[[#This Row],[Pagado]]</f>
        <v>2921.5</v>
      </c>
    </row>
    <row r="3324" spans="2:7" x14ac:dyDescent="0.25">
      <c r="B3324" s="32">
        <v>43682</v>
      </c>
      <c r="C3324" s="31" t="s">
        <v>98</v>
      </c>
      <c r="D3324" s="31" t="s">
        <v>324</v>
      </c>
      <c r="E3324" s="33">
        <v>11686</v>
      </c>
      <c r="F3324" s="33">
        <f>Tabla4[[#This Row],[Total Compra]]-E3324*25%</f>
        <v>8764.5</v>
      </c>
      <c r="G3324" s="33">
        <f>Tabla4[[#This Row],[Total Compra]]-Tabla4[[#This Row],[Pagado]]</f>
        <v>2921.5</v>
      </c>
    </row>
    <row r="3325" spans="2:7" x14ac:dyDescent="0.25">
      <c r="B3325" s="32">
        <v>43682</v>
      </c>
      <c r="C3325" s="31" t="s">
        <v>98</v>
      </c>
      <c r="D3325" s="31" t="s">
        <v>324</v>
      </c>
      <c r="E3325" s="33">
        <v>11686</v>
      </c>
      <c r="F3325" s="33">
        <f>Tabla4[[#This Row],[Total Compra]]-E3325*25%</f>
        <v>8764.5</v>
      </c>
      <c r="G3325" s="33">
        <f>Tabla4[[#This Row],[Total Compra]]-Tabla4[[#This Row],[Pagado]]</f>
        <v>2921.5</v>
      </c>
    </row>
    <row r="3326" spans="2:7" x14ac:dyDescent="0.25">
      <c r="B3326" s="32">
        <v>43682</v>
      </c>
      <c r="C3326" s="31" t="s">
        <v>98</v>
      </c>
      <c r="D3326" s="31" t="s">
        <v>324</v>
      </c>
      <c r="E3326" s="33">
        <v>11686</v>
      </c>
      <c r="F3326" s="33">
        <f>Tabla4[[#This Row],[Total Compra]]-E3326*25%</f>
        <v>8764.5</v>
      </c>
      <c r="G3326" s="33">
        <f>Tabla4[[#This Row],[Total Compra]]-Tabla4[[#This Row],[Pagado]]</f>
        <v>2921.5</v>
      </c>
    </row>
    <row r="3327" spans="2:7" x14ac:dyDescent="0.25">
      <c r="B3327" s="32">
        <v>43682</v>
      </c>
      <c r="C3327" s="31" t="s">
        <v>98</v>
      </c>
      <c r="D3327" s="31" t="s">
        <v>324</v>
      </c>
      <c r="E3327" s="33">
        <v>11686</v>
      </c>
      <c r="F3327" s="33">
        <f>Tabla4[[#This Row],[Total Compra]]-E3327*25%</f>
        <v>8764.5</v>
      </c>
      <c r="G3327" s="33">
        <f>Tabla4[[#This Row],[Total Compra]]-Tabla4[[#This Row],[Pagado]]</f>
        <v>2921.5</v>
      </c>
    </row>
    <row r="3328" spans="2:7" x14ac:dyDescent="0.25">
      <c r="B3328" s="32">
        <v>43682</v>
      </c>
      <c r="C3328" s="31" t="s">
        <v>98</v>
      </c>
      <c r="D3328" s="31" t="s">
        <v>324</v>
      </c>
      <c r="E3328" s="33">
        <v>11686</v>
      </c>
      <c r="F3328" s="33">
        <f>Tabla4[[#This Row],[Total Compra]]-E3328*25%</f>
        <v>8764.5</v>
      </c>
      <c r="G3328" s="33">
        <f>Tabla4[[#This Row],[Total Compra]]-Tabla4[[#This Row],[Pagado]]</f>
        <v>2921.5</v>
      </c>
    </row>
    <row r="3329" spans="2:7" x14ac:dyDescent="0.25">
      <c r="B3329" s="32">
        <v>43682</v>
      </c>
      <c r="C3329" s="31" t="s">
        <v>98</v>
      </c>
      <c r="D3329" s="31" t="s">
        <v>324</v>
      </c>
      <c r="E3329" s="33">
        <v>11686</v>
      </c>
      <c r="F3329" s="33">
        <f>Tabla4[[#This Row],[Total Compra]]-E3329*25%</f>
        <v>8764.5</v>
      </c>
      <c r="G3329" s="33">
        <f>Tabla4[[#This Row],[Total Compra]]-Tabla4[[#This Row],[Pagado]]</f>
        <v>2921.5</v>
      </c>
    </row>
    <row r="3330" spans="2:7" x14ac:dyDescent="0.25">
      <c r="B3330" s="32">
        <v>43682</v>
      </c>
      <c r="C3330" s="31" t="s">
        <v>98</v>
      </c>
      <c r="D3330" s="31" t="s">
        <v>324</v>
      </c>
      <c r="E3330" s="33">
        <v>11686</v>
      </c>
      <c r="F3330" s="33">
        <f>Tabla4[[#This Row],[Total Compra]]-E3330*25%</f>
        <v>8764.5</v>
      </c>
      <c r="G3330" s="33">
        <f>Tabla4[[#This Row],[Total Compra]]-Tabla4[[#This Row],[Pagado]]</f>
        <v>2921.5</v>
      </c>
    </row>
    <row r="3331" spans="2:7" x14ac:dyDescent="0.25">
      <c r="B3331" s="32">
        <v>43682</v>
      </c>
      <c r="C3331" s="31" t="s">
        <v>98</v>
      </c>
      <c r="D3331" s="31" t="s">
        <v>324</v>
      </c>
      <c r="E3331" s="33">
        <v>11686</v>
      </c>
      <c r="F3331" s="33">
        <f>Tabla4[[#This Row],[Total Compra]]-E3331*25%</f>
        <v>8764.5</v>
      </c>
      <c r="G3331" s="33">
        <f>Tabla4[[#This Row],[Total Compra]]-Tabla4[[#This Row],[Pagado]]</f>
        <v>2921.5</v>
      </c>
    </row>
    <row r="3332" spans="2:7" x14ac:dyDescent="0.25">
      <c r="B3332" s="32">
        <v>43682</v>
      </c>
      <c r="C3332" s="31" t="s">
        <v>98</v>
      </c>
      <c r="D3332" s="31" t="s">
        <v>324</v>
      </c>
      <c r="E3332" s="33">
        <v>11686</v>
      </c>
      <c r="F3332" s="33">
        <f>Tabla4[[#This Row],[Total Compra]]-E3332*25%</f>
        <v>8764.5</v>
      </c>
      <c r="G3332" s="33">
        <f>Tabla4[[#This Row],[Total Compra]]-Tabla4[[#This Row],[Pagado]]</f>
        <v>2921.5</v>
      </c>
    </row>
    <row r="3333" spans="2:7" x14ac:dyDescent="0.25">
      <c r="B3333" s="32">
        <v>43682</v>
      </c>
      <c r="C3333" s="31" t="s">
        <v>98</v>
      </c>
      <c r="D3333" s="31" t="s">
        <v>324</v>
      </c>
      <c r="E3333" s="33">
        <v>11686</v>
      </c>
      <c r="F3333" s="33">
        <f>Tabla4[[#This Row],[Total Compra]]-E3333*25%</f>
        <v>8764.5</v>
      </c>
      <c r="G3333" s="33">
        <f>Tabla4[[#This Row],[Total Compra]]-Tabla4[[#This Row],[Pagado]]</f>
        <v>2921.5</v>
      </c>
    </row>
    <row r="3334" spans="2:7" x14ac:dyDescent="0.25">
      <c r="B3334" s="32">
        <v>43682</v>
      </c>
      <c r="C3334" s="31" t="s">
        <v>98</v>
      </c>
      <c r="D3334" s="31" t="s">
        <v>324</v>
      </c>
      <c r="E3334" s="33">
        <v>11686</v>
      </c>
      <c r="F3334" s="33">
        <f>Tabla4[[#This Row],[Total Compra]]-E3334*25%</f>
        <v>8764.5</v>
      </c>
      <c r="G3334" s="33">
        <f>Tabla4[[#This Row],[Total Compra]]-Tabla4[[#This Row],[Pagado]]</f>
        <v>2921.5</v>
      </c>
    </row>
    <row r="3335" spans="2:7" x14ac:dyDescent="0.25">
      <c r="B3335" s="32">
        <v>43682</v>
      </c>
      <c r="C3335" s="31" t="s">
        <v>98</v>
      </c>
      <c r="D3335" s="31" t="s">
        <v>324</v>
      </c>
      <c r="E3335" s="33">
        <v>11686</v>
      </c>
      <c r="F3335" s="33">
        <f>Tabla4[[#This Row],[Total Compra]]-E3335*25%</f>
        <v>8764.5</v>
      </c>
      <c r="G3335" s="33">
        <f>Tabla4[[#This Row],[Total Compra]]-Tabla4[[#This Row],[Pagado]]</f>
        <v>2921.5</v>
      </c>
    </row>
    <row r="3336" spans="2:7" x14ac:dyDescent="0.25">
      <c r="B3336" s="32">
        <v>43682</v>
      </c>
      <c r="C3336" s="31" t="s">
        <v>98</v>
      </c>
      <c r="D3336" s="31" t="s">
        <v>324</v>
      </c>
      <c r="E3336" s="33">
        <v>11686</v>
      </c>
      <c r="F3336" s="33">
        <f>Tabla4[[#This Row],[Total Compra]]-E3336*25%</f>
        <v>8764.5</v>
      </c>
      <c r="G3336" s="33">
        <f>Tabla4[[#This Row],[Total Compra]]-Tabla4[[#This Row],[Pagado]]</f>
        <v>2921.5</v>
      </c>
    </row>
    <row r="3337" spans="2:7" x14ac:dyDescent="0.25">
      <c r="B3337" s="32">
        <v>43683</v>
      </c>
      <c r="C3337" s="31" t="s">
        <v>98</v>
      </c>
      <c r="D3337" s="31" t="s">
        <v>325</v>
      </c>
      <c r="E3337" s="33">
        <v>70966</v>
      </c>
      <c r="F3337" s="33">
        <f>Tabla4[[#This Row],[Total Compra]]-E3337*25%</f>
        <v>53224.5</v>
      </c>
      <c r="G3337" s="33">
        <f>Tabla4[[#This Row],[Total Compra]]-Tabla4[[#This Row],[Pagado]]</f>
        <v>17741.5</v>
      </c>
    </row>
    <row r="3338" spans="2:7" x14ac:dyDescent="0.25">
      <c r="B3338" s="32">
        <v>43683</v>
      </c>
      <c r="C3338" s="31" t="s">
        <v>98</v>
      </c>
      <c r="D3338" s="31" t="s">
        <v>325</v>
      </c>
      <c r="E3338" s="33">
        <v>70966</v>
      </c>
      <c r="F3338" s="33">
        <f>Tabla4[[#This Row],[Total Compra]]-E3338*25%</f>
        <v>53224.5</v>
      </c>
      <c r="G3338" s="33">
        <f>Tabla4[[#This Row],[Total Compra]]-Tabla4[[#This Row],[Pagado]]</f>
        <v>17741.5</v>
      </c>
    </row>
    <row r="3339" spans="2:7" x14ac:dyDescent="0.25">
      <c r="B3339" s="32">
        <v>43683</v>
      </c>
      <c r="C3339" s="31" t="s">
        <v>98</v>
      </c>
      <c r="D3339" s="31" t="s">
        <v>325</v>
      </c>
      <c r="E3339" s="33">
        <v>70966</v>
      </c>
      <c r="F3339" s="33">
        <f>Tabla4[[#This Row],[Total Compra]]-E3339*25%</f>
        <v>53224.5</v>
      </c>
      <c r="G3339" s="33">
        <f>Tabla4[[#This Row],[Total Compra]]-Tabla4[[#This Row],[Pagado]]</f>
        <v>17741.5</v>
      </c>
    </row>
    <row r="3340" spans="2:7" x14ac:dyDescent="0.25">
      <c r="B3340" s="32">
        <v>43683</v>
      </c>
      <c r="C3340" s="31" t="s">
        <v>98</v>
      </c>
      <c r="D3340" s="31" t="s">
        <v>325</v>
      </c>
      <c r="E3340" s="33">
        <v>70966</v>
      </c>
      <c r="F3340" s="33">
        <f>Tabla4[[#This Row],[Total Compra]]-E3340*25%</f>
        <v>53224.5</v>
      </c>
      <c r="G3340" s="33">
        <f>Tabla4[[#This Row],[Total Compra]]-Tabla4[[#This Row],[Pagado]]</f>
        <v>17741.5</v>
      </c>
    </row>
    <row r="3341" spans="2:7" x14ac:dyDescent="0.25">
      <c r="B3341" s="32">
        <v>43683</v>
      </c>
      <c r="C3341" s="31" t="s">
        <v>98</v>
      </c>
      <c r="D3341" s="31" t="s">
        <v>325</v>
      </c>
      <c r="E3341" s="33">
        <v>70966</v>
      </c>
      <c r="F3341" s="33">
        <f>Tabla4[[#This Row],[Total Compra]]-E3341*25%</f>
        <v>53224.5</v>
      </c>
      <c r="G3341" s="33">
        <f>Tabla4[[#This Row],[Total Compra]]-Tabla4[[#This Row],[Pagado]]</f>
        <v>17741.5</v>
      </c>
    </row>
    <row r="3342" spans="2:7" x14ac:dyDescent="0.25">
      <c r="B3342" s="32">
        <v>43683</v>
      </c>
      <c r="C3342" s="31" t="s">
        <v>98</v>
      </c>
      <c r="D3342" s="31" t="s">
        <v>325</v>
      </c>
      <c r="E3342" s="33">
        <v>70966</v>
      </c>
      <c r="F3342" s="33">
        <f>Tabla4[[#This Row],[Total Compra]]-E3342*25%</f>
        <v>53224.5</v>
      </c>
      <c r="G3342" s="33">
        <f>Tabla4[[#This Row],[Total Compra]]-Tabla4[[#This Row],[Pagado]]</f>
        <v>17741.5</v>
      </c>
    </row>
    <row r="3343" spans="2:7" x14ac:dyDescent="0.25">
      <c r="B3343" s="32">
        <v>43683</v>
      </c>
      <c r="C3343" s="31" t="s">
        <v>98</v>
      </c>
      <c r="D3343" s="31" t="s">
        <v>325</v>
      </c>
      <c r="E3343" s="33">
        <v>70966</v>
      </c>
      <c r="F3343" s="33">
        <f>Tabla4[[#This Row],[Total Compra]]-E3343*25%</f>
        <v>53224.5</v>
      </c>
      <c r="G3343" s="33">
        <f>Tabla4[[#This Row],[Total Compra]]-Tabla4[[#This Row],[Pagado]]</f>
        <v>17741.5</v>
      </c>
    </row>
    <row r="3344" spans="2:7" x14ac:dyDescent="0.25">
      <c r="B3344" s="32">
        <v>43683</v>
      </c>
      <c r="C3344" s="31" t="s">
        <v>98</v>
      </c>
      <c r="D3344" s="31" t="s">
        <v>325</v>
      </c>
      <c r="E3344" s="33">
        <v>70966</v>
      </c>
      <c r="F3344" s="33">
        <f>Tabla4[[#This Row],[Total Compra]]-E3344*25%</f>
        <v>53224.5</v>
      </c>
      <c r="G3344" s="33">
        <f>Tabla4[[#This Row],[Total Compra]]-Tabla4[[#This Row],[Pagado]]</f>
        <v>17741.5</v>
      </c>
    </row>
    <row r="3345" spans="2:7" x14ac:dyDescent="0.25">
      <c r="B3345" s="32">
        <v>43683</v>
      </c>
      <c r="C3345" s="31" t="s">
        <v>98</v>
      </c>
      <c r="D3345" s="31" t="s">
        <v>325</v>
      </c>
      <c r="E3345" s="33">
        <v>70966</v>
      </c>
      <c r="F3345" s="33">
        <f>Tabla4[[#This Row],[Total Compra]]-E3345*25%</f>
        <v>53224.5</v>
      </c>
      <c r="G3345" s="33">
        <f>Tabla4[[#This Row],[Total Compra]]-Tabla4[[#This Row],[Pagado]]</f>
        <v>17741.5</v>
      </c>
    </row>
    <row r="3346" spans="2:7" x14ac:dyDescent="0.25">
      <c r="B3346" s="32">
        <v>43683</v>
      </c>
      <c r="C3346" s="31" t="s">
        <v>98</v>
      </c>
      <c r="D3346" s="31" t="s">
        <v>325</v>
      </c>
      <c r="E3346" s="33">
        <v>70966</v>
      </c>
      <c r="F3346" s="33">
        <f>Tabla4[[#This Row],[Total Compra]]-E3346*25%</f>
        <v>53224.5</v>
      </c>
      <c r="G3346" s="33">
        <f>Tabla4[[#This Row],[Total Compra]]-Tabla4[[#This Row],[Pagado]]</f>
        <v>17741.5</v>
      </c>
    </row>
    <row r="3347" spans="2:7" x14ac:dyDescent="0.25">
      <c r="B3347" s="32">
        <v>43683</v>
      </c>
      <c r="C3347" s="31" t="s">
        <v>98</v>
      </c>
      <c r="D3347" s="31" t="s">
        <v>325</v>
      </c>
      <c r="E3347" s="33">
        <v>70966</v>
      </c>
      <c r="F3347" s="33">
        <f>Tabla4[[#This Row],[Total Compra]]-E3347*25%</f>
        <v>53224.5</v>
      </c>
      <c r="G3347" s="33">
        <f>Tabla4[[#This Row],[Total Compra]]-Tabla4[[#This Row],[Pagado]]</f>
        <v>17741.5</v>
      </c>
    </row>
    <row r="3348" spans="2:7" x14ac:dyDescent="0.25">
      <c r="B3348" s="32">
        <v>43683</v>
      </c>
      <c r="C3348" s="31" t="s">
        <v>98</v>
      </c>
      <c r="D3348" s="31" t="s">
        <v>325</v>
      </c>
      <c r="E3348" s="33">
        <v>70966</v>
      </c>
      <c r="F3348" s="33">
        <f>Tabla4[[#This Row],[Total Compra]]-E3348*25%</f>
        <v>53224.5</v>
      </c>
      <c r="G3348" s="33">
        <f>Tabla4[[#This Row],[Total Compra]]-Tabla4[[#This Row],[Pagado]]</f>
        <v>17741.5</v>
      </c>
    </row>
    <row r="3349" spans="2:7" x14ac:dyDescent="0.25">
      <c r="B3349" s="32">
        <v>43683</v>
      </c>
      <c r="C3349" s="31" t="s">
        <v>98</v>
      </c>
      <c r="D3349" s="31" t="s">
        <v>325</v>
      </c>
      <c r="E3349" s="33">
        <v>70966</v>
      </c>
      <c r="F3349" s="33">
        <f>Tabla4[[#This Row],[Total Compra]]-E3349*25%</f>
        <v>53224.5</v>
      </c>
      <c r="G3349" s="33">
        <f>Tabla4[[#This Row],[Total Compra]]-Tabla4[[#This Row],[Pagado]]</f>
        <v>17741.5</v>
      </c>
    </row>
    <row r="3350" spans="2:7" x14ac:dyDescent="0.25">
      <c r="B3350" s="32">
        <v>43683</v>
      </c>
      <c r="C3350" s="31" t="s">
        <v>98</v>
      </c>
      <c r="D3350" s="31" t="s">
        <v>325</v>
      </c>
      <c r="E3350" s="33">
        <v>70966</v>
      </c>
      <c r="F3350" s="33">
        <f>Tabla4[[#This Row],[Total Compra]]-E3350*25%</f>
        <v>53224.5</v>
      </c>
      <c r="G3350" s="33">
        <f>Tabla4[[#This Row],[Total Compra]]-Tabla4[[#This Row],[Pagado]]</f>
        <v>17741.5</v>
      </c>
    </row>
    <row r="3351" spans="2:7" x14ac:dyDescent="0.25">
      <c r="B3351" s="32">
        <v>43683</v>
      </c>
      <c r="C3351" s="31" t="s">
        <v>98</v>
      </c>
      <c r="D3351" s="31" t="s">
        <v>325</v>
      </c>
      <c r="E3351" s="33">
        <v>70966</v>
      </c>
      <c r="F3351" s="33">
        <f>Tabla4[[#This Row],[Total Compra]]-E3351*25%</f>
        <v>53224.5</v>
      </c>
      <c r="G3351" s="33">
        <f>Tabla4[[#This Row],[Total Compra]]-Tabla4[[#This Row],[Pagado]]</f>
        <v>17741.5</v>
      </c>
    </row>
    <row r="3352" spans="2:7" x14ac:dyDescent="0.25">
      <c r="B3352" s="32">
        <v>43683</v>
      </c>
      <c r="C3352" s="31" t="s">
        <v>98</v>
      </c>
      <c r="D3352" s="31" t="s">
        <v>325</v>
      </c>
      <c r="E3352" s="33">
        <v>70966</v>
      </c>
      <c r="F3352" s="33">
        <f>Tabla4[[#This Row],[Total Compra]]-E3352*25%</f>
        <v>53224.5</v>
      </c>
      <c r="G3352" s="33">
        <f>Tabla4[[#This Row],[Total Compra]]-Tabla4[[#This Row],[Pagado]]</f>
        <v>17741.5</v>
      </c>
    </row>
    <row r="3353" spans="2:7" x14ac:dyDescent="0.25">
      <c r="B3353" s="32">
        <v>43684</v>
      </c>
      <c r="C3353" s="31" t="s">
        <v>99</v>
      </c>
      <c r="D3353" s="31" t="s">
        <v>326</v>
      </c>
      <c r="E3353" s="33">
        <v>90181</v>
      </c>
      <c r="F3353" s="33">
        <f>Tabla4[[#This Row],[Total Compra]]-E3353*25%</f>
        <v>67635.75</v>
      </c>
      <c r="G3353" s="33">
        <f>Tabla4[[#This Row],[Total Compra]]-Tabla4[[#This Row],[Pagado]]</f>
        <v>22545.25</v>
      </c>
    </row>
    <row r="3354" spans="2:7" x14ac:dyDescent="0.25">
      <c r="B3354" s="32">
        <v>43684</v>
      </c>
      <c r="C3354" s="31" t="s">
        <v>99</v>
      </c>
      <c r="D3354" s="31" t="s">
        <v>326</v>
      </c>
      <c r="E3354" s="33">
        <v>90181</v>
      </c>
      <c r="F3354" s="33">
        <f>Tabla4[[#This Row],[Total Compra]]-E3354*25%</f>
        <v>67635.75</v>
      </c>
      <c r="G3354" s="33">
        <f>Tabla4[[#This Row],[Total Compra]]-Tabla4[[#This Row],[Pagado]]</f>
        <v>22545.25</v>
      </c>
    </row>
    <row r="3355" spans="2:7" x14ac:dyDescent="0.25">
      <c r="B3355" s="32">
        <v>43684</v>
      </c>
      <c r="C3355" s="31" t="s">
        <v>99</v>
      </c>
      <c r="D3355" s="31" t="s">
        <v>326</v>
      </c>
      <c r="E3355" s="33">
        <v>90181</v>
      </c>
      <c r="F3355" s="33">
        <f>Tabla4[[#This Row],[Total Compra]]-E3355*25%</f>
        <v>67635.75</v>
      </c>
      <c r="G3355" s="33">
        <f>Tabla4[[#This Row],[Total Compra]]-Tabla4[[#This Row],[Pagado]]</f>
        <v>22545.25</v>
      </c>
    </row>
    <row r="3356" spans="2:7" x14ac:dyDescent="0.25">
      <c r="B3356" s="32">
        <v>43684</v>
      </c>
      <c r="C3356" s="31" t="s">
        <v>99</v>
      </c>
      <c r="D3356" s="31" t="s">
        <v>326</v>
      </c>
      <c r="E3356" s="33">
        <v>90181</v>
      </c>
      <c r="F3356" s="33">
        <f>Tabla4[[#This Row],[Total Compra]]-E3356*25%</f>
        <v>67635.75</v>
      </c>
      <c r="G3356" s="33">
        <f>Tabla4[[#This Row],[Total Compra]]-Tabla4[[#This Row],[Pagado]]</f>
        <v>22545.25</v>
      </c>
    </row>
    <row r="3357" spans="2:7" x14ac:dyDescent="0.25">
      <c r="B3357" s="32">
        <v>43684</v>
      </c>
      <c r="C3357" s="31" t="s">
        <v>99</v>
      </c>
      <c r="D3357" s="31" t="s">
        <v>326</v>
      </c>
      <c r="E3357" s="33">
        <v>90181</v>
      </c>
      <c r="F3357" s="33">
        <f>Tabla4[[#This Row],[Total Compra]]-E3357*25%</f>
        <v>67635.75</v>
      </c>
      <c r="G3357" s="33">
        <f>Tabla4[[#This Row],[Total Compra]]-Tabla4[[#This Row],[Pagado]]</f>
        <v>22545.25</v>
      </c>
    </row>
    <row r="3358" spans="2:7" x14ac:dyDescent="0.25">
      <c r="B3358" s="32">
        <v>43684</v>
      </c>
      <c r="C3358" s="31" t="s">
        <v>99</v>
      </c>
      <c r="D3358" s="31" t="s">
        <v>326</v>
      </c>
      <c r="E3358" s="33">
        <v>90181</v>
      </c>
      <c r="F3358" s="33">
        <f>Tabla4[[#This Row],[Total Compra]]-E3358*25%</f>
        <v>67635.75</v>
      </c>
      <c r="G3358" s="33">
        <f>Tabla4[[#This Row],[Total Compra]]-Tabla4[[#This Row],[Pagado]]</f>
        <v>22545.25</v>
      </c>
    </row>
    <row r="3359" spans="2:7" x14ac:dyDescent="0.25">
      <c r="B3359" s="32">
        <v>43684</v>
      </c>
      <c r="C3359" s="31" t="s">
        <v>99</v>
      </c>
      <c r="D3359" s="31" t="s">
        <v>326</v>
      </c>
      <c r="E3359" s="33">
        <v>90181</v>
      </c>
      <c r="F3359" s="33">
        <f>Tabla4[[#This Row],[Total Compra]]-E3359*25%</f>
        <v>67635.75</v>
      </c>
      <c r="G3359" s="33">
        <f>Tabla4[[#This Row],[Total Compra]]-Tabla4[[#This Row],[Pagado]]</f>
        <v>22545.25</v>
      </c>
    </row>
    <row r="3360" spans="2:7" x14ac:dyDescent="0.25">
      <c r="B3360" s="32">
        <v>43684</v>
      </c>
      <c r="C3360" s="31" t="s">
        <v>99</v>
      </c>
      <c r="D3360" s="31" t="s">
        <v>326</v>
      </c>
      <c r="E3360" s="33">
        <v>90181</v>
      </c>
      <c r="F3360" s="33">
        <f>Tabla4[[#This Row],[Total Compra]]-E3360*25%</f>
        <v>67635.75</v>
      </c>
      <c r="G3360" s="33">
        <f>Tabla4[[#This Row],[Total Compra]]-Tabla4[[#This Row],[Pagado]]</f>
        <v>22545.25</v>
      </c>
    </row>
    <row r="3361" spans="2:7" x14ac:dyDescent="0.25">
      <c r="B3361" s="32">
        <v>43684</v>
      </c>
      <c r="C3361" s="31" t="s">
        <v>99</v>
      </c>
      <c r="D3361" s="31" t="s">
        <v>326</v>
      </c>
      <c r="E3361" s="33">
        <v>90181</v>
      </c>
      <c r="F3361" s="33">
        <f>Tabla4[[#This Row],[Total Compra]]-E3361*25%</f>
        <v>67635.75</v>
      </c>
      <c r="G3361" s="33">
        <f>Tabla4[[#This Row],[Total Compra]]-Tabla4[[#This Row],[Pagado]]</f>
        <v>22545.25</v>
      </c>
    </row>
    <row r="3362" spans="2:7" x14ac:dyDescent="0.25">
      <c r="B3362" s="32">
        <v>43684</v>
      </c>
      <c r="C3362" s="31" t="s">
        <v>99</v>
      </c>
      <c r="D3362" s="31" t="s">
        <v>326</v>
      </c>
      <c r="E3362" s="33">
        <v>90181</v>
      </c>
      <c r="F3362" s="33">
        <f>Tabla4[[#This Row],[Total Compra]]-E3362*25%</f>
        <v>67635.75</v>
      </c>
      <c r="G3362" s="33">
        <f>Tabla4[[#This Row],[Total Compra]]-Tabla4[[#This Row],[Pagado]]</f>
        <v>22545.25</v>
      </c>
    </row>
    <row r="3363" spans="2:7" x14ac:dyDescent="0.25">
      <c r="B3363" s="32">
        <v>43684</v>
      </c>
      <c r="C3363" s="31" t="s">
        <v>99</v>
      </c>
      <c r="D3363" s="31" t="s">
        <v>326</v>
      </c>
      <c r="E3363" s="33">
        <v>90181</v>
      </c>
      <c r="F3363" s="33">
        <f>Tabla4[[#This Row],[Total Compra]]-E3363*25%</f>
        <v>67635.75</v>
      </c>
      <c r="G3363" s="33">
        <f>Tabla4[[#This Row],[Total Compra]]-Tabla4[[#This Row],[Pagado]]</f>
        <v>22545.25</v>
      </c>
    </row>
    <row r="3364" spans="2:7" x14ac:dyDescent="0.25">
      <c r="B3364" s="32">
        <v>43684</v>
      </c>
      <c r="C3364" s="31" t="s">
        <v>99</v>
      </c>
      <c r="D3364" s="31" t="s">
        <v>326</v>
      </c>
      <c r="E3364" s="33">
        <v>90181</v>
      </c>
      <c r="F3364" s="33">
        <f>Tabla4[[#This Row],[Total Compra]]-E3364*25%</f>
        <v>67635.75</v>
      </c>
      <c r="G3364" s="33">
        <f>Tabla4[[#This Row],[Total Compra]]-Tabla4[[#This Row],[Pagado]]</f>
        <v>22545.25</v>
      </c>
    </row>
    <row r="3365" spans="2:7" x14ac:dyDescent="0.25">
      <c r="B3365" s="32">
        <v>43684</v>
      </c>
      <c r="C3365" s="31" t="s">
        <v>99</v>
      </c>
      <c r="D3365" s="31" t="s">
        <v>326</v>
      </c>
      <c r="E3365" s="33">
        <v>90181</v>
      </c>
      <c r="F3365" s="33">
        <f>Tabla4[[#This Row],[Total Compra]]-E3365*25%</f>
        <v>67635.75</v>
      </c>
      <c r="G3365" s="33">
        <f>Tabla4[[#This Row],[Total Compra]]-Tabla4[[#This Row],[Pagado]]</f>
        <v>22545.25</v>
      </c>
    </row>
    <row r="3366" spans="2:7" x14ac:dyDescent="0.25">
      <c r="B3366" s="32">
        <v>43684</v>
      </c>
      <c r="C3366" s="31" t="s">
        <v>99</v>
      </c>
      <c r="D3366" s="31" t="s">
        <v>326</v>
      </c>
      <c r="E3366" s="33">
        <v>90181</v>
      </c>
      <c r="F3366" s="33">
        <f>Tabla4[[#This Row],[Total Compra]]-E3366*25%</f>
        <v>67635.75</v>
      </c>
      <c r="G3366" s="33">
        <f>Tabla4[[#This Row],[Total Compra]]-Tabla4[[#This Row],[Pagado]]</f>
        <v>22545.25</v>
      </c>
    </row>
    <row r="3367" spans="2:7" x14ac:dyDescent="0.25">
      <c r="B3367" s="32">
        <v>43684</v>
      </c>
      <c r="C3367" s="31" t="s">
        <v>99</v>
      </c>
      <c r="D3367" s="31" t="s">
        <v>326</v>
      </c>
      <c r="E3367" s="33">
        <v>90181</v>
      </c>
      <c r="F3367" s="33">
        <f>Tabla4[[#This Row],[Total Compra]]-E3367*25%</f>
        <v>67635.75</v>
      </c>
      <c r="G3367" s="33">
        <f>Tabla4[[#This Row],[Total Compra]]-Tabla4[[#This Row],[Pagado]]</f>
        <v>22545.25</v>
      </c>
    </row>
    <row r="3368" spans="2:7" x14ac:dyDescent="0.25">
      <c r="B3368" s="32">
        <v>43684</v>
      </c>
      <c r="C3368" s="31" t="s">
        <v>99</v>
      </c>
      <c r="D3368" s="31" t="s">
        <v>326</v>
      </c>
      <c r="E3368" s="33">
        <v>90181</v>
      </c>
      <c r="F3368" s="33">
        <f>Tabla4[[#This Row],[Total Compra]]-E3368*25%</f>
        <v>67635.75</v>
      </c>
      <c r="G3368" s="33">
        <f>Tabla4[[#This Row],[Total Compra]]-Tabla4[[#This Row],[Pagado]]</f>
        <v>22545.25</v>
      </c>
    </row>
    <row r="3369" spans="2:7" x14ac:dyDescent="0.25">
      <c r="B3369" s="32">
        <v>43685</v>
      </c>
      <c r="C3369" s="31" t="s">
        <v>92</v>
      </c>
      <c r="D3369" s="31" t="s">
        <v>327</v>
      </c>
      <c r="E3369" s="33">
        <v>24453</v>
      </c>
      <c r="F3369" s="33">
        <f>Tabla4[[#This Row],[Total Compra]]-E3369*25%</f>
        <v>18339.75</v>
      </c>
      <c r="G3369" s="33">
        <f>Tabla4[[#This Row],[Total Compra]]-Tabla4[[#This Row],[Pagado]]</f>
        <v>6113.25</v>
      </c>
    </row>
    <row r="3370" spans="2:7" x14ac:dyDescent="0.25">
      <c r="B3370" s="32">
        <v>43685</v>
      </c>
      <c r="C3370" s="31" t="s">
        <v>92</v>
      </c>
      <c r="D3370" s="31" t="s">
        <v>327</v>
      </c>
      <c r="E3370" s="33">
        <v>24453</v>
      </c>
      <c r="F3370" s="33">
        <f>Tabla4[[#This Row],[Total Compra]]-E3370*25%</f>
        <v>18339.75</v>
      </c>
      <c r="G3370" s="33">
        <f>Tabla4[[#This Row],[Total Compra]]-Tabla4[[#This Row],[Pagado]]</f>
        <v>6113.25</v>
      </c>
    </row>
    <row r="3371" spans="2:7" x14ac:dyDescent="0.25">
      <c r="B3371" s="32">
        <v>43685</v>
      </c>
      <c r="C3371" s="31" t="s">
        <v>92</v>
      </c>
      <c r="D3371" s="31" t="s">
        <v>327</v>
      </c>
      <c r="E3371" s="33">
        <v>24453</v>
      </c>
      <c r="F3371" s="33">
        <f>Tabla4[[#This Row],[Total Compra]]-E3371*25%</f>
        <v>18339.75</v>
      </c>
      <c r="G3371" s="33">
        <f>Tabla4[[#This Row],[Total Compra]]-Tabla4[[#This Row],[Pagado]]</f>
        <v>6113.25</v>
      </c>
    </row>
    <row r="3372" spans="2:7" x14ac:dyDescent="0.25">
      <c r="B3372" s="32">
        <v>43685</v>
      </c>
      <c r="C3372" s="31" t="s">
        <v>92</v>
      </c>
      <c r="D3372" s="31" t="s">
        <v>327</v>
      </c>
      <c r="E3372" s="33">
        <v>24453</v>
      </c>
      <c r="F3372" s="33">
        <f>Tabla4[[#This Row],[Total Compra]]-E3372*25%</f>
        <v>18339.75</v>
      </c>
      <c r="G3372" s="33">
        <f>Tabla4[[#This Row],[Total Compra]]-Tabla4[[#This Row],[Pagado]]</f>
        <v>6113.25</v>
      </c>
    </row>
    <row r="3373" spans="2:7" x14ac:dyDescent="0.25">
      <c r="B3373" s="32">
        <v>43685</v>
      </c>
      <c r="C3373" s="31" t="s">
        <v>92</v>
      </c>
      <c r="D3373" s="31" t="s">
        <v>327</v>
      </c>
      <c r="E3373" s="33">
        <v>24453</v>
      </c>
      <c r="F3373" s="33">
        <f>Tabla4[[#This Row],[Total Compra]]-E3373*25%</f>
        <v>18339.75</v>
      </c>
      <c r="G3373" s="33">
        <f>Tabla4[[#This Row],[Total Compra]]-Tabla4[[#This Row],[Pagado]]</f>
        <v>6113.25</v>
      </c>
    </row>
    <row r="3374" spans="2:7" x14ac:dyDescent="0.25">
      <c r="B3374" s="32">
        <v>43685</v>
      </c>
      <c r="C3374" s="31" t="s">
        <v>92</v>
      </c>
      <c r="D3374" s="31" t="s">
        <v>327</v>
      </c>
      <c r="E3374" s="33">
        <v>24453</v>
      </c>
      <c r="F3374" s="33">
        <f>Tabla4[[#This Row],[Total Compra]]-E3374*25%</f>
        <v>18339.75</v>
      </c>
      <c r="G3374" s="33">
        <f>Tabla4[[#This Row],[Total Compra]]-Tabla4[[#This Row],[Pagado]]</f>
        <v>6113.25</v>
      </c>
    </row>
    <row r="3375" spans="2:7" x14ac:dyDescent="0.25">
      <c r="B3375" s="32">
        <v>43685</v>
      </c>
      <c r="C3375" s="31" t="s">
        <v>92</v>
      </c>
      <c r="D3375" s="31" t="s">
        <v>327</v>
      </c>
      <c r="E3375" s="33">
        <v>24453</v>
      </c>
      <c r="F3375" s="33">
        <f>Tabla4[[#This Row],[Total Compra]]-E3375*25%</f>
        <v>18339.75</v>
      </c>
      <c r="G3375" s="33">
        <f>Tabla4[[#This Row],[Total Compra]]-Tabla4[[#This Row],[Pagado]]</f>
        <v>6113.25</v>
      </c>
    </row>
    <row r="3376" spans="2:7" x14ac:dyDescent="0.25">
      <c r="B3376" s="32">
        <v>43685</v>
      </c>
      <c r="C3376" s="31" t="s">
        <v>92</v>
      </c>
      <c r="D3376" s="31" t="s">
        <v>327</v>
      </c>
      <c r="E3376" s="33">
        <v>24453</v>
      </c>
      <c r="F3376" s="33">
        <f>Tabla4[[#This Row],[Total Compra]]-E3376*25%</f>
        <v>18339.75</v>
      </c>
      <c r="G3376" s="33">
        <f>Tabla4[[#This Row],[Total Compra]]-Tabla4[[#This Row],[Pagado]]</f>
        <v>6113.25</v>
      </c>
    </row>
    <row r="3377" spans="2:7" x14ac:dyDescent="0.25">
      <c r="B3377" s="32">
        <v>43685</v>
      </c>
      <c r="C3377" s="31" t="s">
        <v>92</v>
      </c>
      <c r="D3377" s="31" t="s">
        <v>327</v>
      </c>
      <c r="E3377" s="33">
        <v>24453</v>
      </c>
      <c r="F3377" s="33">
        <f>Tabla4[[#This Row],[Total Compra]]-E3377*25%</f>
        <v>18339.75</v>
      </c>
      <c r="G3377" s="33">
        <f>Tabla4[[#This Row],[Total Compra]]-Tabla4[[#This Row],[Pagado]]</f>
        <v>6113.25</v>
      </c>
    </row>
    <row r="3378" spans="2:7" x14ac:dyDescent="0.25">
      <c r="B3378" s="32">
        <v>43685</v>
      </c>
      <c r="C3378" s="31" t="s">
        <v>92</v>
      </c>
      <c r="D3378" s="31" t="s">
        <v>327</v>
      </c>
      <c r="E3378" s="33">
        <v>24453</v>
      </c>
      <c r="F3378" s="33">
        <f>Tabla4[[#This Row],[Total Compra]]-E3378*25%</f>
        <v>18339.75</v>
      </c>
      <c r="G3378" s="33">
        <f>Tabla4[[#This Row],[Total Compra]]-Tabla4[[#This Row],[Pagado]]</f>
        <v>6113.25</v>
      </c>
    </row>
    <row r="3379" spans="2:7" x14ac:dyDescent="0.25">
      <c r="B3379" s="32">
        <v>43685</v>
      </c>
      <c r="C3379" s="31" t="s">
        <v>92</v>
      </c>
      <c r="D3379" s="31" t="s">
        <v>327</v>
      </c>
      <c r="E3379" s="33">
        <v>24453</v>
      </c>
      <c r="F3379" s="33">
        <f>Tabla4[[#This Row],[Total Compra]]-E3379*25%</f>
        <v>18339.75</v>
      </c>
      <c r="G3379" s="33">
        <f>Tabla4[[#This Row],[Total Compra]]-Tabla4[[#This Row],[Pagado]]</f>
        <v>6113.25</v>
      </c>
    </row>
    <row r="3380" spans="2:7" x14ac:dyDescent="0.25">
      <c r="B3380" s="32">
        <v>43685</v>
      </c>
      <c r="C3380" s="31" t="s">
        <v>92</v>
      </c>
      <c r="D3380" s="31" t="s">
        <v>327</v>
      </c>
      <c r="E3380" s="33">
        <v>24453</v>
      </c>
      <c r="F3380" s="33">
        <f>Tabla4[[#This Row],[Total Compra]]-E3380*25%</f>
        <v>18339.75</v>
      </c>
      <c r="G3380" s="33">
        <f>Tabla4[[#This Row],[Total Compra]]-Tabla4[[#This Row],[Pagado]]</f>
        <v>6113.25</v>
      </c>
    </row>
    <row r="3381" spans="2:7" x14ac:dyDescent="0.25">
      <c r="B3381" s="32">
        <v>43685</v>
      </c>
      <c r="C3381" s="31" t="s">
        <v>92</v>
      </c>
      <c r="D3381" s="31" t="s">
        <v>327</v>
      </c>
      <c r="E3381" s="33">
        <v>24453</v>
      </c>
      <c r="F3381" s="33">
        <f>Tabla4[[#This Row],[Total Compra]]-E3381*25%</f>
        <v>18339.75</v>
      </c>
      <c r="G3381" s="33">
        <f>Tabla4[[#This Row],[Total Compra]]-Tabla4[[#This Row],[Pagado]]</f>
        <v>6113.25</v>
      </c>
    </row>
    <row r="3382" spans="2:7" x14ac:dyDescent="0.25">
      <c r="B3382" s="32">
        <v>43685</v>
      </c>
      <c r="C3382" s="31" t="s">
        <v>92</v>
      </c>
      <c r="D3382" s="31" t="s">
        <v>327</v>
      </c>
      <c r="E3382" s="33">
        <v>24453</v>
      </c>
      <c r="F3382" s="33">
        <f>Tabla4[[#This Row],[Total Compra]]-E3382*25%</f>
        <v>18339.75</v>
      </c>
      <c r="G3382" s="33">
        <f>Tabla4[[#This Row],[Total Compra]]-Tabla4[[#This Row],[Pagado]]</f>
        <v>6113.25</v>
      </c>
    </row>
    <row r="3383" spans="2:7" x14ac:dyDescent="0.25">
      <c r="B3383" s="32">
        <v>43685</v>
      </c>
      <c r="C3383" s="31" t="s">
        <v>92</v>
      </c>
      <c r="D3383" s="31" t="s">
        <v>327</v>
      </c>
      <c r="E3383" s="33">
        <v>24453</v>
      </c>
      <c r="F3383" s="33">
        <f>Tabla4[[#This Row],[Total Compra]]-E3383*25%</f>
        <v>18339.75</v>
      </c>
      <c r="G3383" s="33">
        <f>Tabla4[[#This Row],[Total Compra]]-Tabla4[[#This Row],[Pagado]]</f>
        <v>6113.25</v>
      </c>
    </row>
    <row r="3384" spans="2:7" x14ac:dyDescent="0.25">
      <c r="B3384" s="32">
        <v>43685</v>
      </c>
      <c r="C3384" s="31" t="s">
        <v>92</v>
      </c>
      <c r="D3384" s="31" t="s">
        <v>327</v>
      </c>
      <c r="E3384" s="33">
        <v>24453</v>
      </c>
      <c r="F3384" s="33">
        <f>Tabla4[[#This Row],[Total Compra]]-E3384*25%</f>
        <v>18339.75</v>
      </c>
      <c r="G3384" s="33">
        <f>Tabla4[[#This Row],[Total Compra]]-Tabla4[[#This Row],[Pagado]]</f>
        <v>6113.25</v>
      </c>
    </row>
    <row r="3385" spans="2:7" x14ac:dyDescent="0.25">
      <c r="B3385" s="32">
        <v>43686</v>
      </c>
      <c r="C3385" s="31" t="s">
        <v>92</v>
      </c>
      <c r="D3385" s="31" t="s">
        <v>328</v>
      </c>
      <c r="E3385" s="33">
        <v>16363</v>
      </c>
      <c r="F3385" s="33">
        <f>Tabla4[[#This Row],[Total Compra]]-E3385*25%</f>
        <v>12272.25</v>
      </c>
      <c r="G3385" s="33">
        <f>Tabla4[[#This Row],[Total Compra]]-Tabla4[[#This Row],[Pagado]]</f>
        <v>4090.75</v>
      </c>
    </row>
    <row r="3386" spans="2:7" x14ac:dyDescent="0.25">
      <c r="B3386" s="32">
        <v>43686</v>
      </c>
      <c r="C3386" s="31" t="s">
        <v>92</v>
      </c>
      <c r="D3386" s="31" t="s">
        <v>328</v>
      </c>
      <c r="E3386" s="33">
        <v>16363</v>
      </c>
      <c r="F3386" s="33">
        <f>Tabla4[[#This Row],[Total Compra]]-E3386*25%</f>
        <v>12272.25</v>
      </c>
      <c r="G3386" s="33">
        <f>Tabla4[[#This Row],[Total Compra]]-Tabla4[[#This Row],[Pagado]]</f>
        <v>4090.75</v>
      </c>
    </row>
    <row r="3387" spans="2:7" x14ac:dyDescent="0.25">
      <c r="B3387" s="32">
        <v>43686</v>
      </c>
      <c r="C3387" s="31" t="s">
        <v>92</v>
      </c>
      <c r="D3387" s="31" t="s">
        <v>328</v>
      </c>
      <c r="E3387" s="33">
        <v>16363</v>
      </c>
      <c r="F3387" s="33">
        <f>Tabla4[[#This Row],[Total Compra]]-E3387*25%</f>
        <v>12272.25</v>
      </c>
      <c r="G3387" s="33">
        <f>Tabla4[[#This Row],[Total Compra]]-Tabla4[[#This Row],[Pagado]]</f>
        <v>4090.75</v>
      </c>
    </row>
    <row r="3388" spans="2:7" x14ac:dyDescent="0.25">
      <c r="B3388" s="32">
        <v>43686</v>
      </c>
      <c r="C3388" s="31" t="s">
        <v>92</v>
      </c>
      <c r="D3388" s="31" t="s">
        <v>328</v>
      </c>
      <c r="E3388" s="33">
        <v>16363</v>
      </c>
      <c r="F3388" s="33">
        <f>Tabla4[[#This Row],[Total Compra]]-E3388*25%</f>
        <v>12272.25</v>
      </c>
      <c r="G3388" s="33">
        <f>Tabla4[[#This Row],[Total Compra]]-Tabla4[[#This Row],[Pagado]]</f>
        <v>4090.75</v>
      </c>
    </row>
    <row r="3389" spans="2:7" x14ac:dyDescent="0.25">
      <c r="B3389" s="32">
        <v>43686</v>
      </c>
      <c r="C3389" s="31" t="s">
        <v>92</v>
      </c>
      <c r="D3389" s="31" t="s">
        <v>328</v>
      </c>
      <c r="E3389" s="33">
        <v>16363</v>
      </c>
      <c r="F3389" s="33">
        <f>Tabla4[[#This Row],[Total Compra]]-E3389*25%</f>
        <v>12272.25</v>
      </c>
      <c r="G3389" s="33">
        <f>Tabla4[[#This Row],[Total Compra]]-Tabla4[[#This Row],[Pagado]]</f>
        <v>4090.75</v>
      </c>
    </row>
    <row r="3390" spans="2:7" x14ac:dyDescent="0.25">
      <c r="B3390" s="32">
        <v>43686</v>
      </c>
      <c r="C3390" s="31" t="s">
        <v>92</v>
      </c>
      <c r="D3390" s="31" t="s">
        <v>328</v>
      </c>
      <c r="E3390" s="33">
        <v>16363</v>
      </c>
      <c r="F3390" s="33">
        <f>Tabla4[[#This Row],[Total Compra]]-E3390*25%</f>
        <v>12272.25</v>
      </c>
      <c r="G3390" s="33">
        <f>Tabla4[[#This Row],[Total Compra]]-Tabla4[[#This Row],[Pagado]]</f>
        <v>4090.75</v>
      </c>
    </row>
    <row r="3391" spans="2:7" x14ac:dyDescent="0.25">
      <c r="B3391" s="32">
        <v>43686</v>
      </c>
      <c r="C3391" s="31" t="s">
        <v>92</v>
      </c>
      <c r="D3391" s="31" t="s">
        <v>328</v>
      </c>
      <c r="E3391" s="33">
        <v>16363</v>
      </c>
      <c r="F3391" s="33">
        <f>Tabla4[[#This Row],[Total Compra]]-E3391*25%</f>
        <v>12272.25</v>
      </c>
      <c r="G3391" s="33">
        <f>Tabla4[[#This Row],[Total Compra]]-Tabla4[[#This Row],[Pagado]]</f>
        <v>4090.75</v>
      </c>
    </row>
    <row r="3392" spans="2:7" x14ac:dyDescent="0.25">
      <c r="B3392" s="32">
        <v>43686</v>
      </c>
      <c r="C3392" s="31" t="s">
        <v>92</v>
      </c>
      <c r="D3392" s="31" t="s">
        <v>328</v>
      </c>
      <c r="E3392" s="33">
        <v>16363</v>
      </c>
      <c r="F3392" s="33">
        <f>Tabla4[[#This Row],[Total Compra]]-E3392*25%</f>
        <v>12272.25</v>
      </c>
      <c r="G3392" s="33">
        <f>Tabla4[[#This Row],[Total Compra]]-Tabla4[[#This Row],[Pagado]]</f>
        <v>4090.75</v>
      </c>
    </row>
    <row r="3393" spans="2:7" x14ac:dyDescent="0.25">
      <c r="B3393" s="32">
        <v>43686</v>
      </c>
      <c r="C3393" s="31" t="s">
        <v>92</v>
      </c>
      <c r="D3393" s="31" t="s">
        <v>328</v>
      </c>
      <c r="E3393" s="33">
        <v>16363</v>
      </c>
      <c r="F3393" s="33">
        <f>Tabla4[[#This Row],[Total Compra]]-E3393*25%</f>
        <v>12272.25</v>
      </c>
      <c r="G3393" s="33">
        <f>Tabla4[[#This Row],[Total Compra]]-Tabla4[[#This Row],[Pagado]]</f>
        <v>4090.75</v>
      </c>
    </row>
    <row r="3394" spans="2:7" x14ac:dyDescent="0.25">
      <c r="B3394" s="32">
        <v>43686</v>
      </c>
      <c r="C3394" s="31" t="s">
        <v>92</v>
      </c>
      <c r="D3394" s="31" t="s">
        <v>328</v>
      </c>
      <c r="E3394" s="33">
        <v>16363</v>
      </c>
      <c r="F3394" s="33">
        <f>Tabla4[[#This Row],[Total Compra]]-E3394*25%</f>
        <v>12272.25</v>
      </c>
      <c r="G3394" s="33">
        <f>Tabla4[[#This Row],[Total Compra]]-Tabla4[[#This Row],[Pagado]]</f>
        <v>4090.75</v>
      </c>
    </row>
    <row r="3395" spans="2:7" x14ac:dyDescent="0.25">
      <c r="B3395" s="32">
        <v>43686</v>
      </c>
      <c r="C3395" s="31" t="s">
        <v>92</v>
      </c>
      <c r="D3395" s="31" t="s">
        <v>328</v>
      </c>
      <c r="E3395" s="33">
        <v>16363</v>
      </c>
      <c r="F3395" s="33">
        <f>Tabla4[[#This Row],[Total Compra]]-E3395*25%</f>
        <v>12272.25</v>
      </c>
      <c r="G3395" s="33">
        <f>Tabla4[[#This Row],[Total Compra]]-Tabla4[[#This Row],[Pagado]]</f>
        <v>4090.75</v>
      </c>
    </row>
    <row r="3396" spans="2:7" x14ac:dyDescent="0.25">
      <c r="B3396" s="32">
        <v>43686</v>
      </c>
      <c r="C3396" s="31" t="s">
        <v>92</v>
      </c>
      <c r="D3396" s="31" t="s">
        <v>328</v>
      </c>
      <c r="E3396" s="33">
        <v>16363</v>
      </c>
      <c r="F3396" s="33">
        <f>Tabla4[[#This Row],[Total Compra]]-E3396*25%</f>
        <v>12272.25</v>
      </c>
      <c r="G3396" s="33">
        <f>Tabla4[[#This Row],[Total Compra]]-Tabla4[[#This Row],[Pagado]]</f>
        <v>4090.75</v>
      </c>
    </row>
    <row r="3397" spans="2:7" x14ac:dyDescent="0.25">
      <c r="B3397" s="32">
        <v>43686</v>
      </c>
      <c r="C3397" s="31" t="s">
        <v>92</v>
      </c>
      <c r="D3397" s="31" t="s">
        <v>328</v>
      </c>
      <c r="E3397" s="33">
        <v>16363</v>
      </c>
      <c r="F3397" s="33">
        <f>Tabla4[[#This Row],[Total Compra]]-E3397*25%</f>
        <v>12272.25</v>
      </c>
      <c r="G3397" s="33">
        <f>Tabla4[[#This Row],[Total Compra]]-Tabla4[[#This Row],[Pagado]]</f>
        <v>4090.75</v>
      </c>
    </row>
    <row r="3398" spans="2:7" x14ac:dyDescent="0.25">
      <c r="B3398" s="32">
        <v>43686</v>
      </c>
      <c r="C3398" s="31" t="s">
        <v>92</v>
      </c>
      <c r="D3398" s="31" t="s">
        <v>328</v>
      </c>
      <c r="E3398" s="33">
        <v>16363</v>
      </c>
      <c r="F3398" s="33">
        <f>Tabla4[[#This Row],[Total Compra]]-E3398*25%</f>
        <v>12272.25</v>
      </c>
      <c r="G3398" s="33">
        <f>Tabla4[[#This Row],[Total Compra]]-Tabla4[[#This Row],[Pagado]]</f>
        <v>4090.75</v>
      </c>
    </row>
    <row r="3399" spans="2:7" x14ac:dyDescent="0.25">
      <c r="B3399" s="32">
        <v>43686</v>
      </c>
      <c r="C3399" s="31" t="s">
        <v>92</v>
      </c>
      <c r="D3399" s="31" t="s">
        <v>328</v>
      </c>
      <c r="E3399" s="33">
        <v>16363</v>
      </c>
      <c r="F3399" s="33">
        <f>Tabla4[[#This Row],[Total Compra]]-E3399*25%</f>
        <v>12272.25</v>
      </c>
      <c r="G3399" s="33">
        <f>Tabla4[[#This Row],[Total Compra]]-Tabla4[[#This Row],[Pagado]]</f>
        <v>4090.75</v>
      </c>
    </row>
    <row r="3400" spans="2:7" x14ac:dyDescent="0.25">
      <c r="B3400" s="32">
        <v>43686</v>
      </c>
      <c r="C3400" s="31" t="s">
        <v>92</v>
      </c>
      <c r="D3400" s="31" t="s">
        <v>328</v>
      </c>
      <c r="E3400" s="33">
        <v>16363</v>
      </c>
      <c r="F3400" s="33">
        <f>Tabla4[[#This Row],[Total Compra]]-E3400*25%</f>
        <v>12272.25</v>
      </c>
      <c r="G3400" s="33">
        <f>Tabla4[[#This Row],[Total Compra]]-Tabla4[[#This Row],[Pagado]]</f>
        <v>4090.75</v>
      </c>
    </row>
    <row r="3401" spans="2:7" x14ac:dyDescent="0.25">
      <c r="B3401" s="32">
        <v>43687</v>
      </c>
      <c r="C3401" s="31" t="s">
        <v>93</v>
      </c>
      <c r="D3401" s="31" t="s">
        <v>329</v>
      </c>
      <c r="E3401" s="33">
        <v>91994</v>
      </c>
      <c r="F3401" s="33">
        <f>Tabla4[[#This Row],[Total Compra]]-E3401*25%</f>
        <v>68995.5</v>
      </c>
      <c r="G3401" s="33">
        <f>Tabla4[[#This Row],[Total Compra]]-Tabla4[[#This Row],[Pagado]]</f>
        <v>22998.5</v>
      </c>
    </row>
    <row r="3402" spans="2:7" x14ac:dyDescent="0.25">
      <c r="B3402" s="32">
        <v>43687</v>
      </c>
      <c r="C3402" s="31" t="s">
        <v>93</v>
      </c>
      <c r="D3402" s="31" t="s">
        <v>329</v>
      </c>
      <c r="E3402" s="33">
        <v>91994</v>
      </c>
      <c r="F3402" s="33">
        <f>Tabla4[[#This Row],[Total Compra]]-E3402*25%</f>
        <v>68995.5</v>
      </c>
      <c r="G3402" s="33">
        <f>Tabla4[[#This Row],[Total Compra]]-Tabla4[[#This Row],[Pagado]]</f>
        <v>22998.5</v>
      </c>
    </row>
    <row r="3403" spans="2:7" x14ac:dyDescent="0.25">
      <c r="B3403" s="32">
        <v>43687</v>
      </c>
      <c r="C3403" s="31" t="s">
        <v>93</v>
      </c>
      <c r="D3403" s="31" t="s">
        <v>329</v>
      </c>
      <c r="E3403" s="33">
        <v>91994</v>
      </c>
      <c r="F3403" s="33">
        <f>Tabla4[[#This Row],[Total Compra]]-E3403*25%</f>
        <v>68995.5</v>
      </c>
      <c r="G3403" s="33">
        <f>Tabla4[[#This Row],[Total Compra]]-Tabla4[[#This Row],[Pagado]]</f>
        <v>22998.5</v>
      </c>
    </row>
    <row r="3404" spans="2:7" x14ac:dyDescent="0.25">
      <c r="B3404" s="32">
        <v>43687</v>
      </c>
      <c r="C3404" s="31" t="s">
        <v>93</v>
      </c>
      <c r="D3404" s="31" t="s">
        <v>329</v>
      </c>
      <c r="E3404" s="33">
        <v>91994</v>
      </c>
      <c r="F3404" s="33">
        <f>Tabla4[[#This Row],[Total Compra]]-E3404*25%</f>
        <v>68995.5</v>
      </c>
      <c r="G3404" s="33">
        <f>Tabla4[[#This Row],[Total Compra]]-Tabla4[[#This Row],[Pagado]]</f>
        <v>22998.5</v>
      </c>
    </row>
    <row r="3405" spans="2:7" x14ac:dyDescent="0.25">
      <c r="B3405" s="32">
        <v>43687</v>
      </c>
      <c r="C3405" s="31" t="s">
        <v>93</v>
      </c>
      <c r="D3405" s="31" t="s">
        <v>329</v>
      </c>
      <c r="E3405" s="33">
        <v>91994</v>
      </c>
      <c r="F3405" s="33">
        <f>Tabla4[[#This Row],[Total Compra]]-E3405*25%</f>
        <v>68995.5</v>
      </c>
      <c r="G3405" s="33">
        <f>Tabla4[[#This Row],[Total Compra]]-Tabla4[[#This Row],[Pagado]]</f>
        <v>22998.5</v>
      </c>
    </row>
    <row r="3406" spans="2:7" x14ac:dyDescent="0.25">
      <c r="B3406" s="32">
        <v>43687</v>
      </c>
      <c r="C3406" s="31" t="s">
        <v>93</v>
      </c>
      <c r="D3406" s="31" t="s">
        <v>329</v>
      </c>
      <c r="E3406" s="33">
        <v>91994</v>
      </c>
      <c r="F3406" s="33">
        <f>Tabla4[[#This Row],[Total Compra]]-E3406*25%</f>
        <v>68995.5</v>
      </c>
      <c r="G3406" s="33">
        <f>Tabla4[[#This Row],[Total Compra]]-Tabla4[[#This Row],[Pagado]]</f>
        <v>22998.5</v>
      </c>
    </row>
    <row r="3407" spans="2:7" x14ac:dyDescent="0.25">
      <c r="B3407" s="32">
        <v>43687</v>
      </c>
      <c r="C3407" s="31" t="s">
        <v>93</v>
      </c>
      <c r="D3407" s="31" t="s">
        <v>329</v>
      </c>
      <c r="E3407" s="33">
        <v>91994</v>
      </c>
      <c r="F3407" s="33">
        <f>Tabla4[[#This Row],[Total Compra]]-E3407*25%</f>
        <v>68995.5</v>
      </c>
      <c r="G3407" s="33">
        <f>Tabla4[[#This Row],[Total Compra]]-Tabla4[[#This Row],[Pagado]]</f>
        <v>22998.5</v>
      </c>
    </row>
    <row r="3408" spans="2:7" x14ac:dyDescent="0.25">
      <c r="B3408" s="32">
        <v>43687</v>
      </c>
      <c r="C3408" s="31" t="s">
        <v>93</v>
      </c>
      <c r="D3408" s="31" t="s">
        <v>329</v>
      </c>
      <c r="E3408" s="33">
        <v>91994</v>
      </c>
      <c r="F3408" s="33">
        <f>Tabla4[[#This Row],[Total Compra]]-E3408*25%</f>
        <v>68995.5</v>
      </c>
      <c r="G3408" s="33">
        <f>Tabla4[[#This Row],[Total Compra]]-Tabla4[[#This Row],[Pagado]]</f>
        <v>22998.5</v>
      </c>
    </row>
    <row r="3409" spans="2:7" x14ac:dyDescent="0.25">
      <c r="B3409" s="32">
        <v>43687</v>
      </c>
      <c r="C3409" s="31" t="s">
        <v>93</v>
      </c>
      <c r="D3409" s="31" t="s">
        <v>329</v>
      </c>
      <c r="E3409" s="33">
        <v>91994</v>
      </c>
      <c r="F3409" s="33">
        <f>Tabla4[[#This Row],[Total Compra]]-E3409*25%</f>
        <v>68995.5</v>
      </c>
      <c r="G3409" s="33">
        <f>Tabla4[[#This Row],[Total Compra]]-Tabla4[[#This Row],[Pagado]]</f>
        <v>22998.5</v>
      </c>
    </row>
    <row r="3410" spans="2:7" x14ac:dyDescent="0.25">
      <c r="B3410" s="32">
        <v>43687</v>
      </c>
      <c r="C3410" s="31" t="s">
        <v>93</v>
      </c>
      <c r="D3410" s="31" t="s">
        <v>329</v>
      </c>
      <c r="E3410" s="33">
        <v>91994</v>
      </c>
      <c r="F3410" s="33">
        <f>Tabla4[[#This Row],[Total Compra]]-E3410*25%</f>
        <v>68995.5</v>
      </c>
      <c r="G3410" s="33">
        <f>Tabla4[[#This Row],[Total Compra]]-Tabla4[[#This Row],[Pagado]]</f>
        <v>22998.5</v>
      </c>
    </row>
    <row r="3411" spans="2:7" x14ac:dyDescent="0.25">
      <c r="B3411" s="32">
        <v>43687</v>
      </c>
      <c r="C3411" s="31" t="s">
        <v>93</v>
      </c>
      <c r="D3411" s="31" t="s">
        <v>329</v>
      </c>
      <c r="E3411" s="33">
        <v>91994</v>
      </c>
      <c r="F3411" s="33">
        <f>Tabla4[[#This Row],[Total Compra]]-E3411*25%</f>
        <v>68995.5</v>
      </c>
      <c r="G3411" s="33">
        <f>Tabla4[[#This Row],[Total Compra]]-Tabla4[[#This Row],[Pagado]]</f>
        <v>22998.5</v>
      </c>
    </row>
    <row r="3412" spans="2:7" x14ac:dyDescent="0.25">
      <c r="B3412" s="32">
        <v>43687</v>
      </c>
      <c r="C3412" s="31" t="s">
        <v>93</v>
      </c>
      <c r="D3412" s="31" t="s">
        <v>329</v>
      </c>
      <c r="E3412" s="33">
        <v>91994</v>
      </c>
      <c r="F3412" s="33">
        <f>Tabla4[[#This Row],[Total Compra]]-E3412*25%</f>
        <v>68995.5</v>
      </c>
      <c r="G3412" s="33">
        <f>Tabla4[[#This Row],[Total Compra]]-Tabla4[[#This Row],[Pagado]]</f>
        <v>22998.5</v>
      </c>
    </row>
    <row r="3413" spans="2:7" x14ac:dyDescent="0.25">
      <c r="B3413" s="32">
        <v>43687</v>
      </c>
      <c r="C3413" s="31" t="s">
        <v>93</v>
      </c>
      <c r="D3413" s="31" t="s">
        <v>329</v>
      </c>
      <c r="E3413" s="33">
        <v>91994</v>
      </c>
      <c r="F3413" s="33">
        <f>Tabla4[[#This Row],[Total Compra]]-E3413*25%</f>
        <v>68995.5</v>
      </c>
      <c r="G3413" s="33">
        <f>Tabla4[[#This Row],[Total Compra]]-Tabla4[[#This Row],[Pagado]]</f>
        <v>22998.5</v>
      </c>
    </row>
    <row r="3414" spans="2:7" x14ac:dyDescent="0.25">
      <c r="B3414" s="32">
        <v>43687</v>
      </c>
      <c r="C3414" s="31" t="s">
        <v>93</v>
      </c>
      <c r="D3414" s="31" t="s">
        <v>329</v>
      </c>
      <c r="E3414" s="33">
        <v>91994</v>
      </c>
      <c r="F3414" s="33">
        <f>Tabla4[[#This Row],[Total Compra]]-E3414*25%</f>
        <v>68995.5</v>
      </c>
      <c r="G3414" s="33">
        <f>Tabla4[[#This Row],[Total Compra]]-Tabla4[[#This Row],[Pagado]]</f>
        <v>22998.5</v>
      </c>
    </row>
    <row r="3415" spans="2:7" x14ac:dyDescent="0.25">
      <c r="B3415" s="32">
        <v>43687</v>
      </c>
      <c r="C3415" s="31" t="s">
        <v>93</v>
      </c>
      <c r="D3415" s="31" t="s">
        <v>329</v>
      </c>
      <c r="E3415" s="33">
        <v>91994</v>
      </c>
      <c r="F3415" s="33">
        <f>Tabla4[[#This Row],[Total Compra]]-E3415*25%</f>
        <v>68995.5</v>
      </c>
      <c r="G3415" s="33">
        <f>Tabla4[[#This Row],[Total Compra]]-Tabla4[[#This Row],[Pagado]]</f>
        <v>22998.5</v>
      </c>
    </row>
    <row r="3416" spans="2:7" x14ac:dyDescent="0.25">
      <c r="B3416" s="32">
        <v>43687</v>
      </c>
      <c r="C3416" s="31" t="s">
        <v>93</v>
      </c>
      <c r="D3416" s="31" t="s">
        <v>329</v>
      </c>
      <c r="E3416" s="33">
        <v>91994</v>
      </c>
      <c r="F3416" s="33">
        <f>Tabla4[[#This Row],[Total Compra]]-E3416*25%</f>
        <v>68995.5</v>
      </c>
      <c r="G3416" s="33">
        <f>Tabla4[[#This Row],[Total Compra]]-Tabla4[[#This Row],[Pagado]]</f>
        <v>22998.5</v>
      </c>
    </row>
    <row r="3417" spans="2:7" x14ac:dyDescent="0.25">
      <c r="B3417" s="32">
        <v>43688</v>
      </c>
      <c r="C3417" s="31" t="s">
        <v>93</v>
      </c>
      <c r="D3417" s="31" t="s">
        <v>330</v>
      </c>
      <c r="E3417" s="33">
        <v>61708</v>
      </c>
      <c r="F3417" s="33">
        <f>Tabla4[[#This Row],[Total Compra]]-E3417*25%</f>
        <v>46281</v>
      </c>
      <c r="G3417" s="33">
        <f>Tabla4[[#This Row],[Total Compra]]-Tabla4[[#This Row],[Pagado]]</f>
        <v>15427</v>
      </c>
    </row>
    <row r="3418" spans="2:7" x14ac:dyDescent="0.25">
      <c r="B3418" s="32">
        <v>43688</v>
      </c>
      <c r="C3418" s="31" t="s">
        <v>93</v>
      </c>
      <c r="D3418" s="31" t="s">
        <v>330</v>
      </c>
      <c r="E3418" s="33">
        <v>61708</v>
      </c>
      <c r="F3418" s="33">
        <f>Tabla4[[#This Row],[Total Compra]]-E3418*25%</f>
        <v>46281</v>
      </c>
      <c r="G3418" s="33">
        <f>Tabla4[[#This Row],[Total Compra]]-Tabla4[[#This Row],[Pagado]]</f>
        <v>15427</v>
      </c>
    </row>
    <row r="3419" spans="2:7" x14ac:dyDescent="0.25">
      <c r="B3419" s="32">
        <v>43688</v>
      </c>
      <c r="C3419" s="31" t="s">
        <v>93</v>
      </c>
      <c r="D3419" s="31" t="s">
        <v>330</v>
      </c>
      <c r="E3419" s="33">
        <v>61708</v>
      </c>
      <c r="F3419" s="33">
        <f>Tabla4[[#This Row],[Total Compra]]-E3419*25%</f>
        <v>46281</v>
      </c>
      <c r="G3419" s="33">
        <f>Tabla4[[#This Row],[Total Compra]]-Tabla4[[#This Row],[Pagado]]</f>
        <v>15427</v>
      </c>
    </row>
    <row r="3420" spans="2:7" x14ac:dyDescent="0.25">
      <c r="B3420" s="32">
        <v>43688</v>
      </c>
      <c r="C3420" s="31" t="s">
        <v>93</v>
      </c>
      <c r="D3420" s="31" t="s">
        <v>330</v>
      </c>
      <c r="E3420" s="33">
        <v>61708</v>
      </c>
      <c r="F3420" s="33">
        <f>Tabla4[[#This Row],[Total Compra]]-E3420*25%</f>
        <v>46281</v>
      </c>
      <c r="G3420" s="33">
        <f>Tabla4[[#This Row],[Total Compra]]-Tabla4[[#This Row],[Pagado]]</f>
        <v>15427</v>
      </c>
    </row>
    <row r="3421" spans="2:7" x14ac:dyDescent="0.25">
      <c r="B3421" s="32">
        <v>43688</v>
      </c>
      <c r="C3421" s="31" t="s">
        <v>93</v>
      </c>
      <c r="D3421" s="31" t="s">
        <v>330</v>
      </c>
      <c r="E3421" s="33">
        <v>61708</v>
      </c>
      <c r="F3421" s="33">
        <f>Tabla4[[#This Row],[Total Compra]]-E3421*25%</f>
        <v>46281</v>
      </c>
      <c r="G3421" s="33">
        <f>Tabla4[[#This Row],[Total Compra]]-Tabla4[[#This Row],[Pagado]]</f>
        <v>15427</v>
      </c>
    </row>
    <row r="3422" spans="2:7" x14ac:dyDescent="0.25">
      <c r="B3422" s="32">
        <v>43688</v>
      </c>
      <c r="C3422" s="31" t="s">
        <v>93</v>
      </c>
      <c r="D3422" s="31" t="s">
        <v>330</v>
      </c>
      <c r="E3422" s="33">
        <v>61708</v>
      </c>
      <c r="F3422" s="33">
        <f>Tabla4[[#This Row],[Total Compra]]-E3422*25%</f>
        <v>46281</v>
      </c>
      <c r="G3422" s="33">
        <f>Tabla4[[#This Row],[Total Compra]]-Tabla4[[#This Row],[Pagado]]</f>
        <v>15427</v>
      </c>
    </row>
    <row r="3423" spans="2:7" x14ac:dyDescent="0.25">
      <c r="B3423" s="32">
        <v>43688</v>
      </c>
      <c r="C3423" s="31" t="s">
        <v>93</v>
      </c>
      <c r="D3423" s="31" t="s">
        <v>330</v>
      </c>
      <c r="E3423" s="33">
        <v>61708</v>
      </c>
      <c r="F3423" s="33">
        <f>Tabla4[[#This Row],[Total Compra]]-E3423*25%</f>
        <v>46281</v>
      </c>
      <c r="G3423" s="33">
        <f>Tabla4[[#This Row],[Total Compra]]-Tabla4[[#This Row],[Pagado]]</f>
        <v>15427</v>
      </c>
    </row>
    <row r="3424" spans="2:7" x14ac:dyDescent="0.25">
      <c r="B3424" s="32">
        <v>43688</v>
      </c>
      <c r="C3424" s="31" t="s">
        <v>93</v>
      </c>
      <c r="D3424" s="31" t="s">
        <v>330</v>
      </c>
      <c r="E3424" s="33">
        <v>61708</v>
      </c>
      <c r="F3424" s="33">
        <f>Tabla4[[#This Row],[Total Compra]]-E3424*25%</f>
        <v>46281</v>
      </c>
      <c r="G3424" s="33">
        <f>Tabla4[[#This Row],[Total Compra]]-Tabla4[[#This Row],[Pagado]]</f>
        <v>15427</v>
      </c>
    </row>
    <row r="3425" spans="2:7" x14ac:dyDescent="0.25">
      <c r="B3425" s="32">
        <v>43688</v>
      </c>
      <c r="C3425" s="31" t="s">
        <v>93</v>
      </c>
      <c r="D3425" s="31" t="s">
        <v>330</v>
      </c>
      <c r="E3425" s="33">
        <v>61708</v>
      </c>
      <c r="F3425" s="33">
        <f>Tabla4[[#This Row],[Total Compra]]-E3425*25%</f>
        <v>46281</v>
      </c>
      <c r="G3425" s="33">
        <f>Tabla4[[#This Row],[Total Compra]]-Tabla4[[#This Row],[Pagado]]</f>
        <v>15427</v>
      </c>
    </row>
    <row r="3426" spans="2:7" x14ac:dyDescent="0.25">
      <c r="B3426" s="32">
        <v>43688</v>
      </c>
      <c r="C3426" s="31" t="s">
        <v>93</v>
      </c>
      <c r="D3426" s="31" t="s">
        <v>330</v>
      </c>
      <c r="E3426" s="33">
        <v>61708</v>
      </c>
      <c r="F3426" s="33">
        <f>Tabla4[[#This Row],[Total Compra]]-E3426*25%</f>
        <v>46281</v>
      </c>
      <c r="G3426" s="33">
        <f>Tabla4[[#This Row],[Total Compra]]-Tabla4[[#This Row],[Pagado]]</f>
        <v>15427</v>
      </c>
    </row>
    <row r="3427" spans="2:7" x14ac:dyDescent="0.25">
      <c r="B3427" s="32">
        <v>43688</v>
      </c>
      <c r="C3427" s="31" t="s">
        <v>93</v>
      </c>
      <c r="D3427" s="31" t="s">
        <v>330</v>
      </c>
      <c r="E3427" s="33">
        <v>61708</v>
      </c>
      <c r="F3427" s="33">
        <f>Tabla4[[#This Row],[Total Compra]]-E3427*25%</f>
        <v>46281</v>
      </c>
      <c r="G3427" s="33">
        <f>Tabla4[[#This Row],[Total Compra]]-Tabla4[[#This Row],[Pagado]]</f>
        <v>15427</v>
      </c>
    </row>
    <row r="3428" spans="2:7" x14ac:dyDescent="0.25">
      <c r="B3428" s="32">
        <v>43688</v>
      </c>
      <c r="C3428" s="31" t="s">
        <v>93</v>
      </c>
      <c r="D3428" s="31" t="s">
        <v>330</v>
      </c>
      <c r="E3428" s="33">
        <v>61708</v>
      </c>
      <c r="F3428" s="33">
        <f>Tabla4[[#This Row],[Total Compra]]-E3428*25%</f>
        <v>46281</v>
      </c>
      <c r="G3428" s="33">
        <f>Tabla4[[#This Row],[Total Compra]]-Tabla4[[#This Row],[Pagado]]</f>
        <v>15427</v>
      </c>
    </row>
    <row r="3429" spans="2:7" x14ac:dyDescent="0.25">
      <c r="B3429" s="32">
        <v>43688</v>
      </c>
      <c r="C3429" s="31" t="s">
        <v>93</v>
      </c>
      <c r="D3429" s="31" t="s">
        <v>330</v>
      </c>
      <c r="E3429" s="33">
        <v>61708</v>
      </c>
      <c r="F3429" s="33">
        <f>Tabla4[[#This Row],[Total Compra]]-E3429*25%</f>
        <v>46281</v>
      </c>
      <c r="G3429" s="33">
        <f>Tabla4[[#This Row],[Total Compra]]-Tabla4[[#This Row],[Pagado]]</f>
        <v>15427</v>
      </c>
    </row>
    <row r="3430" spans="2:7" x14ac:dyDescent="0.25">
      <c r="B3430" s="32">
        <v>43688</v>
      </c>
      <c r="C3430" s="31" t="s">
        <v>93</v>
      </c>
      <c r="D3430" s="31" t="s">
        <v>330</v>
      </c>
      <c r="E3430" s="33">
        <v>61708</v>
      </c>
      <c r="F3430" s="33">
        <f>Tabla4[[#This Row],[Total Compra]]-E3430*25%</f>
        <v>46281</v>
      </c>
      <c r="G3430" s="33">
        <f>Tabla4[[#This Row],[Total Compra]]-Tabla4[[#This Row],[Pagado]]</f>
        <v>15427</v>
      </c>
    </row>
    <row r="3431" spans="2:7" x14ac:dyDescent="0.25">
      <c r="B3431" s="32">
        <v>43688</v>
      </c>
      <c r="C3431" s="31" t="s">
        <v>93</v>
      </c>
      <c r="D3431" s="31" t="s">
        <v>330</v>
      </c>
      <c r="E3431" s="33">
        <v>61708</v>
      </c>
      <c r="F3431" s="33">
        <f>Tabla4[[#This Row],[Total Compra]]-E3431*25%</f>
        <v>46281</v>
      </c>
      <c r="G3431" s="33">
        <f>Tabla4[[#This Row],[Total Compra]]-Tabla4[[#This Row],[Pagado]]</f>
        <v>15427</v>
      </c>
    </row>
    <row r="3432" spans="2:7" x14ac:dyDescent="0.25">
      <c r="B3432" s="32">
        <v>43688</v>
      </c>
      <c r="C3432" s="31" t="s">
        <v>93</v>
      </c>
      <c r="D3432" s="31" t="s">
        <v>330</v>
      </c>
      <c r="E3432" s="33">
        <v>61708</v>
      </c>
      <c r="F3432" s="33">
        <f>Tabla4[[#This Row],[Total Compra]]-E3432*25%</f>
        <v>46281</v>
      </c>
      <c r="G3432" s="33">
        <f>Tabla4[[#This Row],[Total Compra]]-Tabla4[[#This Row],[Pagado]]</f>
        <v>15427</v>
      </c>
    </row>
    <row r="3433" spans="2:7" x14ac:dyDescent="0.25">
      <c r="B3433" s="32">
        <v>43689</v>
      </c>
      <c r="C3433" s="31" t="s">
        <v>94</v>
      </c>
      <c r="D3433" s="31" t="s">
        <v>331</v>
      </c>
      <c r="E3433" s="33">
        <v>81189</v>
      </c>
      <c r="F3433" s="33">
        <f>Tabla4[[#This Row],[Total Compra]]-E3433*25%</f>
        <v>60891.75</v>
      </c>
      <c r="G3433" s="33">
        <f>Tabla4[[#This Row],[Total Compra]]-Tabla4[[#This Row],[Pagado]]</f>
        <v>20297.25</v>
      </c>
    </row>
    <row r="3434" spans="2:7" x14ac:dyDescent="0.25">
      <c r="B3434" s="32">
        <v>43689</v>
      </c>
      <c r="C3434" s="31" t="s">
        <v>94</v>
      </c>
      <c r="D3434" s="31" t="s">
        <v>331</v>
      </c>
      <c r="E3434" s="33">
        <v>81189</v>
      </c>
      <c r="F3434" s="33">
        <f>Tabla4[[#This Row],[Total Compra]]-E3434*25%</f>
        <v>60891.75</v>
      </c>
      <c r="G3434" s="33">
        <f>Tabla4[[#This Row],[Total Compra]]-Tabla4[[#This Row],[Pagado]]</f>
        <v>20297.25</v>
      </c>
    </row>
    <row r="3435" spans="2:7" x14ac:dyDescent="0.25">
      <c r="B3435" s="32">
        <v>43689</v>
      </c>
      <c r="C3435" s="31" t="s">
        <v>94</v>
      </c>
      <c r="D3435" s="31" t="s">
        <v>331</v>
      </c>
      <c r="E3435" s="33">
        <v>81189</v>
      </c>
      <c r="F3435" s="33">
        <f>Tabla4[[#This Row],[Total Compra]]-E3435*25%</f>
        <v>60891.75</v>
      </c>
      <c r="G3435" s="33">
        <f>Tabla4[[#This Row],[Total Compra]]-Tabla4[[#This Row],[Pagado]]</f>
        <v>20297.25</v>
      </c>
    </row>
    <row r="3436" spans="2:7" x14ac:dyDescent="0.25">
      <c r="B3436" s="32">
        <v>43689</v>
      </c>
      <c r="C3436" s="31" t="s">
        <v>94</v>
      </c>
      <c r="D3436" s="31" t="s">
        <v>331</v>
      </c>
      <c r="E3436" s="33">
        <v>81189</v>
      </c>
      <c r="F3436" s="33">
        <f>Tabla4[[#This Row],[Total Compra]]-E3436*25%</f>
        <v>60891.75</v>
      </c>
      <c r="G3436" s="33">
        <f>Tabla4[[#This Row],[Total Compra]]-Tabla4[[#This Row],[Pagado]]</f>
        <v>20297.25</v>
      </c>
    </row>
    <row r="3437" spans="2:7" x14ac:dyDescent="0.25">
      <c r="B3437" s="32">
        <v>43689</v>
      </c>
      <c r="C3437" s="31" t="s">
        <v>94</v>
      </c>
      <c r="D3437" s="31" t="s">
        <v>331</v>
      </c>
      <c r="E3437" s="33">
        <v>81189</v>
      </c>
      <c r="F3437" s="33">
        <f>Tabla4[[#This Row],[Total Compra]]-E3437*25%</f>
        <v>60891.75</v>
      </c>
      <c r="G3437" s="33">
        <f>Tabla4[[#This Row],[Total Compra]]-Tabla4[[#This Row],[Pagado]]</f>
        <v>20297.25</v>
      </c>
    </row>
    <row r="3438" spans="2:7" x14ac:dyDescent="0.25">
      <c r="B3438" s="32">
        <v>43689</v>
      </c>
      <c r="C3438" s="31" t="s">
        <v>94</v>
      </c>
      <c r="D3438" s="31" t="s">
        <v>331</v>
      </c>
      <c r="E3438" s="33">
        <v>81189</v>
      </c>
      <c r="F3438" s="33">
        <f>Tabla4[[#This Row],[Total Compra]]-E3438*25%</f>
        <v>60891.75</v>
      </c>
      <c r="G3438" s="33">
        <f>Tabla4[[#This Row],[Total Compra]]-Tabla4[[#This Row],[Pagado]]</f>
        <v>20297.25</v>
      </c>
    </row>
    <row r="3439" spans="2:7" x14ac:dyDescent="0.25">
      <c r="B3439" s="32">
        <v>43689</v>
      </c>
      <c r="C3439" s="31" t="s">
        <v>94</v>
      </c>
      <c r="D3439" s="31" t="s">
        <v>331</v>
      </c>
      <c r="E3439" s="33">
        <v>81189</v>
      </c>
      <c r="F3439" s="33">
        <f>Tabla4[[#This Row],[Total Compra]]-E3439*25%</f>
        <v>60891.75</v>
      </c>
      <c r="G3439" s="33">
        <f>Tabla4[[#This Row],[Total Compra]]-Tabla4[[#This Row],[Pagado]]</f>
        <v>20297.25</v>
      </c>
    </row>
    <row r="3440" spans="2:7" x14ac:dyDescent="0.25">
      <c r="B3440" s="32">
        <v>43689</v>
      </c>
      <c r="C3440" s="31" t="s">
        <v>94</v>
      </c>
      <c r="D3440" s="31" t="s">
        <v>331</v>
      </c>
      <c r="E3440" s="33">
        <v>81189</v>
      </c>
      <c r="F3440" s="33">
        <f>Tabla4[[#This Row],[Total Compra]]-E3440*25%</f>
        <v>60891.75</v>
      </c>
      <c r="G3440" s="33">
        <f>Tabla4[[#This Row],[Total Compra]]-Tabla4[[#This Row],[Pagado]]</f>
        <v>20297.25</v>
      </c>
    </row>
    <row r="3441" spans="2:7" x14ac:dyDescent="0.25">
      <c r="B3441" s="32">
        <v>43689</v>
      </c>
      <c r="C3441" s="31" t="s">
        <v>94</v>
      </c>
      <c r="D3441" s="31" t="s">
        <v>331</v>
      </c>
      <c r="E3441" s="33">
        <v>81189</v>
      </c>
      <c r="F3441" s="33">
        <f>Tabla4[[#This Row],[Total Compra]]-E3441*25%</f>
        <v>60891.75</v>
      </c>
      <c r="G3441" s="33">
        <f>Tabla4[[#This Row],[Total Compra]]-Tabla4[[#This Row],[Pagado]]</f>
        <v>20297.25</v>
      </c>
    </row>
    <row r="3442" spans="2:7" x14ac:dyDescent="0.25">
      <c r="B3442" s="32">
        <v>43689</v>
      </c>
      <c r="C3442" s="31" t="s">
        <v>94</v>
      </c>
      <c r="D3442" s="31" t="s">
        <v>331</v>
      </c>
      <c r="E3442" s="33">
        <v>81189</v>
      </c>
      <c r="F3442" s="33">
        <f>Tabla4[[#This Row],[Total Compra]]-E3442*25%</f>
        <v>60891.75</v>
      </c>
      <c r="G3442" s="33">
        <f>Tabla4[[#This Row],[Total Compra]]-Tabla4[[#This Row],[Pagado]]</f>
        <v>20297.25</v>
      </c>
    </row>
    <row r="3443" spans="2:7" x14ac:dyDescent="0.25">
      <c r="B3443" s="32">
        <v>43689</v>
      </c>
      <c r="C3443" s="31" t="s">
        <v>94</v>
      </c>
      <c r="D3443" s="31" t="s">
        <v>331</v>
      </c>
      <c r="E3443" s="33">
        <v>81189</v>
      </c>
      <c r="F3443" s="33">
        <f>Tabla4[[#This Row],[Total Compra]]-E3443*25%</f>
        <v>60891.75</v>
      </c>
      <c r="G3443" s="33">
        <f>Tabla4[[#This Row],[Total Compra]]-Tabla4[[#This Row],[Pagado]]</f>
        <v>20297.25</v>
      </c>
    </row>
    <row r="3444" spans="2:7" x14ac:dyDescent="0.25">
      <c r="B3444" s="32">
        <v>43689</v>
      </c>
      <c r="C3444" s="31" t="s">
        <v>94</v>
      </c>
      <c r="D3444" s="31" t="s">
        <v>331</v>
      </c>
      <c r="E3444" s="33">
        <v>81189</v>
      </c>
      <c r="F3444" s="33">
        <f>Tabla4[[#This Row],[Total Compra]]-E3444*25%</f>
        <v>60891.75</v>
      </c>
      <c r="G3444" s="33">
        <f>Tabla4[[#This Row],[Total Compra]]-Tabla4[[#This Row],[Pagado]]</f>
        <v>20297.25</v>
      </c>
    </row>
    <row r="3445" spans="2:7" x14ac:dyDescent="0.25">
      <c r="B3445" s="32">
        <v>43689</v>
      </c>
      <c r="C3445" s="31" t="s">
        <v>94</v>
      </c>
      <c r="D3445" s="31" t="s">
        <v>331</v>
      </c>
      <c r="E3445" s="33">
        <v>81189</v>
      </c>
      <c r="F3445" s="33">
        <f>Tabla4[[#This Row],[Total Compra]]-E3445*25%</f>
        <v>60891.75</v>
      </c>
      <c r="G3445" s="33">
        <f>Tabla4[[#This Row],[Total Compra]]-Tabla4[[#This Row],[Pagado]]</f>
        <v>20297.25</v>
      </c>
    </row>
    <row r="3446" spans="2:7" x14ac:dyDescent="0.25">
      <c r="B3446" s="32">
        <v>43689</v>
      </c>
      <c r="C3446" s="31" t="s">
        <v>94</v>
      </c>
      <c r="D3446" s="31" t="s">
        <v>331</v>
      </c>
      <c r="E3446" s="33">
        <v>81189</v>
      </c>
      <c r="F3446" s="33">
        <f>Tabla4[[#This Row],[Total Compra]]-E3446*25%</f>
        <v>60891.75</v>
      </c>
      <c r="G3446" s="33">
        <f>Tabla4[[#This Row],[Total Compra]]-Tabla4[[#This Row],[Pagado]]</f>
        <v>20297.25</v>
      </c>
    </row>
    <row r="3447" spans="2:7" x14ac:dyDescent="0.25">
      <c r="B3447" s="32">
        <v>43689</v>
      </c>
      <c r="C3447" s="31" t="s">
        <v>94</v>
      </c>
      <c r="D3447" s="31" t="s">
        <v>331</v>
      </c>
      <c r="E3447" s="33">
        <v>81189</v>
      </c>
      <c r="F3447" s="33">
        <f>Tabla4[[#This Row],[Total Compra]]-E3447*25%</f>
        <v>60891.75</v>
      </c>
      <c r="G3447" s="33">
        <f>Tabla4[[#This Row],[Total Compra]]-Tabla4[[#This Row],[Pagado]]</f>
        <v>20297.25</v>
      </c>
    </row>
    <row r="3448" spans="2:7" x14ac:dyDescent="0.25">
      <c r="B3448" s="32">
        <v>43689</v>
      </c>
      <c r="C3448" s="31" t="s">
        <v>94</v>
      </c>
      <c r="D3448" s="31" t="s">
        <v>331</v>
      </c>
      <c r="E3448" s="33">
        <v>81189</v>
      </c>
      <c r="F3448" s="33">
        <f>Tabla4[[#This Row],[Total Compra]]-E3448*25%</f>
        <v>60891.75</v>
      </c>
      <c r="G3448" s="33">
        <f>Tabla4[[#This Row],[Total Compra]]-Tabla4[[#This Row],[Pagado]]</f>
        <v>20297.25</v>
      </c>
    </row>
    <row r="3449" spans="2:7" x14ac:dyDescent="0.25">
      <c r="B3449" s="32">
        <v>43690</v>
      </c>
      <c r="C3449" s="31" t="s">
        <v>95</v>
      </c>
      <c r="D3449" s="31" t="s">
        <v>332</v>
      </c>
      <c r="E3449" s="33">
        <v>74735</v>
      </c>
      <c r="F3449" s="33">
        <f>Tabla4[[#This Row],[Total Compra]]-E3449*25%</f>
        <v>56051.25</v>
      </c>
      <c r="G3449" s="33">
        <f>Tabla4[[#This Row],[Total Compra]]-Tabla4[[#This Row],[Pagado]]</f>
        <v>18683.75</v>
      </c>
    </row>
    <row r="3450" spans="2:7" x14ac:dyDescent="0.25">
      <c r="B3450" s="32">
        <v>43690</v>
      </c>
      <c r="C3450" s="31" t="s">
        <v>95</v>
      </c>
      <c r="D3450" s="31" t="s">
        <v>332</v>
      </c>
      <c r="E3450" s="33">
        <v>74735</v>
      </c>
      <c r="F3450" s="33">
        <f>Tabla4[[#This Row],[Total Compra]]-E3450*25%</f>
        <v>56051.25</v>
      </c>
      <c r="G3450" s="33">
        <f>Tabla4[[#This Row],[Total Compra]]-Tabla4[[#This Row],[Pagado]]</f>
        <v>18683.75</v>
      </c>
    </row>
    <row r="3451" spans="2:7" x14ac:dyDescent="0.25">
      <c r="B3451" s="32">
        <v>43690</v>
      </c>
      <c r="C3451" s="31" t="s">
        <v>95</v>
      </c>
      <c r="D3451" s="31" t="s">
        <v>332</v>
      </c>
      <c r="E3451" s="33">
        <v>74735</v>
      </c>
      <c r="F3451" s="33">
        <f>Tabla4[[#This Row],[Total Compra]]-E3451*25%</f>
        <v>56051.25</v>
      </c>
      <c r="G3451" s="33">
        <f>Tabla4[[#This Row],[Total Compra]]-Tabla4[[#This Row],[Pagado]]</f>
        <v>18683.75</v>
      </c>
    </row>
    <row r="3452" spans="2:7" x14ac:dyDescent="0.25">
      <c r="B3452" s="32">
        <v>43690</v>
      </c>
      <c r="C3452" s="31" t="s">
        <v>95</v>
      </c>
      <c r="D3452" s="31" t="s">
        <v>332</v>
      </c>
      <c r="E3452" s="33">
        <v>74735</v>
      </c>
      <c r="F3452" s="33">
        <f>Tabla4[[#This Row],[Total Compra]]-E3452*25%</f>
        <v>56051.25</v>
      </c>
      <c r="G3452" s="33">
        <f>Tabla4[[#This Row],[Total Compra]]-Tabla4[[#This Row],[Pagado]]</f>
        <v>18683.75</v>
      </c>
    </row>
    <row r="3453" spans="2:7" x14ac:dyDescent="0.25">
      <c r="B3453" s="32">
        <v>43690</v>
      </c>
      <c r="C3453" s="31" t="s">
        <v>95</v>
      </c>
      <c r="D3453" s="31" t="s">
        <v>332</v>
      </c>
      <c r="E3453" s="33">
        <v>74735</v>
      </c>
      <c r="F3453" s="33">
        <f>Tabla4[[#This Row],[Total Compra]]-E3453*25%</f>
        <v>56051.25</v>
      </c>
      <c r="G3453" s="33">
        <f>Tabla4[[#This Row],[Total Compra]]-Tabla4[[#This Row],[Pagado]]</f>
        <v>18683.75</v>
      </c>
    </row>
    <row r="3454" spans="2:7" x14ac:dyDescent="0.25">
      <c r="B3454" s="32">
        <v>43690</v>
      </c>
      <c r="C3454" s="31" t="s">
        <v>95</v>
      </c>
      <c r="D3454" s="31" t="s">
        <v>332</v>
      </c>
      <c r="E3454" s="33">
        <v>74735</v>
      </c>
      <c r="F3454" s="33">
        <f>Tabla4[[#This Row],[Total Compra]]-E3454*25%</f>
        <v>56051.25</v>
      </c>
      <c r="G3454" s="33">
        <f>Tabla4[[#This Row],[Total Compra]]-Tabla4[[#This Row],[Pagado]]</f>
        <v>18683.75</v>
      </c>
    </row>
    <row r="3455" spans="2:7" x14ac:dyDescent="0.25">
      <c r="B3455" s="32">
        <v>43690</v>
      </c>
      <c r="C3455" s="31" t="s">
        <v>95</v>
      </c>
      <c r="D3455" s="31" t="s">
        <v>332</v>
      </c>
      <c r="E3455" s="33">
        <v>74735</v>
      </c>
      <c r="F3455" s="33">
        <f>Tabla4[[#This Row],[Total Compra]]-E3455*25%</f>
        <v>56051.25</v>
      </c>
      <c r="G3455" s="33">
        <f>Tabla4[[#This Row],[Total Compra]]-Tabla4[[#This Row],[Pagado]]</f>
        <v>18683.75</v>
      </c>
    </row>
    <row r="3456" spans="2:7" x14ac:dyDescent="0.25">
      <c r="B3456" s="32">
        <v>43690</v>
      </c>
      <c r="C3456" s="31" t="s">
        <v>95</v>
      </c>
      <c r="D3456" s="31" t="s">
        <v>332</v>
      </c>
      <c r="E3456" s="33">
        <v>74735</v>
      </c>
      <c r="F3456" s="33">
        <f>Tabla4[[#This Row],[Total Compra]]-E3456*25%</f>
        <v>56051.25</v>
      </c>
      <c r="G3456" s="33">
        <f>Tabla4[[#This Row],[Total Compra]]-Tabla4[[#This Row],[Pagado]]</f>
        <v>18683.75</v>
      </c>
    </row>
    <row r="3457" spans="2:7" x14ac:dyDescent="0.25">
      <c r="B3457" s="32">
        <v>43690</v>
      </c>
      <c r="C3457" s="31" t="s">
        <v>95</v>
      </c>
      <c r="D3457" s="31" t="s">
        <v>332</v>
      </c>
      <c r="E3457" s="33">
        <v>74735</v>
      </c>
      <c r="F3457" s="33">
        <f>Tabla4[[#This Row],[Total Compra]]-E3457*25%</f>
        <v>56051.25</v>
      </c>
      <c r="G3457" s="33">
        <f>Tabla4[[#This Row],[Total Compra]]-Tabla4[[#This Row],[Pagado]]</f>
        <v>18683.75</v>
      </c>
    </row>
    <row r="3458" spans="2:7" x14ac:dyDescent="0.25">
      <c r="B3458" s="32">
        <v>43690</v>
      </c>
      <c r="C3458" s="31" t="s">
        <v>95</v>
      </c>
      <c r="D3458" s="31" t="s">
        <v>332</v>
      </c>
      <c r="E3458" s="33">
        <v>74735</v>
      </c>
      <c r="F3458" s="33">
        <f>Tabla4[[#This Row],[Total Compra]]-E3458*25%</f>
        <v>56051.25</v>
      </c>
      <c r="G3458" s="33">
        <f>Tabla4[[#This Row],[Total Compra]]-Tabla4[[#This Row],[Pagado]]</f>
        <v>18683.75</v>
      </c>
    </row>
    <row r="3459" spans="2:7" x14ac:dyDescent="0.25">
      <c r="B3459" s="32">
        <v>43690</v>
      </c>
      <c r="C3459" s="31" t="s">
        <v>95</v>
      </c>
      <c r="D3459" s="31" t="s">
        <v>332</v>
      </c>
      <c r="E3459" s="33">
        <v>74735</v>
      </c>
      <c r="F3459" s="33">
        <f>Tabla4[[#This Row],[Total Compra]]-E3459*25%</f>
        <v>56051.25</v>
      </c>
      <c r="G3459" s="33">
        <f>Tabla4[[#This Row],[Total Compra]]-Tabla4[[#This Row],[Pagado]]</f>
        <v>18683.75</v>
      </c>
    </row>
    <row r="3460" spans="2:7" x14ac:dyDescent="0.25">
      <c r="B3460" s="32">
        <v>43690</v>
      </c>
      <c r="C3460" s="31" t="s">
        <v>95</v>
      </c>
      <c r="D3460" s="31" t="s">
        <v>332</v>
      </c>
      <c r="E3460" s="33">
        <v>74735</v>
      </c>
      <c r="F3460" s="33">
        <f>Tabla4[[#This Row],[Total Compra]]-E3460*25%</f>
        <v>56051.25</v>
      </c>
      <c r="G3460" s="33">
        <f>Tabla4[[#This Row],[Total Compra]]-Tabla4[[#This Row],[Pagado]]</f>
        <v>18683.75</v>
      </c>
    </row>
    <row r="3461" spans="2:7" x14ac:dyDescent="0.25">
      <c r="B3461" s="32">
        <v>43690</v>
      </c>
      <c r="C3461" s="31" t="s">
        <v>95</v>
      </c>
      <c r="D3461" s="31" t="s">
        <v>332</v>
      </c>
      <c r="E3461" s="33">
        <v>74735</v>
      </c>
      <c r="F3461" s="33">
        <f>Tabla4[[#This Row],[Total Compra]]-E3461*25%</f>
        <v>56051.25</v>
      </c>
      <c r="G3461" s="33">
        <f>Tabla4[[#This Row],[Total Compra]]-Tabla4[[#This Row],[Pagado]]</f>
        <v>18683.75</v>
      </c>
    </row>
    <row r="3462" spans="2:7" x14ac:dyDescent="0.25">
      <c r="B3462" s="32">
        <v>43690</v>
      </c>
      <c r="C3462" s="31" t="s">
        <v>95</v>
      </c>
      <c r="D3462" s="31" t="s">
        <v>332</v>
      </c>
      <c r="E3462" s="33">
        <v>74735</v>
      </c>
      <c r="F3462" s="33">
        <f>Tabla4[[#This Row],[Total Compra]]-E3462*25%</f>
        <v>56051.25</v>
      </c>
      <c r="G3462" s="33">
        <f>Tabla4[[#This Row],[Total Compra]]-Tabla4[[#This Row],[Pagado]]</f>
        <v>18683.75</v>
      </c>
    </row>
    <row r="3463" spans="2:7" x14ac:dyDescent="0.25">
      <c r="B3463" s="32">
        <v>43690</v>
      </c>
      <c r="C3463" s="31" t="s">
        <v>95</v>
      </c>
      <c r="D3463" s="31" t="s">
        <v>332</v>
      </c>
      <c r="E3463" s="33">
        <v>74735</v>
      </c>
      <c r="F3463" s="33">
        <f>Tabla4[[#This Row],[Total Compra]]-E3463*25%</f>
        <v>56051.25</v>
      </c>
      <c r="G3463" s="33">
        <f>Tabla4[[#This Row],[Total Compra]]-Tabla4[[#This Row],[Pagado]]</f>
        <v>18683.75</v>
      </c>
    </row>
    <row r="3464" spans="2:7" x14ac:dyDescent="0.25">
      <c r="B3464" s="32">
        <v>43690</v>
      </c>
      <c r="C3464" s="31" t="s">
        <v>95</v>
      </c>
      <c r="D3464" s="31" t="s">
        <v>332</v>
      </c>
      <c r="E3464" s="33">
        <v>74735</v>
      </c>
      <c r="F3464" s="33">
        <f>Tabla4[[#This Row],[Total Compra]]-E3464*25%</f>
        <v>56051.25</v>
      </c>
      <c r="G3464" s="33">
        <f>Tabla4[[#This Row],[Total Compra]]-Tabla4[[#This Row],[Pagado]]</f>
        <v>18683.75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ok</vt:lpstr>
      <vt:lpstr>Presentacion</vt:lpstr>
      <vt:lpstr>Filtros</vt:lpstr>
      <vt:lpstr>Subtotales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2019-04-01T17:04:58Z</dcterms:created>
  <dcterms:modified xsi:type="dcterms:W3CDTF">2019-05-19T22:41:41Z</dcterms:modified>
</cp:coreProperties>
</file>