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10 Listas Validadas\"/>
    </mc:Choice>
  </mc:AlternateContent>
  <xr:revisionPtr revIDLastSave="0" documentId="13_ncr:1_{A2E7DFFC-806B-4D21-8E76-426B015E549C}" xr6:coauthVersionLast="43" xr6:coauthVersionMax="43" xr10:uidLastSave="{00000000-0000-0000-0000-000000000000}"/>
  <bookViews>
    <workbookView xWindow="60" yWindow="0" windowWidth="20430" windowHeight="10920" activeTab="1" xr2:uid="{15EDBD84-10FE-4207-82CA-72DB7AAE312B}"/>
  </bookViews>
  <sheets>
    <sheet name="proveed" sheetId="2" r:id="rId1"/>
    <sheet name="cheques" sheetId="1" r:id="rId2"/>
    <sheet name="Analisis" sheetId="3" r:id="rId3"/>
    <sheet name="Tarea 5" sheetId="4" r:id="rId4"/>
    <sheet name="Listas dependientes" sheetId="6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" i="1" l="1"/>
  <c r="D8" i="1" l="1"/>
  <c r="D43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<sst xmlns="http://schemas.openxmlformats.org/spreadsheetml/2006/main" count="277" uniqueCount="139">
  <si>
    <t>Fecha de Salida</t>
  </si>
  <si>
    <t>Proveedor</t>
  </si>
  <si>
    <t>Nro de Factura</t>
  </si>
  <si>
    <t>Fecha de Pago</t>
  </si>
  <si>
    <t>Banco de Emisión</t>
  </si>
  <si>
    <t>Número de Cheque</t>
  </si>
  <si>
    <t>Monto</t>
  </si>
  <si>
    <t>Estado</t>
  </si>
  <si>
    <t>A PAGAR</t>
  </si>
  <si>
    <t>PAGADO</t>
  </si>
  <si>
    <t>Quinta SA</t>
  </si>
  <si>
    <t>Patagonia SA</t>
  </si>
  <si>
    <t>0358-0514889</t>
  </si>
  <si>
    <t>Corralito SRL</t>
  </si>
  <si>
    <t>0358-0514890</t>
  </si>
  <si>
    <t>0358-0514891</t>
  </si>
  <si>
    <t>0358-0514892</t>
  </si>
  <si>
    <t>San Telmo y asoc.</t>
  </si>
  <si>
    <t>0358-0514893</t>
  </si>
  <si>
    <t>0358-0514894</t>
  </si>
  <si>
    <t>0358-0514895</t>
  </si>
  <si>
    <t>Retro Pascual</t>
  </si>
  <si>
    <t>0358-0514896</t>
  </si>
  <si>
    <t>0358-0514897</t>
  </si>
  <si>
    <t>0358-0514898</t>
  </si>
  <si>
    <t>Ayacucho Susp</t>
  </si>
  <si>
    <t>0358-0514899</t>
  </si>
  <si>
    <t>0358-0514900</t>
  </si>
  <si>
    <t>0358-0514901</t>
  </si>
  <si>
    <t>Fritau SA</t>
  </si>
  <si>
    <t>0358-0514902</t>
  </si>
  <si>
    <t>RECHAZADO</t>
  </si>
  <si>
    <t>0358-0514903</t>
  </si>
  <si>
    <t>0358-0514904</t>
  </si>
  <si>
    <t>0358-0514905</t>
  </si>
  <si>
    <t>San Peña Asoc</t>
  </si>
  <si>
    <t>0358-0514906</t>
  </si>
  <si>
    <t>0358-0514907</t>
  </si>
  <si>
    <t>0358-0514908</t>
  </si>
  <si>
    <t>0358-0514909</t>
  </si>
  <si>
    <t>0358-0514910</t>
  </si>
  <si>
    <t>0358-0514911</t>
  </si>
  <si>
    <t>0358-0514912</t>
  </si>
  <si>
    <t>0358-0514913</t>
  </si>
  <si>
    <t>0358-0514914</t>
  </si>
  <si>
    <t>0358-0514915</t>
  </si>
  <si>
    <t>0358-0514916</t>
  </si>
  <si>
    <t>0358-0514917</t>
  </si>
  <si>
    <t>0358-0514918</t>
  </si>
  <si>
    <t>0358-0514919</t>
  </si>
  <si>
    <t>0358-0514920</t>
  </si>
  <si>
    <t>0358-0514921</t>
  </si>
  <si>
    <t>0358-0514922</t>
  </si>
  <si>
    <t>0358-0514923</t>
  </si>
  <si>
    <t>0358-0514924</t>
  </si>
  <si>
    <t>Cliente</t>
  </si>
  <si>
    <t>Cuit</t>
  </si>
  <si>
    <t>Direccion</t>
  </si>
  <si>
    <t>Observacion</t>
  </si>
  <si>
    <t>Monto cheques</t>
  </si>
  <si>
    <t>Clientes/Meses</t>
  </si>
  <si>
    <t>Total</t>
  </si>
  <si>
    <t>MIS PROVEEDORES</t>
  </si>
  <si>
    <t>Cheques propios - A pagar</t>
  </si>
  <si>
    <t>PAGADOS</t>
  </si>
  <si>
    <t>PAGADOH</t>
  </si>
  <si>
    <t>0001-00012489</t>
  </si>
  <si>
    <t>0001-00012490</t>
  </si>
  <si>
    <t>0001-00012491</t>
  </si>
  <si>
    <t>0001-00012492</t>
  </si>
  <si>
    <t>0001-00012493</t>
  </si>
  <si>
    <t>0001-00012494</t>
  </si>
  <si>
    <t>0001-00012495</t>
  </si>
  <si>
    <t>0001-00012496</t>
  </si>
  <si>
    <t>0001-00012497</t>
  </si>
  <si>
    <t>0001-00012498</t>
  </si>
  <si>
    <t>0001-00012499</t>
  </si>
  <si>
    <t>0001-00012500</t>
  </si>
  <si>
    <t>0001-00012501</t>
  </si>
  <si>
    <t>0001-00012502</t>
  </si>
  <si>
    <t>0001-00012503</t>
  </si>
  <si>
    <t>0001-00012504</t>
  </si>
  <si>
    <t>0001-00012505</t>
  </si>
  <si>
    <t>0001-00012506</t>
  </si>
  <si>
    <t>0001-00012507</t>
  </si>
  <si>
    <t>0001-00012508</t>
  </si>
  <si>
    <t>0001-00012509</t>
  </si>
  <si>
    <t>0001-00012510</t>
  </si>
  <si>
    <t>0001-00012511</t>
  </si>
  <si>
    <t>0001-00012512</t>
  </si>
  <si>
    <t>0001-00012513</t>
  </si>
  <si>
    <t>0001-00012514</t>
  </si>
  <si>
    <t>0001-00012515</t>
  </si>
  <si>
    <t>0001-00012516</t>
  </si>
  <si>
    <t>0001-00012517</t>
  </si>
  <si>
    <t>0001-00012518</t>
  </si>
  <si>
    <t>0001-00012519</t>
  </si>
  <si>
    <t>0001-00012520</t>
  </si>
  <si>
    <t>0001-00012521</t>
  </si>
  <si>
    <t>0001-00012522</t>
  </si>
  <si>
    <t>0001-00012523</t>
  </si>
  <si>
    <t>0001-00012524</t>
  </si>
  <si>
    <t>Fecha</t>
  </si>
  <si>
    <t>Concepto</t>
  </si>
  <si>
    <t>Total Venta</t>
  </si>
  <si>
    <t>Saldo</t>
  </si>
  <si>
    <t>Observaciones</t>
  </si>
  <si>
    <t>Venta</t>
  </si>
  <si>
    <t>Gaston SAS</t>
  </si>
  <si>
    <t>Gerardo SA</t>
  </si>
  <si>
    <t>Pago</t>
  </si>
  <si>
    <t>Tomas Srl</t>
  </si>
  <si>
    <t>Producto</t>
  </si>
  <si>
    <t>Precio</t>
  </si>
  <si>
    <t>Heladera</t>
  </si>
  <si>
    <t>Frezeer</t>
  </si>
  <si>
    <t>Radio</t>
  </si>
  <si>
    <t>Tv</t>
  </si>
  <si>
    <t>Computadora</t>
  </si>
  <si>
    <t>Notebook</t>
  </si>
  <si>
    <t>Mouse</t>
  </si>
  <si>
    <t>Teclado</t>
  </si>
  <si>
    <t>Equipo muiscal</t>
  </si>
  <si>
    <t>DVD</t>
  </si>
  <si>
    <t xml:space="preserve">Mesa </t>
  </si>
  <si>
    <t>Sillas</t>
  </si>
  <si>
    <t>Escritorio</t>
  </si>
  <si>
    <t>Mesada</t>
  </si>
  <si>
    <t>Modular</t>
  </si>
  <si>
    <t>Bajo Mesada</t>
  </si>
  <si>
    <t>Colchon 1P</t>
  </si>
  <si>
    <t>Colchon 2 P</t>
  </si>
  <si>
    <t>Sabanas</t>
  </si>
  <si>
    <t>Cubre plumon</t>
  </si>
  <si>
    <t>Acolchado</t>
  </si>
  <si>
    <t>MUEBLES</t>
  </si>
  <si>
    <t>COLCHONES</t>
  </si>
  <si>
    <t>Linea</t>
  </si>
  <si>
    <t>ELECTRODOMESTICOS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</si>
</sst>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\ * #,##0.00_ ;_ &quot;$&quot;\ * \-#,##0.00_ ;_ &quot;$&quot;\ * &quot;-&quot;??_ ;_ @_ "/>
    <numFmt numFmtId="164" formatCode="_-&quot;$&quot;* #,##0.00_-;\-&quot;$&quot;* #,##0.00_-;_-&quot;$&quot;* &quot;-&quot;??_-;_-@_-"/>
    <numFmt numFmtId="165" formatCode="dd/mm/yyyy;@"/>
  </numFmts>
  <fonts count="12" x14ac:knownFonts="1">
    <font>
      <sz val="11"/>
      <color theme="1"/>
      <name val="Calibri"/>
      <family val="2"/>
      <scheme val="minor"/>
    </font>
    <font>
      <sz val="22"/>
      <color theme="9" tint="-0.499984740745262"/>
      <name val="Cooper Black"/>
      <family val="1"/>
    </font>
    <font>
      <sz val="10"/>
      <name val="Arial"/>
      <family val="2"/>
    </font>
    <font>
      <sz val="26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u/>
      <sz val="15"/>
      <color theme="3" tint="-0.499984740745262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3">
    <xf numFmtId="0" fontId="0" fillId="0" borderId="0" xfId="0"/>
    <xf numFmtId="14" fontId="2" fillId="0" borderId="5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left"/>
    </xf>
    <xf numFmtId="44" fontId="5" fillId="2" borderId="0" xfId="0" applyNumberFormat="1" applyFont="1" applyFill="1"/>
    <xf numFmtId="0" fontId="7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10" fillId="3" borderId="3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44" fontId="2" fillId="0" borderId="2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5" fontId="2" fillId="0" borderId="10" xfId="0" applyNumberFormat="1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44" fontId="2" fillId="0" borderId="9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44" fontId="2" fillId="0" borderId="2" xfId="1" applyFont="1" applyBorder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dd/mm/yyyy;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top style="medium">
          <color auto="1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 &quot;$&quot;\ * #,##0.00_ ;_ &quot;$&quot;\ * \-#,##0.00_ ;_ &quot;$&quot;\ * &quot;-&quot;??_ ;_ @_ 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 &quot;$&quot;\ * #,##0.00_ ;_ &quot;$&quot;\ * \-#,##0.00_ ;_ &quot;$&quot;\ * &quot;-&quot;??_ ;_ @_ 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 &quot;$&quot;\ * #,##0.00_ ;_ &quot;$&quot;\ * \-#,##0.00_ ;_ &quot;$&quot;\ * &quot;-&quot;??_ ;_ @_ 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dd/mm/yyyy;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medium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font>
        <color theme="3" tint="-0.499984740745262"/>
      </font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ont>
        <color auto="1"/>
      </font>
    </dxf>
    <dxf>
      <alignment horizontal="right"/>
    </dxf>
    <dxf>
      <alignment horizontal="center"/>
    </dxf>
    <dxf>
      <alignment horizontal="center"/>
    </dxf>
    <dxf>
      <font>
        <b/>
      </font>
    </dxf>
    <dxf>
      <font>
        <sz val="13"/>
      </font>
    </dxf>
    <dxf>
      <font>
        <sz val="13"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&quot;$&quot;* #,##0.00_-;\-&quot;$&quot;* #,##0.00_-;_-&quot;$&quot;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276225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C35C10-F9FE-4D43-A1F0-204BC6F40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1114425</xdr:colOff>
      <xdr:row>2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78C91A-B40C-45E7-A128-21273B7B6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228600</xdr:colOff>
      <xdr:row>0</xdr:row>
      <xdr:rowOff>123823</xdr:rowOff>
    </xdr:from>
    <xdr:to>
      <xdr:col>11</xdr:col>
      <xdr:colOff>628650</xdr:colOff>
      <xdr:row>11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145D09F-379D-4A81-923A-6E60BDABF5A3}"/>
            </a:ext>
          </a:extLst>
        </xdr:cNvPr>
        <xdr:cNvSpPr txBox="1"/>
      </xdr:nvSpPr>
      <xdr:spPr>
        <a:xfrm>
          <a:off x="10839450" y="123823"/>
          <a:ext cx="3095625" cy="239077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>
              <a:solidFill>
                <a:schemeClr val="accent1">
                  <a:lumMod val="50000"/>
                </a:schemeClr>
              </a:solidFill>
            </a:rPr>
            <a:t>Tarea:</a:t>
          </a:r>
        </a:p>
        <a:p>
          <a:r>
            <a:rPr lang="es-AR" sz="1200" b="1">
              <a:solidFill>
                <a:schemeClr val="accent1">
                  <a:lumMod val="50000"/>
                </a:schemeClr>
              </a:solidFill>
            </a:rPr>
            <a:t>1</a:t>
          </a:r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 . Limita el acceso en la columna "Estasto"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2. Restringe las fechas, inserta un mensaje de entrada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3. Crea una lista validada de tus ptoveedores para elegirlos mas rapido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AR" sz="11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2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4. Determina el formato a ingresar en el numero de factura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400050</xdr:colOff>
      <xdr:row>3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090814-5BFE-4F2D-8E81-E23C6473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400050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AF79E6-869C-471D-A134-98B064477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1</xdr:rowOff>
    </xdr:from>
    <xdr:to>
      <xdr:col>12</xdr:col>
      <xdr:colOff>47625</xdr:colOff>
      <xdr:row>7</xdr:row>
      <xdr:rowOff>152401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1E123B1-89F7-44CC-8CAA-F029FA88972E}"/>
            </a:ext>
          </a:extLst>
        </xdr:cNvPr>
        <xdr:cNvSpPr txBox="1"/>
      </xdr:nvSpPr>
      <xdr:spPr>
        <a:xfrm>
          <a:off x="8401050" y="571501"/>
          <a:ext cx="3095625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>
              <a:solidFill>
                <a:schemeClr val="accent1">
                  <a:lumMod val="50000"/>
                </a:schemeClr>
              </a:solidFill>
            </a:rPr>
            <a:t>Tarea:</a:t>
          </a:r>
        </a:p>
        <a:p>
          <a:r>
            <a:rPr lang="es-AR" sz="1200" b="1">
              <a:solidFill>
                <a:schemeClr val="accent1">
                  <a:lumMod val="50000"/>
                </a:schemeClr>
              </a:solidFill>
            </a:rPr>
            <a:t>5.</a:t>
          </a:r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 Restringe en la columna Total venta y la de pago el acceso  cuando no corresponda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190500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A41E40-1E9E-4804-8B03-89B6454A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152400</xdr:colOff>
      <xdr:row>1</xdr:row>
      <xdr:rowOff>57151</xdr:rowOff>
    </xdr:from>
    <xdr:to>
      <xdr:col>9</xdr:col>
      <xdr:colOff>276225</xdr:colOff>
      <xdr:row>6</xdr:row>
      <xdr:rowOff>19051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A5410CC-4C1F-4138-97B9-603E36CC7907}"/>
            </a:ext>
          </a:extLst>
        </xdr:cNvPr>
        <xdr:cNvSpPr txBox="1"/>
      </xdr:nvSpPr>
      <xdr:spPr>
        <a:xfrm>
          <a:off x="6324600" y="247651"/>
          <a:ext cx="2886075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>
              <a:solidFill>
                <a:schemeClr val="accent1">
                  <a:lumMod val="50000"/>
                </a:schemeClr>
              </a:solidFill>
            </a:rPr>
            <a:t>Tarea:</a:t>
          </a: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Crea listas desplegable en la columna de producto pero que sea dependiente de la linea de producto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ffi" refreshedDate="43571.609736805556" createdVersion="6" refreshedVersion="6" minRefreshableVersion="3" recordCount="36" xr:uid="{7A1DE08B-BDEF-48AF-97F9-E0AEF0C0B5B6}">
  <cacheSource type="worksheet">
    <worksheetSource name="Tabla3"/>
  </cacheSource>
  <cacheFields count="8">
    <cacheField name="Fecha de Salida" numFmtId="14">
      <sharedItems containsSemiMixedTypes="0" containsNonDate="0" containsDate="1" containsString="0" minDate="2019-01-01T00:00:00" maxDate="2019-02-20T00:00:00"/>
    </cacheField>
    <cacheField name="Proveedor" numFmtId="0">
      <sharedItems count="7">
        <s v="Quinta SA"/>
        <s v="Corralito SRL"/>
        <s v="San Telmo y asoc."/>
        <s v="Retro Pascual"/>
        <s v="Ayacucho Susp"/>
        <s v="Fritau SA"/>
        <s v="San Peña Asoc"/>
      </sharedItems>
    </cacheField>
    <cacheField name="Nro de Factura" numFmtId="0">
      <sharedItems/>
    </cacheField>
    <cacheField name="Fecha de Pago" numFmtId="14">
      <sharedItems containsSemiMixedTypes="0" containsNonDate="0" containsDate="1" containsString="0" minDate="2019-01-01T00:00:00" maxDate="2019-03-22T00:00:00"/>
    </cacheField>
    <cacheField name="Banco de Emisión" numFmtId="0">
      <sharedItems/>
    </cacheField>
    <cacheField name="Número de Cheque" numFmtId="0">
      <sharedItems/>
    </cacheField>
    <cacheField name="Monto" numFmtId="164">
      <sharedItems containsSemiMixedTypes="0" containsString="0" containsNumber="1" containsInteger="1" minValue="5299" maxValue="14490"/>
    </cacheField>
    <cacheField name="Estado" numFmtId="0">
      <sharedItems count="5">
        <s v="PAGADOS"/>
        <s v="PAGADOH"/>
        <s v="PAGADO"/>
        <s v="A PAGAR"/>
        <s v="RECHAZADO"/>
      </sharedItems>
    </cacheField>
  </cacheFields>
  <extLst>
    <ext xmlns:x14="http://schemas.microsoft.com/office/spreadsheetml/2009/9/main" uri="{725AE2AE-9491-48be-B2B4-4EB974FC3084}">
      <x14:pivotCacheDefinition pivotCacheId="19236074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d v="2019-01-01T00:00:00"/>
    <x v="0"/>
    <s v="0001-000124899"/>
    <d v="2019-01-01T00:00:00"/>
    <s v="Patagonia SA"/>
    <s v="0358-0514889"/>
    <n v="9174"/>
    <x v="0"/>
  </r>
  <r>
    <d v="2019-01-02T00:00:00"/>
    <x v="1"/>
    <s v="0001-000124900"/>
    <d v="2019-02-01T00:00:00"/>
    <s v="Patagonia SA"/>
    <s v="0358-0514890"/>
    <n v="12347"/>
    <x v="1"/>
  </r>
  <r>
    <d v="2019-01-03T00:00:00"/>
    <x v="1"/>
    <s v="0001-000124901"/>
    <d v="2019-02-02T00:00:00"/>
    <s v="Patagonia SA"/>
    <s v="0358-0514891"/>
    <n v="13202"/>
    <x v="2"/>
  </r>
  <r>
    <d v="2019-01-04T00:00:00"/>
    <x v="0"/>
    <s v="0001-000124902"/>
    <d v="2019-02-03T00:00:00"/>
    <s v="Patagonia SA"/>
    <s v="0358-0514892"/>
    <n v="6457"/>
    <x v="2"/>
  </r>
  <r>
    <d v="2019-01-05T00:00:00"/>
    <x v="2"/>
    <s v="0001-000124903"/>
    <d v="2019-02-04T00:00:00"/>
    <s v="Patagonia SA"/>
    <s v="0358-0514893"/>
    <n v="5785"/>
    <x v="3"/>
  </r>
  <r>
    <d v="2019-01-06T00:00:00"/>
    <x v="2"/>
    <s v="0001-000124904"/>
    <d v="2019-02-05T00:00:00"/>
    <s v="Patagonia SA"/>
    <s v="0358-0514894"/>
    <n v="7806"/>
    <x v="3"/>
  </r>
  <r>
    <d v="2019-01-07T00:00:00"/>
    <x v="0"/>
    <s v="0001-000124905"/>
    <d v="2019-02-06T00:00:00"/>
    <s v="Patagonia SA"/>
    <s v="0358-0514895"/>
    <n v="14490"/>
    <x v="3"/>
  </r>
  <r>
    <d v="2019-01-08T00:00:00"/>
    <x v="3"/>
    <s v="0001-000124906"/>
    <d v="2019-02-07T00:00:00"/>
    <s v="Patagonia SA"/>
    <s v="0358-0514896"/>
    <n v="11289"/>
    <x v="3"/>
  </r>
  <r>
    <d v="2019-01-09T00:00:00"/>
    <x v="3"/>
    <s v="0001-000124907"/>
    <d v="2019-02-08T00:00:00"/>
    <s v="Patagonia SA"/>
    <s v="0358-0514897"/>
    <n v="13441"/>
    <x v="2"/>
  </r>
  <r>
    <d v="2019-01-10T00:00:00"/>
    <x v="2"/>
    <s v="0001-000124908"/>
    <d v="2019-02-09T00:00:00"/>
    <s v="Patagonia SA"/>
    <s v="0358-0514898"/>
    <n v="6483"/>
    <x v="2"/>
  </r>
  <r>
    <d v="2019-01-11T00:00:00"/>
    <x v="4"/>
    <s v="0001-000124909"/>
    <d v="2019-02-10T00:00:00"/>
    <s v="Patagonia SA"/>
    <s v="0358-0514899"/>
    <n v="9561"/>
    <x v="2"/>
  </r>
  <r>
    <d v="2019-01-12T00:00:00"/>
    <x v="3"/>
    <s v="0001-000124910"/>
    <d v="2019-02-11T00:00:00"/>
    <s v="Patagonia SA"/>
    <s v="0358-0514900"/>
    <n v="5855"/>
    <x v="3"/>
  </r>
  <r>
    <d v="2019-01-13T00:00:00"/>
    <x v="2"/>
    <s v="0001-000124911"/>
    <d v="2019-02-12T00:00:00"/>
    <s v="Patagonia SA"/>
    <s v="0358-0514901"/>
    <n v="10628"/>
    <x v="3"/>
  </r>
  <r>
    <d v="2019-01-14T00:00:00"/>
    <x v="5"/>
    <s v="0001-000124912"/>
    <d v="2019-02-13T00:00:00"/>
    <s v="Patagonia SA"/>
    <s v="0358-0514902"/>
    <n v="12094"/>
    <x v="4"/>
  </r>
  <r>
    <d v="2019-01-15T00:00:00"/>
    <x v="5"/>
    <s v="0001-000124913"/>
    <d v="2019-02-14T00:00:00"/>
    <s v="Patagonia SA"/>
    <s v="0358-0514903"/>
    <n v="9114"/>
    <x v="3"/>
  </r>
  <r>
    <d v="2019-01-16T00:00:00"/>
    <x v="0"/>
    <s v="0001-000124914"/>
    <d v="2019-02-15T00:00:00"/>
    <s v="Patagonia SA"/>
    <s v="0358-0514904"/>
    <n v="11759"/>
    <x v="3"/>
  </r>
  <r>
    <d v="2019-01-17T00:00:00"/>
    <x v="1"/>
    <s v="0001-000124915"/>
    <d v="2019-02-16T00:00:00"/>
    <s v="Patagonia SA"/>
    <s v="0358-0514905"/>
    <n v="11499"/>
    <x v="3"/>
  </r>
  <r>
    <d v="2019-01-18T00:00:00"/>
    <x v="6"/>
    <s v="0001-000124916"/>
    <d v="2019-02-17T00:00:00"/>
    <s v="Patagonia SA"/>
    <s v="0358-0514906"/>
    <n v="9590"/>
    <x v="3"/>
  </r>
  <r>
    <d v="2019-02-02T00:00:00"/>
    <x v="0"/>
    <s v="0001-000124917"/>
    <d v="2019-03-04T00:00:00"/>
    <s v="Patagonia SA"/>
    <s v="0358-0514907"/>
    <n v="10074"/>
    <x v="3"/>
  </r>
  <r>
    <d v="2019-02-03T00:00:00"/>
    <x v="1"/>
    <s v="0001-000124918"/>
    <d v="2019-03-05T00:00:00"/>
    <s v="Patagonia SA"/>
    <s v="0358-0514908"/>
    <n v="11974"/>
    <x v="3"/>
  </r>
  <r>
    <d v="2019-02-04T00:00:00"/>
    <x v="1"/>
    <s v="0001-000124919"/>
    <d v="2019-03-06T00:00:00"/>
    <s v="Patagonia SA"/>
    <s v="0358-0514909"/>
    <n v="12689"/>
    <x v="3"/>
  </r>
  <r>
    <d v="2019-02-05T00:00:00"/>
    <x v="0"/>
    <s v="0001-000124920"/>
    <d v="2019-03-07T00:00:00"/>
    <s v="Patagonia SA"/>
    <s v="0358-0514910"/>
    <n v="5299"/>
    <x v="2"/>
  </r>
  <r>
    <d v="2019-02-06T00:00:00"/>
    <x v="2"/>
    <s v="0001-000124921"/>
    <d v="2019-03-08T00:00:00"/>
    <s v="Patagonia SA"/>
    <s v="0358-0514911"/>
    <n v="13009"/>
    <x v="2"/>
  </r>
  <r>
    <d v="2019-02-07T00:00:00"/>
    <x v="2"/>
    <s v="0001-000124922"/>
    <d v="2019-03-09T00:00:00"/>
    <s v="Patagonia SA"/>
    <s v="0358-0514912"/>
    <n v="8921"/>
    <x v="3"/>
  </r>
  <r>
    <d v="2019-02-08T00:00:00"/>
    <x v="0"/>
    <s v="0001-000124923"/>
    <d v="2019-03-10T00:00:00"/>
    <s v="Patagonia SA"/>
    <s v="0358-0514913"/>
    <n v="7320"/>
    <x v="3"/>
  </r>
  <r>
    <d v="2019-02-09T00:00:00"/>
    <x v="3"/>
    <s v="0001-000124924"/>
    <d v="2019-03-11T00:00:00"/>
    <s v="Patagonia SA"/>
    <s v="0358-0514914"/>
    <n v="12371"/>
    <x v="3"/>
  </r>
  <r>
    <d v="2019-02-10T00:00:00"/>
    <x v="3"/>
    <s v="0001-000124925"/>
    <d v="2019-03-12T00:00:00"/>
    <s v="Patagonia SA"/>
    <s v="0358-0514915"/>
    <n v="7378"/>
    <x v="4"/>
  </r>
  <r>
    <d v="2019-02-11T00:00:00"/>
    <x v="2"/>
    <s v="0001-000124926"/>
    <d v="2019-03-13T00:00:00"/>
    <s v="Patagonia SA"/>
    <s v="0358-0514916"/>
    <n v="7104"/>
    <x v="3"/>
  </r>
  <r>
    <d v="2019-02-12T00:00:00"/>
    <x v="4"/>
    <s v="0001-000124927"/>
    <d v="2019-03-14T00:00:00"/>
    <s v="Patagonia SA"/>
    <s v="0358-0514917"/>
    <n v="9236"/>
    <x v="3"/>
  </r>
  <r>
    <d v="2019-02-13T00:00:00"/>
    <x v="3"/>
    <s v="0001-000124928"/>
    <d v="2019-03-15T00:00:00"/>
    <s v="Patagonia SA"/>
    <s v="0358-0514918"/>
    <n v="9241"/>
    <x v="3"/>
  </r>
  <r>
    <d v="2019-02-14T00:00:00"/>
    <x v="2"/>
    <s v="0001-000124929"/>
    <d v="2019-03-16T00:00:00"/>
    <s v="Patagonia SA"/>
    <s v="0358-0514919"/>
    <n v="8233"/>
    <x v="3"/>
  </r>
  <r>
    <d v="2019-02-15T00:00:00"/>
    <x v="5"/>
    <s v="0001-000124930"/>
    <d v="2019-03-17T00:00:00"/>
    <s v="Patagonia SA"/>
    <s v="0358-0514920"/>
    <n v="11815"/>
    <x v="3"/>
  </r>
  <r>
    <d v="2019-02-16T00:00:00"/>
    <x v="5"/>
    <s v="0001-000124931"/>
    <d v="2019-03-18T00:00:00"/>
    <s v="Patagonia SA"/>
    <s v="0358-0514921"/>
    <n v="10151"/>
    <x v="3"/>
  </r>
  <r>
    <d v="2019-02-17T00:00:00"/>
    <x v="0"/>
    <s v="0001-000124932"/>
    <d v="2019-03-19T00:00:00"/>
    <s v="Patagonia SA"/>
    <s v="0358-0514922"/>
    <n v="7162"/>
    <x v="3"/>
  </r>
  <r>
    <d v="2019-02-18T00:00:00"/>
    <x v="1"/>
    <s v="0001-000124933"/>
    <d v="2019-03-20T00:00:00"/>
    <s v="Patagonia SA"/>
    <s v="0358-0514923"/>
    <n v="7477"/>
    <x v="3"/>
  </r>
  <r>
    <d v="2019-02-19T00:00:00"/>
    <x v="6"/>
    <s v="0001-000124934"/>
    <d v="2019-03-21T00:00:00"/>
    <s v="Patagonia SA"/>
    <s v="0358-0514924"/>
    <n v="1440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8D114-CA0F-465B-B5E8-5AB2C45E0495}" name="TablaDinámica1" cacheId="0" applyNumberFormats="0" applyBorderFormats="0" applyFontFormats="0" applyPatternFormats="0" applyAlignmentFormats="0" applyWidthHeightFormats="1" dataCaption="Valores" grandTotalCaption="Total" missingCaption="0" updatedVersion="6" minRefreshableVersion="3" useAutoFormatting="1" itemPrintTitles="1" createdVersion="6" indent="0" outline="1" outlineData="1" multipleFieldFilters="0" rowHeaderCaption="Clientes/Meses" colHeaderCaption="Estado">
  <location ref="B8:H17" firstHeaderRow="1" firstDataRow="2" firstDataCol="1"/>
  <pivotFields count="8">
    <pivotField numFmtId="14" showAll="0"/>
    <pivotField axis="axisRow" showAll="0">
      <items count="8">
        <item x="4"/>
        <item x="1"/>
        <item x="5"/>
        <item x="0"/>
        <item x="3"/>
        <item x="6"/>
        <item x="2"/>
        <item t="default"/>
      </items>
    </pivotField>
    <pivotField showAll="0"/>
    <pivotField numFmtId="14" showAll="0"/>
    <pivotField showAll="0"/>
    <pivotField showAll="0"/>
    <pivotField dataField="1" numFmtId="164" showAll="0"/>
    <pivotField axis="axisCol" showAll="0">
      <items count="6">
        <item x="3"/>
        <item x="2"/>
        <item x="4"/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nto cheques" fld="6" baseField="0" baseItem="0" numFmtId="44"/>
  </dataFields>
  <formats count="21"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7" count="0"/>
        </references>
      </pivotArea>
    </format>
    <format dxfId="32">
      <pivotArea dataOnly="0" labelOnly="1" grandCol="1" outline="0" fieldPosition="0"/>
    </format>
    <format dxfId="31">
      <pivotArea field="7" type="button" dataOnly="0" labelOnly="1" outline="0" axis="axisCol" fieldPosition="0"/>
    </format>
    <format dxfId="30">
      <pivotArea field="7" type="button" dataOnly="0" labelOnly="1" outline="0" axis="axisCol" fieldPosition="0"/>
    </format>
    <format dxfId="29">
      <pivotArea type="origin" dataOnly="0" labelOnly="1" outline="0" fieldPosition="0"/>
    </format>
    <format dxfId="28">
      <pivotArea field="7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7" count="0"/>
        </references>
      </pivotArea>
    </format>
    <format dxfId="25">
      <pivotArea dataOnly="0" labelOnly="1" grandCol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field="7" type="button" dataOnly="0" labelOnly="1" outline="0" axis="axisCol" fieldPosition="0"/>
    </format>
    <format dxfId="21">
      <pivotArea dataOnly="0" labelOnly="1" fieldPosition="0">
        <references count="1">
          <reference field="7" count="0"/>
        </references>
      </pivotArea>
    </format>
    <format dxfId="20">
      <pivotArea dataOnly="0" labelOnly="1" grandCol="1" outline="0" fieldPosition="0"/>
    </format>
    <format dxfId="19">
      <pivotArea dataOnly="0" labelOnly="1" fieldPosition="0">
        <references count="1">
          <reference field="7" count="0"/>
        </references>
      </pivotArea>
    </format>
    <format dxfId="18">
      <pivotArea dataOnly="0" labelOnly="1" grandCol="1" outline="0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886381-299E-427A-8547-809681CEE78F}" name="Tabla4" displayName="Tabla4" ref="C11:F18" totalsRowShown="0" headerRowDxfId="54" dataDxfId="53">
  <autoFilter ref="C11:F18" xr:uid="{7C694355-D585-4D81-9555-48D5333E994A}"/>
  <sortState ref="C12:F18">
    <sortCondition ref="C12"/>
  </sortState>
  <tableColumns count="4">
    <tableColumn id="1" xr3:uid="{BD698E54-17BC-4EBF-9A62-47650D65305C}" name="Cliente"/>
    <tableColumn id="2" xr3:uid="{7E7C467B-ACFF-42F7-8755-F139139EF154}" name="Cuit" dataDxfId="52"/>
    <tableColumn id="3" xr3:uid="{4365E7EC-716E-4BB3-90A8-2535B21302C1}" name="Direccion" dataDxfId="51"/>
    <tableColumn id="4" xr3:uid="{9C108A21-D26C-4A4E-8E50-4246996C717A}" name="Observacion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FC4FC-A4B4-4BF8-A1E3-533F551D16BE}" name="Tabla3" displayName="Tabla3" ref="A7:H44" totalsRowShown="0" headerRowDxfId="49" dataDxfId="48" tableBorderDxfId="47">
  <autoFilter ref="A7:H44" xr:uid="{82B47F77-CBF5-4127-B2C6-ACB4E8DB3E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01530A8-2BC6-48E6-BC04-2B0CD0968681}" name="Fecha de Salida" dataDxfId="46"/>
    <tableColumn id="2" xr3:uid="{667B6857-CCA6-4D67-AE35-338520E128E0}" name="Proveedor" dataDxfId="45"/>
    <tableColumn id="3" xr3:uid="{24FA1C0C-3A67-4E80-87BA-B6290A79EECC}" name="Nro de Factura" dataDxfId="44"/>
    <tableColumn id="4" xr3:uid="{5802BC87-E08E-4736-8E5C-FAA8CDB8C9E6}" name="Fecha de Pago" dataDxfId="43">
      <calculatedColumnFormula>Tabla3[[#This Row],[Fecha de Salida]]+30</calculatedColumnFormula>
    </tableColumn>
    <tableColumn id="5" xr3:uid="{12EFB3FB-4A93-4D75-8EF3-5FEA4098E90E}" name="Banco de Emisión" dataDxfId="42"/>
    <tableColumn id="6" xr3:uid="{1A3B2783-6E21-4C0C-B7DD-4FFCD723A7CD}" name="Número de Cheque" dataDxfId="41"/>
    <tableColumn id="7" xr3:uid="{C7317002-062C-4349-AA79-D548D5E172FB}" name="Monto" dataDxfId="40"/>
    <tableColumn id="8" xr3:uid="{3E1C4C38-1AD0-47C0-81B3-3A23A9F1D299}" name="Estado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F0E62-A5AE-41B6-ABD6-3643528A6E23}" name="Tabla1" displayName="Tabla1" ref="A8:G13" totalsRowShown="0" headerRowDxfId="17" dataDxfId="16" tableBorderDxfId="15" dataCellStyle="Moneda">
  <autoFilter ref="A8:G13" xr:uid="{954A627D-FEDA-493A-8D4B-E2149A204E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DAA4B28-31DB-4352-93A7-FCCC929E42AC}" name="Fecha" dataDxfId="14"/>
    <tableColumn id="2" xr3:uid="{B6656031-9D48-443A-8BB4-63C3B90335FC}" name="Cliente" dataDxfId="13"/>
    <tableColumn id="3" xr3:uid="{78CA7DD7-1D70-4A51-9462-BD4F8321028D}" name="Concepto" dataDxfId="12"/>
    <tableColumn id="4" xr3:uid="{08B63927-12D8-4F7A-8084-E988D2C90157}" name="Total Venta" dataDxfId="11" dataCellStyle="Moneda"/>
    <tableColumn id="5" xr3:uid="{811C295E-0CAD-4B40-BFF7-088B89CA2408}" name="Pago" dataDxfId="10" dataCellStyle="Moneda"/>
    <tableColumn id="6" xr3:uid="{26C2C1B5-ACEE-48FF-8823-F3BB660EF8AE}" name="Saldo" dataDxfId="9" dataCellStyle="Moneda"/>
    <tableColumn id="7" xr3:uid="{DA306A98-8687-425A-816C-C5DD1051D2D6}" name="Observaciones" dataDxfId="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89E380-8C64-4890-8252-BA23B4FB4EB0}" name="Tabla15" displayName="Tabla15" ref="A8:E20" totalsRowShown="0" headerRowDxfId="7" dataDxfId="6" tableBorderDxfId="5" dataCellStyle="Moneda">
  <autoFilter ref="A8:E20" xr:uid="{954A627D-FEDA-493A-8D4B-E2149A204E3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356BC67-39BA-4FC9-B14C-794A4D2F061D}" name="Fecha" dataDxfId="4"/>
    <tableColumn id="2" xr3:uid="{CC62EB2C-EF9C-4C24-8962-44CDB31E3004}" name="Cliente" dataDxfId="3"/>
    <tableColumn id="3" xr3:uid="{0FD06C1F-B9D2-4FA7-84E7-8CA9DDAED711}" name="Linea" dataDxfId="2"/>
    <tableColumn id="7" xr3:uid="{26910797-E133-4170-B3CF-763AA7572BEA}" name="Producto" dataDxfId="1"/>
    <tableColumn id="4" xr3:uid="{7F44DC63-BC0E-4424-9E59-AE56C9EAFAD3}" name="Precio" dataDxfId="0" dataCellStyle="Mon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C3E7-A5DE-475D-BE12-C7E687DD2C5C}">
  <dimension ref="C5:H56"/>
  <sheetViews>
    <sheetView showGridLines="0" workbookViewId="0">
      <selection activeCell="C14" sqref="C14"/>
    </sheetView>
  </sheetViews>
  <sheetFormatPr baseColWidth="10" defaultRowHeight="15" x14ac:dyDescent="0.25"/>
  <cols>
    <col min="3" max="3" width="16.5703125" bestFit="1" customWidth="1"/>
    <col min="4" max="4" width="17.140625" style="13" customWidth="1"/>
    <col min="5" max="5" width="18.85546875" style="13" customWidth="1"/>
    <col min="6" max="6" width="16" style="13" customWidth="1"/>
  </cols>
  <sheetData>
    <row r="5" spans="3:8" x14ac:dyDescent="0.25">
      <c r="D5" s="40" t="s">
        <v>62</v>
      </c>
      <c r="E5" s="40"/>
      <c r="F5" s="40"/>
      <c r="G5" s="40"/>
      <c r="H5" s="40"/>
    </row>
    <row r="6" spans="3:8" x14ac:dyDescent="0.25">
      <c r="D6" s="40"/>
      <c r="E6" s="40"/>
      <c r="F6" s="40"/>
      <c r="G6" s="40"/>
      <c r="H6" s="40"/>
    </row>
    <row r="7" spans="3:8" x14ac:dyDescent="0.25">
      <c r="D7" s="40"/>
      <c r="E7" s="40"/>
      <c r="F7" s="40"/>
      <c r="G7" s="40"/>
      <c r="H7" s="40"/>
    </row>
    <row r="8" spans="3:8" x14ac:dyDescent="0.25">
      <c r="D8" s="40"/>
      <c r="E8" s="40"/>
      <c r="F8" s="40"/>
      <c r="G8" s="40"/>
      <c r="H8" s="40"/>
    </row>
    <row r="11" spans="3:8" x14ac:dyDescent="0.25">
      <c r="C11" s="13" t="s">
        <v>55</v>
      </c>
      <c r="D11" s="13" t="s">
        <v>56</v>
      </c>
      <c r="E11" s="13" t="s">
        <v>57</v>
      </c>
      <c r="F11" s="13" t="s">
        <v>58</v>
      </c>
    </row>
    <row r="12" spans="3:8" x14ac:dyDescent="0.25">
      <c r="C12" t="s">
        <v>25</v>
      </c>
      <c r="D12" s="13">
        <v>3035651430</v>
      </c>
    </row>
    <row r="13" spans="3:8" x14ac:dyDescent="0.25">
      <c r="C13" t="s">
        <v>13</v>
      </c>
      <c r="D13" s="13">
        <v>3035484646</v>
      </c>
    </row>
    <row r="14" spans="3:8" x14ac:dyDescent="0.25">
      <c r="C14" t="s">
        <v>29</v>
      </c>
      <c r="D14" s="13">
        <v>3036205006</v>
      </c>
    </row>
    <row r="15" spans="3:8" x14ac:dyDescent="0.25">
      <c r="C15" t="s">
        <v>10</v>
      </c>
      <c r="D15" s="13">
        <v>3035988943</v>
      </c>
    </row>
    <row r="16" spans="3:8" x14ac:dyDescent="0.25">
      <c r="C16" t="s">
        <v>21</v>
      </c>
      <c r="D16" s="13">
        <v>3038516061</v>
      </c>
    </row>
    <row r="17" spans="3:6" x14ac:dyDescent="0.25">
      <c r="C17" t="s">
        <v>35</v>
      </c>
      <c r="D17" s="13">
        <v>3035269580</v>
      </c>
    </row>
    <row r="18" spans="3:6" x14ac:dyDescent="0.25">
      <c r="C18" t="s">
        <v>17</v>
      </c>
      <c r="D18" s="13">
        <v>3038823405</v>
      </c>
    </row>
    <row r="19" spans="3:6" x14ac:dyDescent="0.25">
      <c r="D19"/>
      <c r="E19"/>
      <c r="F19"/>
    </row>
    <row r="20" spans="3:6" x14ac:dyDescent="0.25">
      <c r="D20"/>
      <c r="E20"/>
      <c r="F20"/>
    </row>
    <row r="21" spans="3:6" x14ac:dyDescent="0.25">
      <c r="D21"/>
      <c r="E21"/>
      <c r="F21"/>
    </row>
    <row r="22" spans="3:6" x14ac:dyDescent="0.25">
      <c r="D22"/>
      <c r="E22"/>
      <c r="F22"/>
    </row>
    <row r="23" spans="3:6" x14ac:dyDescent="0.25">
      <c r="D23"/>
      <c r="E23"/>
      <c r="F23"/>
    </row>
    <row r="24" spans="3:6" x14ac:dyDescent="0.25">
      <c r="D24"/>
      <c r="E24"/>
      <c r="F24"/>
    </row>
    <row r="25" spans="3:6" x14ac:dyDescent="0.25">
      <c r="D25"/>
      <c r="E25"/>
      <c r="F25"/>
    </row>
    <row r="26" spans="3:6" x14ac:dyDescent="0.25">
      <c r="D26"/>
      <c r="E26"/>
      <c r="F26"/>
    </row>
    <row r="27" spans="3:6" x14ac:dyDescent="0.25">
      <c r="D27"/>
      <c r="E27"/>
      <c r="F27"/>
    </row>
    <row r="28" spans="3:6" x14ac:dyDescent="0.25">
      <c r="D28"/>
      <c r="E28"/>
      <c r="F28"/>
    </row>
    <row r="29" spans="3:6" x14ac:dyDescent="0.25">
      <c r="D29"/>
      <c r="E29"/>
      <c r="F29"/>
    </row>
    <row r="30" spans="3:6" x14ac:dyDescent="0.25">
      <c r="D30"/>
      <c r="E30"/>
      <c r="F30"/>
    </row>
    <row r="31" spans="3:6" x14ac:dyDescent="0.25">
      <c r="D31"/>
      <c r="E31"/>
      <c r="F31"/>
    </row>
    <row r="32" spans="3:6" x14ac:dyDescent="0.25">
      <c r="D32"/>
      <c r="E32"/>
      <c r="F32"/>
    </row>
    <row r="33" spans="4:6" x14ac:dyDescent="0.25">
      <c r="D33"/>
      <c r="E33"/>
      <c r="F33"/>
    </row>
    <row r="34" spans="4:6" x14ac:dyDescent="0.25">
      <c r="D34"/>
      <c r="E34"/>
      <c r="F34"/>
    </row>
    <row r="35" spans="4:6" x14ac:dyDescent="0.25">
      <c r="D35"/>
      <c r="E35"/>
      <c r="F35"/>
    </row>
    <row r="36" spans="4:6" x14ac:dyDescent="0.25">
      <c r="D36"/>
      <c r="E36"/>
      <c r="F36"/>
    </row>
    <row r="37" spans="4:6" x14ac:dyDescent="0.25">
      <c r="D37"/>
      <c r="E37"/>
      <c r="F37"/>
    </row>
    <row r="38" spans="4:6" x14ac:dyDescent="0.25">
      <c r="D38"/>
      <c r="E38"/>
      <c r="F38"/>
    </row>
    <row r="39" spans="4:6" x14ac:dyDescent="0.25">
      <c r="D39"/>
      <c r="E39"/>
      <c r="F39"/>
    </row>
    <row r="40" spans="4:6" x14ac:dyDescent="0.25">
      <c r="D40"/>
      <c r="E40"/>
      <c r="F40"/>
    </row>
    <row r="41" spans="4:6" x14ac:dyDescent="0.25">
      <c r="D41"/>
      <c r="E41"/>
      <c r="F41"/>
    </row>
    <row r="42" spans="4:6" x14ac:dyDescent="0.25">
      <c r="D42"/>
      <c r="E42"/>
      <c r="F42"/>
    </row>
    <row r="43" spans="4:6" x14ac:dyDescent="0.25">
      <c r="D43"/>
      <c r="E43"/>
      <c r="F43"/>
    </row>
    <row r="44" spans="4:6" x14ac:dyDescent="0.25">
      <c r="D44"/>
      <c r="E44"/>
      <c r="F44"/>
    </row>
    <row r="45" spans="4:6" x14ac:dyDescent="0.25">
      <c r="D45"/>
      <c r="E45"/>
      <c r="F45"/>
    </row>
    <row r="46" spans="4:6" x14ac:dyDescent="0.25">
      <c r="D46"/>
      <c r="E46"/>
      <c r="F46"/>
    </row>
    <row r="47" spans="4:6" x14ac:dyDescent="0.25">
      <c r="D47"/>
      <c r="E47"/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1">
    <mergeCell ref="D5:H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3F15-CFF8-4A77-84F9-05B5205BA9D6}">
  <dimension ref="A1:H44"/>
  <sheetViews>
    <sheetView showGridLines="0" tabSelected="1" workbookViewId="0">
      <selection activeCell="B17" sqref="B17"/>
    </sheetView>
  </sheetViews>
  <sheetFormatPr baseColWidth="10" defaultRowHeight="15" x14ac:dyDescent="0.25"/>
  <cols>
    <col min="1" max="1" width="18" customWidth="1"/>
    <col min="2" max="2" width="20.42578125" customWidth="1"/>
    <col min="3" max="3" width="24.42578125" customWidth="1"/>
    <col min="4" max="4" width="16.85546875" customWidth="1"/>
    <col min="5" max="5" width="21.42578125" customWidth="1"/>
    <col min="6" max="6" width="20.7109375" customWidth="1"/>
    <col min="7" max="7" width="18.28515625" customWidth="1"/>
    <col min="8" max="8" width="19" customWidth="1"/>
    <col min="10" max="10" width="17.5703125" bestFit="1" customWidth="1"/>
  </cols>
  <sheetData>
    <row r="1" spans="1:8" ht="30" customHeight="1" x14ac:dyDescent="0.4">
      <c r="A1" s="19"/>
      <c r="B1" s="19"/>
      <c r="C1" s="19"/>
    </row>
    <row r="2" spans="1:8" ht="18.75" customHeight="1" x14ac:dyDescent="0.25"/>
    <row r="3" spans="1:8" ht="18.75" customHeight="1" x14ac:dyDescent="0.25"/>
    <row r="4" spans="1:8" ht="15" customHeight="1" x14ac:dyDescent="0.25">
      <c r="C4" s="41" t="s">
        <v>63</v>
      </c>
      <c r="D4" s="41"/>
    </row>
    <row r="5" spans="1:8" ht="15" customHeight="1" x14ac:dyDescent="0.25">
      <c r="C5" s="41"/>
      <c r="D5" s="41"/>
    </row>
    <row r="7" spans="1:8" x14ac:dyDescent="0.25">
      <c r="A7" s="23" t="s">
        <v>0</v>
      </c>
      <c r="B7" s="24" t="s">
        <v>1</v>
      </c>
      <c r="C7" s="24" t="s">
        <v>2</v>
      </c>
      <c r="D7" s="23" t="s">
        <v>3</v>
      </c>
      <c r="E7" s="24" t="s">
        <v>4</v>
      </c>
      <c r="F7" s="24" t="s">
        <v>5</v>
      </c>
      <c r="G7" s="24" t="s">
        <v>6</v>
      </c>
      <c r="H7" s="25" t="s">
        <v>7</v>
      </c>
    </row>
    <row r="8" spans="1:8" x14ac:dyDescent="0.25">
      <c r="A8" s="1">
        <v>43466</v>
      </c>
      <c r="B8" s="2" t="s">
        <v>10</v>
      </c>
      <c r="C8" s="3" t="s">
        <v>66</v>
      </c>
      <c r="D8" s="4">
        <f>Tabla3[[#This Row],[Fecha de Salida]]+30</f>
        <v>43496</v>
      </c>
      <c r="E8" s="3" t="s">
        <v>11</v>
      </c>
      <c r="F8" s="3" t="s">
        <v>12</v>
      </c>
      <c r="G8" s="5">
        <v>9174</v>
      </c>
      <c r="H8" s="6" t="s">
        <v>9</v>
      </c>
    </row>
    <row r="9" spans="1:8" x14ac:dyDescent="0.25">
      <c r="A9" s="1">
        <v>43467</v>
      </c>
      <c r="B9" s="3" t="s">
        <v>13</v>
      </c>
      <c r="C9" s="3" t="s">
        <v>67</v>
      </c>
      <c r="D9" s="4">
        <f>Tabla3[[#This Row],[Fecha de Salida]]+30</f>
        <v>43497</v>
      </c>
      <c r="E9" s="3" t="s">
        <v>11</v>
      </c>
      <c r="F9" s="3" t="s">
        <v>14</v>
      </c>
      <c r="G9" s="5">
        <v>12347</v>
      </c>
      <c r="H9" s="6" t="s">
        <v>9</v>
      </c>
    </row>
    <row r="10" spans="1:8" x14ac:dyDescent="0.25">
      <c r="A10" s="1">
        <v>43468</v>
      </c>
      <c r="B10" s="3" t="s">
        <v>13</v>
      </c>
      <c r="C10" s="3" t="s">
        <v>68</v>
      </c>
      <c r="D10" s="4">
        <f>Tabla3[[#This Row],[Fecha de Salida]]+30</f>
        <v>43498</v>
      </c>
      <c r="E10" s="3" t="s">
        <v>11</v>
      </c>
      <c r="F10" s="3" t="s">
        <v>15</v>
      </c>
      <c r="G10" s="5">
        <v>13202</v>
      </c>
      <c r="H10" s="6" t="s">
        <v>9</v>
      </c>
    </row>
    <row r="11" spans="1:8" x14ac:dyDescent="0.25">
      <c r="A11" s="1">
        <v>43469</v>
      </c>
      <c r="B11" s="3" t="s">
        <v>10</v>
      </c>
      <c r="C11" s="3" t="s">
        <v>69</v>
      </c>
      <c r="D11" s="4">
        <f>Tabla3[[#This Row],[Fecha de Salida]]+30</f>
        <v>43499</v>
      </c>
      <c r="E11" s="3" t="s">
        <v>11</v>
      </c>
      <c r="F11" s="3" t="s">
        <v>16</v>
      </c>
      <c r="G11" s="5">
        <v>6457</v>
      </c>
      <c r="H11" s="6" t="s">
        <v>9</v>
      </c>
    </row>
    <row r="12" spans="1:8" x14ac:dyDescent="0.25">
      <c r="A12" s="1">
        <v>43470</v>
      </c>
      <c r="B12" s="3" t="s">
        <v>17</v>
      </c>
      <c r="C12" s="3" t="s">
        <v>70</v>
      </c>
      <c r="D12" s="4">
        <f>Tabla3[[#This Row],[Fecha de Salida]]+30</f>
        <v>43500</v>
      </c>
      <c r="E12" s="3" t="s">
        <v>11</v>
      </c>
      <c r="F12" s="3" t="s">
        <v>18</v>
      </c>
      <c r="G12" s="5">
        <v>5785</v>
      </c>
      <c r="H12" s="6" t="s">
        <v>8</v>
      </c>
    </row>
    <row r="13" spans="1:8" x14ac:dyDescent="0.25">
      <c r="A13" s="1">
        <v>43471</v>
      </c>
      <c r="B13" s="7" t="s">
        <v>17</v>
      </c>
      <c r="C13" s="3" t="s">
        <v>71</v>
      </c>
      <c r="D13" s="4">
        <f>Tabla3[[#This Row],[Fecha de Salida]]+30</f>
        <v>43501</v>
      </c>
      <c r="E13" s="3" t="s">
        <v>11</v>
      </c>
      <c r="F13" s="3" t="s">
        <v>19</v>
      </c>
      <c r="G13" s="5">
        <v>7806</v>
      </c>
      <c r="H13" s="8" t="s">
        <v>9</v>
      </c>
    </row>
    <row r="14" spans="1:8" x14ac:dyDescent="0.25">
      <c r="A14" s="1">
        <v>43472</v>
      </c>
      <c r="B14" s="9" t="s">
        <v>10</v>
      </c>
      <c r="C14" s="3" t="s">
        <v>72</v>
      </c>
      <c r="D14" s="4">
        <f>Tabla3[[#This Row],[Fecha de Salida]]+30</f>
        <v>43502</v>
      </c>
      <c r="E14" s="3" t="s">
        <v>11</v>
      </c>
      <c r="F14" s="3" t="s">
        <v>20</v>
      </c>
      <c r="G14" s="5">
        <v>14490</v>
      </c>
      <c r="H14" s="10" t="s">
        <v>8</v>
      </c>
    </row>
    <row r="15" spans="1:8" x14ac:dyDescent="0.25">
      <c r="A15" s="1">
        <v>4</v>
      </c>
      <c r="B15" s="10" t="s">
        <v>21</v>
      </c>
      <c r="C15" s="3" t="s">
        <v>73</v>
      </c>
      <c r="D15" s="4">
        <f>Tabla3[[#This Row],[Fecha de Salida]]+30</f>
        <v>34</v>
      </c>
      <c r="E15" s="3" t="s">
        <v>11</v>
      </c>
      <c r="F15" s="3" t="s">
        <v>22</v>
      </c>
      <c r="G15" s="5">
        <v>11289</v>
      </c>
      <c r="H15" s="10" t="s">
        <v>8</v>
      </c>
    </row>
    <row r="16" spans="1:8" x14ac:dyDescent="0.25">
      <c r="A16" s="1">
        <v>43474</v>
      </c>
      <c r="B16" s="10" t="s">
        <v>21</v>
      </c>
      <c r="C16" s="3" t="s">
        <v>74</v>
      </c>
      <c r="D16" s="4">
        <f>Tabla3[[#This Row],[Fecha de Salida]]+30</f>
        <v>43504</v>
      </c>
      <c r="E16" s="3" t="s">
        <v>11</v>
      </c>
      <c r="F16" s="3" t="s">
        <v>23</v>
      </c>
      <c r="G16" s="5">
        <v>13441</v>
      </c>
      <c r="H16" s="10" t="s">
        <v>9</v>
      </c>
    </row>
    <row r="17" spans="1:8" x14ac:dyDescent="0.25">
      <c r="A17" s="1">
        <v>43475</v>
      </c>
      <c r="B17" s="10" t="s">
        <v>17</v>
      </c>
      <c r="C17" s="3" t="s">
        <v>75</v>
      </c>
      <c r="D17" s="4">
        <f>Tabla3[[#This Row],[Fecha de Salida]]+30</f>
        <v>43505</v>
      </c>
      <c r="E17" s="3" t="s">
        <v>11</v>
      </c>
      <c r="F17" s="3" t="s">
        <v>24</v>
      </c>
      <c r="G17" s="5">
        <v>6483</v>
      </c>
      <c r="H17" s="10" t="s">
        <v>9</v>
      </c>
    </row>
    <row r="18" spans="1:8" x14ac:dyDescent="0.25">
      <c r="A18" s="1">
        <v>43476</v>
      </c>
      <c r="B18" s="10" t="s">
        <v>25</v>
      </c>
      <c r="C18" s="3" t="s">
        <v>76</v>
      </c>
      <c r="D18" s="4">
        <f>Tabla3[[#This Row],[Fecha de Salida]]+30</f>
        <v>43506</v>
      </c>
      <c r="E18" s="3" t="s">
        <v>11</v>
      </c>
      <c r="F18" s="3" t="s">
        <v>26</v>
      </c>
      <c r="G18" s="5">
        <v>9561</v>
      </c>
      <c r="H18" s="10" t="s">
        <v>9</v>
      </c>
    </row>
    <row r="19" spans="1:8" x14ac:dyDescent="0.25">
      <c r="A19" s="1">
        <v>43477</v>
      </c>
      <c r="B19" s="10" t="s">
        <v>21</v>
      </c>
      <c r="C19" s="3" t="s">
        <v>77</v>
      </c>
      <c r="D19" s="4">
        <f>Tabla3[[#This Row],[Fecha de Salida]]+30</f>
        <v>43507</v>
      </c>
      <c r="E19" s="3" t="s">
        <v>11</v>
      </c>
      <c r="F19" s="3" t="s">
        <v>27</v>
      </c>
      <c r="G19" s="5">
        <v>5855</v>
      </c>
      <c r="H19" s="10" t="s">
        <v>8</v>
      </c>
    </row>
    <row r="20" spans="1:8" x14ac:dyDescent="0.25">
      <c r="A20" s="1">
        <v>43478</v>
      </c>
      <c r="B20" s="9" t="s">
        <v>17</v>
      </c>
      <c r="C20" s="3" t="s">
        <v>78</v>
      </c>
      <c r="D20" s="4">
        <f>Tabla3[[#This Row],[Fecha de Salida]]+30</f>
        <v>43508</v>
      </c>
      <c r="E20" s="3" t="s">
        <v>11</v>
      </c>
      <c r="F20" s="3" t="s">
        <v>28</v>
      </c>
      <c r="G20" s="5">
        <v>10628</v>
      </c>
      <c r="H20" s="10" t="s">
        <v>8</v>
      </c>
    </row>
    <row r="21" spans="1:8" x14ac:dyDescent="0.25">
      <c r="A21" s="1">
        <v>43479</v>
      </c>
      <c r="B21" s="10" t="s">
        <v>29</v>
      </c>
      <c r="C21" s="3" t="s">
        <v>79</v>
      </c>
      <c r="D21" s="4">
        <f>Tabla3[[#This Row],[Fecha de Salida]]+30</f>
        <v>43509</v>
      </c>
      <c r="E21" s="3" t="s">
        <v>11</v>
      </c>
      <c r="F21" s="3" t="s">
        <v>30</v>
      </c>
      <c r="G21" s="5">
        <v>12094</v>
      </c>
      <c r="H21" s="10" t="s">
        <v>31</v>
      </c>
    </row>
    <row r="22" spans="1:8" x14ac:dyDescent="0.25">
      <c r="A22" s="1">
        <v>43480</v>
      </c>
      <c r="B22" s="10" t="s">
        <v>29</v>
      </c>
      <c r="C22" s="3" t="s">
        <v>80</v>
      </c>
      <c r="D22" s="4">
        <f>Tabla3[[#This Row],[Fecha de Salida]]+30</f>
        <v>43510</v>
      </c>
      <c r="E22" s="3" t="s">
        <v>11</v>
      </c>
      <c r="F22" s="3" t="s">
        <v>32</v>
      </c>
      <c r="G22" s="5">
        <v>9114</v>
      </c>
      <c r="H22" s="10" t="s">
        <v>8</v>
      </c>
    </row>
    <row r="23" spans="1:8" x14ac:dyDescent="0.25">
      <c r="A23" s="1">
        <v>43481</v>
      </c>
      <c r="B23" s="10" t="s">
        <v>10</v>
      </c>
      <c r="C23" s="3" t="s">
        <v>81</v>
      </c>
      <c r="D23" s="4">
        <f>Tabla3[[#This Row],[Fecha de Salida]]+30</f>
        <v>43511</v>
      </c>
      <c r="E23" s="3" t="s">
        <v>11</v>
      </c>
      <c r="F23" s="3" t="s">
        <v>33</v>
      </c>
      <c r="G23" s="5">
        <v>11759</v>
      </c>
      <c r="H23" s="10" t="s">
        <v>8</v>
      </c>
    </row>
    <row r="24" spans="1:8" x14ac:dyDescent="0.25">
      <c r="A24" s="1">
        <v>43482</v>
      </c>
      <c r="B24" s="10" t="s">
        <v>13</v>
      </c>
      <c r="C24" s="3" t="s">
        <v>82</v>
      </c>
      <c r="D24" s="4">
        <f>Tabla3[[#This Row],[Fecha de Salida]]+30</f>
        <v>43512</v>
      </c>
      <c r="E24" s="3" t="s">
        <v>11</v>
      </c>
      <c r="F24" s="3" t="s">
        <v>34</v>
      </c>
      <c r="G24" s="5">
        <v>11499</v>
      </c>
      <c r="H24" s="10" t="s">
        <v>8</v>
      </c>
    </row>
    <row r="25" spans="1:8" x14ac:dyDescent="0.25">
      <c r="A25" s="1">
        <v>43483</v>
      </c>
      <c r="B25" s="11" t="s">
        <v>35</v>
      </c>
      <c r="C25" s="3" t="s">
        <v>83</v>
      </c>
      <c r="D25" s="4">
        <f>Tabla3[[#This Row],[Fecha de Salida]]+30</f>
        <v>43513</v>
      </c>
      <c r="E25" s="3" t="s">
        <v>11</v>
      </c>
      <c r="F25" s="3" t="s">
        <v>36</v>
      </c>
      <c r="G25" s="5">
        <v>9590</v>
      </c>
      <c r="H25" s="11" t="s">
        <v>8</v>
      </c>
    </row>
    <row r="26" spans="1:8" x14ac:dyDescent="0.25">
      <c r="A26" s="12">
        <v>43498</v>
      </c>
      <c r="B26" s="9" t="s">
        <v>10</v>
      </c>
      <c r="C26" s="3" t="s">
        <v>84</v>
      </c>
      <c r="D26" s="4">
        <f>Tabla3[[#This Row],[Fecha de Salida]]+30</f>
        <v>43528</v>
      </c>
      <c r="E26" s="3" t="s">
        <v>11</v>
      </c>
      <c r="F26" s="3" t="s">
        <v>37</v>
      </c>
      <c r="G26" s="5">
        <v>10074</v>
      </c>
      <c r="H26" s="10" t="s">
        <v>8</v>
      </c>
    </row>
    <row r="27" spans="1:8" x14ac:dyDescent="0.25">
      <c r="A27" s="12">
        <v>43499</v>
      </c>
      <c r="B27" s="10" t="s">
        <v>13</v>
      </c>
      <c r="C27" s="3" t="s">
        <v>85</v>
      </c>
      <c r="D27" s="4">
        <f>Tabla3[[#This Row],[Fecha de Salida]]+30</f>
        <v>43529</v>
      </c>
      <c r="E27" s="3" t="s">
        <v>11</v>
      </c>
      <c r="F27" s="3" t="s">
        <v>38</v>
      </c>
      <c r="G27" s="5">
        <v>11974</v>
      </c>
      <c r="H27" s="10" t="s">
        <v>8</v>
      </c>
    </row>
    <row r="28" spans="1:8" x14ac:dyDescent="0.25">
      <c r="A28" s="12">
        <v>43500</v>
      </c>
      <c r="B28" s="10" t="s">
        <v>13</v>
      </c>
      <c r="C28" s="3" t="s">
        <v>86</v>
      </c>
      <c r="D28" s="4">
        <f>Tabla3[[#This Row],[Fecha de Salida]]+30</f>
        <v>43530</v>
      </c>
      <c r="E28" s="3" t="s">
        <v>11</v>
      </c>
      <c r="F28" s="3" t="s">
        <v>39</v>
      </c>
      <c r="G28" s="5">
        <v>12689</v>
      </c>
      <c r="H28" s="10" t="s">
        <v>8</v>
      </c>
    </row>
    <row r="29" spans="1:8" x14ac:dyDescent="0.25">
      <c r="A29" s="12">
        <v>43501</v>
      </c>
      <c r="B29" s="10" t="s">
        <v>10</v>
      </c>
      <c r="C29" s="3" t="s">
        <v>87</v>
      </c>
      <c r="D29" s="4">
        <f>Tabla3[[#This Row],[Fecha de Salida]]+30</f>
        <v>43531</v>
      </c>
      <c r="E29" s="3" t="s">
        <v>11</v>
      </c>
      <c r="F29" s="3" t="s">
        <v>40</v>
      </c>
      <c r="G29" s="5">
        <v>5299</v>
      </c>
      <c r="H29" s="10" t="s">
        <v>9</v>
      </c>
    </row>
    <row r="30" spans="1:8" x14ac:dyDescent="0.25">
      <c r="A30" s="12">
        <v>43502</v>
      </c>
      <c r="B30" s="10" t="s">
        <v>17</v>
      </c>
      <c r="C30" s="3" t="s">
        <v>88</v>
      </c>
      <c r="D30" s="4">
        <f>Tabla3[[#This Row],[Fecha de Salida]]+30</f>
        <v>43532</v>
      </c>
      <c r="E30" s="3" t="s">
        <v>11</v>
      </c>
      <c r="F30" s="3" t="s">
        <v>41</v>
      </c>
      <c r="G30" s="5">
        <v>13009</v>
      </c>
      <c r="H30" s="10" t="s">
        <v>9</v>
      </c>
    </row>
    <row r="31" spans="1:8" x14ac:dyDescent="0.25">
      <c r="A31" s="12">
        <v>43503</v>
      </c>
      <c r="B31" s="10" t="s">
        <v>17</v>
      </c>
      <c r="C31" s="3" t="s">
        <v>89</v>
      </c>
      <c r="D31" s="4">
        <f>Tabla3[[#This Row],[Fecha de Salida]]+30</f>
        <v>43533</v>
      </c>
      <c r="E31" s="3" t="s">
        <v>11</v>
      </c>
      <c r="F31" s="3" t="s">
        <v>42</v>
      </c>
      <c r="G31" s="5">
        <v>8921</v>
      </c>
      <c r="H31" s="10" t="s">
        <v>8</v>
      </c>
    </row>
    <row r="32" spans="1:8" x14ac:dyDescent="0.25">
      <c r="A32" s="12">
        <v>43504</v>
      </c>
      <c r="B32" s="9" t="s">
        <v>10</v>
      </c>
      <c r="C32" s="3" t="s">
        <v>90</v>
      </c>
      <c r="D32" s="4">
        <f>Tabla3[[#This Row],[Fecha de Salida]]+30</f>
        <v>43534</v>
      </c>
      <c r="E32" s="3" t="s">
        <v>11</v>
      </c>
      <c r="F32" s="3" t="s">
        <v>43</v>
      </c>
      <c r="G32" s="5">
        <v>7320</v>
      </c>
      <c r="H32" s="10" t="s">
        <v>8</v>
      </c>
    </row>
    <row r="33" spans="1:8" x14ac:dyDescent="0.25">
      <c r="A33" s="12">
        <v>43505</v>
      </c>
      <c r="B33" s="10" t="s">
        <v>21</v>
      </c>
      <c r="C33" s="3" t="s">
        <v>91</v>
      </c>
      <c r="D33" s="4">
        <f>Tabla3[[#This Row],[Fecha de Salida]]+30</f>
        <v>43535</v>
      </c>
      <c r="E33" s="3" t="s">
        <v>11</v>
      </c>
      <c r="F33" s="3" t="s">
        <v>44</v>
      </c>
      <c r="G33" s="5">
        <v>12371</v>
      </c>
      <c r="H33" s="10" t="s">
        <v>9</v>
      </c>
    </row>
    <row r="34" spans="1:8" x14ac:dyDescent="0.25">
      <c r="A34" s="12">
        <v>43506</v>
      </c>
      <c r="B34" s="10" t="s">
        <v>21</v>
      </c>
      <c r="C34" s="3" t="s">
        <v>92</v>
      </c>
      <c r="D34" s="4">
        <f>Tabla3[[#This Row],[Fecha de Salida]]+30</f>
        <v>43536</v>
      </c>
      <c r="E34" s="3" t="s">
        <v>11</v>
      </c>
      <c r="F34" s="3" t="s">
        <v>45</v>
      </c>
      <c r="G34" s="5">
        <v>7378</v>
      </c>
      <c r="H34" s="10" t="s">
        <v>31</v>
      </c>
    </row>
    <row r="35" spans="1:8" x14ac:dyDescent="0.25">
      <c r="A35" s="12">
        <v>43507</v>
      </c>
      <c r="B35" s="10" t="s">
        <v>17</v>
      </c>
      <c r="C35" s="3" t="s">
        <v>93</v>
      </c>
      <c r="D35" s="4">
        <f>Tabla3[[#This Row],[Fecha de Salida]]+30</f>
        <v>43537</v>
      </c>
      <c r="E35" s="3" t="s">
        <v>11</v>
      </c>
      <c r="F35" s="3" t="s">
        <v>46</v>
      </c>
      <c r="G35" s="5">
        <v>7104</v>
      </c>
      <c r="H35" s="10" t="s">
        <v>8</v>
      </c>
    </row>
    <row r="36" spans="1:8" x14ac:dyDescent="0.25">
      <c r="A36" s="12">
        <v>43508</v>
      </c>
      <c r="B36" s="10" t="s">
        <v>25</v>
      </c>
      <c r="C36" s="3" t="s">
        <v>94</v>
      </c>
      <c r="D36" s="4">
        <f>Tabla3[[#This Row],[Fecha de Salida]]+30</f>
        <v>43538</v>
      </c>
      <c r="E36" s="3" t="s">
        <v>11</v>
      </c>
      <c r="F36" s="3" t="s">
        <v>47</v>
      </c>
      <c r="G36" s="5">
        <v>9236</v>
      </c>
      <c r="H36" s="10" t="s">
        <v>8</v>
      </c>
    </row>
    <row r="37" spans="1:8" x14ac:dyDescent="0.25">
      <c r="A37" s="12">
        <v>43509</v>
      </c>
      <c r="B37" s="10" t="s">
        <v>21</v>
      </c>
      <c r="C37" s="3" t="s">
        <v>95</v>
      </c>
      <c r="D37" s="4">
        <f>Tabla3[[#This Row],[Fecha de Salida]]+30</f>
        <v>43539</v>
      </c>
      <c r="E37" s="3" t="s">
        <v>11</v>
      </c>
      <c r="F37" s="3" t="s">
        <v>48</v>
      </c>
      <c r="G37" s="5">
        <v>9241</v>
      </c>
      <c r="H37" s="10" t="s">
        <v>8</v>
      </c>
    </row>
    <row r="38" spans="1:8" x14ac:dyDescent="0.25">
      <c r="A38" s="12">
        <v>43510</v>
      </c>
      <c r="B38" s="9" t="s">
        <v>17</v>
      </c>
      <c r="C38" s="3" t="s">
        <v>96</v>
      </c>
      <c r="D38" s="4">
        <f>Tabla3[[#This Row],[Fecha de Salida]]+30</f>
        <v>43540</v>
      </c>
      <c r="E38" s="3" t="s">
        <v>11</v>
      </c>
      <c r="F38" s="3" t="s">
        <v>49</v>
      </c>
      <c r="G38" s="5">
        <v>8233</v>
      </c>
      <c r="H38" s="10" t="s">
        <v>8</v>
      </c>
    </row>
    <row r="39" spans="1:8" x14ac:dyDescent="0.25">
      <c r="A39" s="12">
        <v>43511</v>
      </c>
      <c r="B39" s="10" t="s">
        <v>29</v>
      </c>
      <c r="C39" s="3" t="s">
        <v>97</v>
      </c>
      <c r="D39" s="4">
        <f>Tabla3[[#This Row],[Fecha de Salida]]+30</f>
        <v>43541</v>
      </c>
      <c r="E39" s="3" t="s">
        <v>11</v>
      </c>
      <c r="F39" s="3" t="s">
        <v>50</v>
      </c>
      <c r="G39" s="5">
        <v>11815</v>
      </c>
      <c r="H39" s="10" t="s">
        <v>8</v>
      </c>
    </row>
    <row r="40" spans="1:8" x14ac:dyDescent="0.25">
      <c r="A40" s="12">
        <v>43512</v>
      </c>
      <c r="B40" s="10" t="s">
        <v>29</v>
      </c>
      <c r="C40" s="3" t="s">
        <v>98</v>
      </c>
      <c r="D40" s="4">
        <f>Tabla3[[#This Row],[Fecha de Salida]]+30</f>
        <v>43542</v>
      </c>
      <c r="E40" s="3" t="s">
        <v>11</v>
      </c>
      <c r="F40" s="3" t="s">
        <v>51</v>
      </c>
      <c r="G40" s="5">
        <v>10151</v>
      </c>
      <c r="H40" s="10" t="s">
        <v>8</v>
      </c>
    </row>
    <row r="41" spans="1:8" x14ac:dyDescent="0.25">
      <c r="A41" s="12">
        <v>43513</v>
      </c>
      <c r="B41" s="10" t="s">
        <v>10</v>
      </c>
      <c r="C41" s="3" t="s">
        <v>99</v>
      </c>
      <c r="D41" s="4">
        <f>Tabla3[[#This Row],[Fecha de Salida]]+30</f>
        <v>43543</v>
      </c>
      <c r="E41" s="3" t="s">
        <v>11</v>
      </c>
      <c r="F41" s="3" t="s">
        <v>52</v>
      </c>
      <c r="G41" s="5">
        <v>7162</v>
      </c>
      <c r="H41" s="10" t="s">
        <v>8</v>
      </c>
    </row>
    <row r="42" spans="1:8" x14ac:dyDescent="0.25">
      <c r="A42" s="12">
        <v>43514</v>
      </c>
      <c r="B42" s="10" t="s">
        <v>13</v>
      </c>
      <c r="C42" s="3" t="s">
        <v>100</v>
      </c>
      <c r="D42" s="4">
        <f>Tabla3[[#This Row],[Fecha de Salida]]+30</f>
        <v>43544</v>
      </c>
      <c r="E42" s="3" t="s">
        <v>11</v>
      </c>
      <c r="F42" s="3" t="s">
        <v>53</v>
      </c>
      <c r="G42" s="5">
        <v>7477</v>
      </c>
      <c r="H42" s="10" t="s">
        <v>8</v>
      </c>
    </row>
    <row r="43" spans="1:8" x14ac:dyDescent="0.25">
      <c r="A43" s="12">
        <v>43515</v>
      </c>
      <c r="B43" s="11" t="s">
        <v>35</v>
      </c>
      <c r="C43" s="3" t="s">
        <v>101</v>
      </c>
      <c r="D43" s="4">
        <f>Tabla3[[#This Row],[Fecha de Salida]]+30</f>
        <v>43545</v>
      </c>
      <c r="E43" s="3" t="s">
        <v>11</v>
      </c>
      <c r="F43" s="3" t="s">
        <v>54</v>
      </c>
      <c r="G43" s="5">
        <v>14407</v>
      </c>
      <c r="H43" s="10" t="s">
        <v>8</v>
      </c>
    </row>
    <row r="44" spans="1:8" x14ac:dyDescent="0.25">
      <c r="A44" s="26">
        <v>43571</v>
      </c>
      <c r="B44" s="11"/>
      <c r="C44" s="11"/>
      <c r="D44" s="26">
        <f>Tabla3[[#This Row],[Fecha de Salida]]+30</f>
        <v>43601</v>
      </c>
      <c r="E44" s="11"/>
      <c r="F44" s="11"/>
      <c r="G44" s="5"/>
      <c r="H44" s="11"/>
    </row>
  </sheetData>
  <mergeCells count="1">
    <mergeCell ref="C4:D5"/>
  </mergeCells>
  <dataValidations count="1">
    <dataValidation operator="equal" allowBlank="1" showInputMessage="1" showErrorMessage="1" sqref="C8:C44" xr:uid="{22FD1295-241F-4C52-B06B-E348F1CCD320}"/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B8F1-4953-48D4-94BC-2BA71BDBBF83}">
  <dimension ref="B7:H22"/>
  <sheetViews>
    <sheetView showGridLines="0" workbookViewId="0">
      <selection activeCell="D26" sqref="D26"/>
    </sheetView>
  </sheetViews>
  <sheetFormatPr baseColWidth="10" defaultRowHeight="15" x14ac:dyDescent="0.25"/>
  <cols>
    <col min="2" max="2" width="17.140625" bestFit="1" customWidth="1"/>
    <col min="3" max="3" width="15.85546875" bestFit="1" customWidth="1"/>
    <col min="4" max="5" width="14.5703125" bestFit="1" customWidth="1"/>
    <col min="6" max="6" width="13.28515625" bestFit="1" customWidth="1"/>
    <col min="7" max="7" width="14.5703125" bestFit="1" customWidth="1"/>
    <col min="8" max="8" width="15.85546875" bestFit="1" customWidth="1"/>
  </cols>
  <sheetData>
    <row r="7" spans="2:8" ht="18.75" x14ac:dyDescent="0.3">
      <c r="C7" s="42" t="s">
        <v>7</v>
      </c>
      <c r="D7" s="42"/>
      <c r="E7" s="42"/>
      <c r="F7" s="42"/>
    </row>
    <row r="8" spans="2:8" x14ac:dyDescent="0.25">
      <c r="B8" s="14" t="s">
        <v>59</v>
      </c>
      <c r="C8" s="17" t="s">
        <v>7</v>
      </c>
      <c r="D8" s="14"/>
      <c r="E8" s="14"/>
      <c r="F8" s="14"/>
      <c r="G8" s="14"/>
      <c r="H8" s="14"/>
    </row>
    <row r="9" spans="2:8" x14ac:dyDescent="0.25">
      <c r="B9" s="20" t="s">
        <v>60</v>
      </c>
      <c r="C9" s="18" t="s">
        <v>8</v>
      </c>
      <c r="D9" s="18" t="s">
        <v>9</v>
      </c>
      <c r="E9" s="18" t="s">
        <v>31</v>
      </c>
      <c r="F9" s="18" t="s">
        <v>64</v>
      </c>
      <c r="G9" s="18" t="s">
        <v>65</v>
      </c>
      <c r="H9" s="18" t="s">
        <v>61</v>
      </c>
    </row>
    <row r="10" spans="2:8" x14ac:dyDescent="0.25">
      <c r="B10" s="21" t="s">
        <v>25</v>
      </c>
      <c r="C10" s="22">
        <v>9236</v>
      </c>
      <c r="D10" s="22">
        <v>9561</v>
      </c>
      <c r="E10" s="22">
        <v>0</v>
      </c>
      <c r="F10" s="22">
        <v>0</v>
      </c>
      <c r="G10" s="22">
        <v>0</v>
      </c>
      <c r="H10" s="22">
        <v>18797</v>
      </c>
    </row>
    <row r="11" spans="2:8" x14ac:dyDescent="0.25">
      <c r="B11" s="21" t="s">
        <v>13</v>
      </c>
      <c r="C11" s="22">
        <v>43639</v>
      </c>
      <c r="D11" s="22">
        <v>13202</v>
      </c>
      <c r="E11" s="22">
        <v>0</v>
      </c>
      <c r="F11" s="22">
        <v>0</v>
      </c>
      <c r="G11" s="22">
        <v>12347</v>
      </c>
      <c r="H11" s="22">
        <v>69188</v>
      </c>
    </row>
    <row r="12" spans="2:8" x14ac:dyDescent="0.25">
      <c r="B12" s="21" t="s">
        <v>29</v>
      </c>
      <c r="C12" s="22">
        <v>31080</v>
      </c>
      <c r="D12" s="22">
        <v>0</v>
      </c>
      <c r="E12" s="22">
        <v>12094</v>
      </c>
      <c r="F12" s="22">
        <v>0</v>
      </c>
      <c r="G12" s="22">
        <v>0</v>
      </c>
      <c r="H12" s="22">
        <v>43174</v>
      </c>
    </row>
    <row r="13" spans="2:8" x14ac:dyDescent="0.25">
      <c r="B13" s="21" t="s">
        <v>10</v>
      </c>
      <c r="C13" s="22">
        <v>50805</v>
      </c>
      <c r="D13" s="22">
        <v>11756</v>
      </c>
      <c r="E13" s="22">
        <v>0</v>
      </c>
      <c r="F13" s="22">
        <v>9174</v>
      </c>
      <c r="G13" s="22">
        <v>0</v>
      </c>
      <c r="H13" s="22">
        <v>71735</v>
      </c>
    </row>
    <row r="14" spans="2:8" x14ac:dyDescent="0.25">
      <c r="B14" s="21" t="s">
        <v>21</v>
      </c>
      <c r="C14" s="22">
        <v>38756</v>
      </c>
      <c r="D14" s="22">
        <v>13441</v>
      </c>
      <c r="E14" s="22">
        <v>7378</v>
      </c>
      <c r="F14" s="22">
        <v>0</v>
      </c>
      <c r="G14" s="22">
        <v>0</v>
      </c>
      <c r="H14" s="22">
        <v>59575</v>
      </c>
    </row>
    <row r="15" spans="2:8" x14ac:dyDescent="0.25">
      <c r="B15" s="21" t="s">
        <v>35</v>
      </c>
      <c r="C15" s="22">
        <v>23997</v>
      </c>
      <c r="D15" s="22">
        <v>0</v>
      </c>
      <c r="E15" s="22">
        <v>0</v>
      </c>
      <c r="F15" s="22">
        <v>0</v>
      </c>
      <c r="G15" s="22">
        <v>0</v>
      </c>
      <c r="H15" s="22">
        <v>23997</v>
      </c>
    </row>
    <row r="16" spans="2:8" x14ac:dyDescent="0.25">
      <c r="B16" s="21" t="s">
        <v>17</v>
      </c>
      <c r="C16" s="22">
        <v>48477</v>
      </c>
      <c r="D16" s="22">
        <v>19492</v>
      </c>
      <c r="E16" s="22">
        <v>0</v>
      </c>
      <c r="F16" s="22">
        <v>0</v>
      </c>
      <c r="G16" s="22">
        <v>0</v>
      </c>
      <c r="H16" s="22">
        <v>67969</v>
      </c>
    </row>
    <row r="17" spans="2:8" ht="17.25" x14ac:dyDescent="0.3">
      <c r="B17" s="15" t="s">
        <v>61</v>
      </c>
      <c r="C17" s="16">
        <v>245990</v>
      </c>
      <c r="D17" s="16">
        <v>67452</v>
      </c>
      <c r="E17" s="16">
        <v>19472</v>
      </c>
      <c r="F17" s="16">
        <v>9174</v>
      </c>
      <c r="G17" s="16">
        <v>12347</v>
      </c>
      <c r="H17" s="16">
        <v>354435</v>
      </c>
    </row>
    <row r="18" spans="2:8" ht="15.75" x14ac:dyDescent="0.25"/>
    <row r="19" spans="2:8" ht="15.75" x14ac:dyDescent="0.25"/>
    <row r="20" spans="2:8" ht="15.75" x14ac:dyDescent="0.25"/>
    <row r="21" spans="2:8" ht="15.75" x14ac:dyDescent="0.25"/>
    <row r="22" spans="2:8" ht="15.75" x14ac:dyDescent="0.25"/>
  </sheetData>
  <mergeCells count="1">
    <mergeCell ref="C7:F7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7087-C3A1-4605-A3D4-272E7C8A45CE}">
  <dimension ref="A8:G13"/>
  <sheetViews>
    <sheetView showGridLines="0" workbookViewId="0">
      <selection activeCell="E9" sqref="E9:E13"/>
    </sheetView>
  </sheetViews>
  <sheetFormatPr baseColWidth="10" defaultRowHeight="15" x14ac:dyDescent="0.25"/>
  <cols>
    <col min="2" max="3" width="15.5703125" customWidth="1"/>
    <col min="4" max="4" width="15" customWidth="1"/>
    <col min="5" max="5" width="16" customWidth="1"/>
    <col min="6" max="6" width="15.28515625" customWidth="1"/>
    <col min="7" max="7" width="25.7109375" customWidth="1"/>
  </cols>
  <sheetData>
    <row r="8" spans="1:7" x14ac:dyDescent="0.25">
      <c r="A8" s="32" t="s">
        <v>102</v>
      </c>
      <c r="B8" s="33" t="s">
        <v>55</v>
      </c>
      <c r="C8" s="33" t="s">
        <v>103</v>
      </c>
      <c r="D8" s="33" t="s">
        <v>104</v>
      </c>
      <c r="E8" s="33" t="s">
        <v>110</v>
      </c>
      <c r="F8" s="33" t="s">
        <v>105</v>
      </c>
      <c r="G8" s="34" t="s">
        <v>106</v>
      </c>
    </row>
    <row r="9" spans="1:7" x14ac:dyDescent="0.25">
      <c r="A9" s="31">
        <v>43497</v>
      </c>
      <c r="B9" s="28" t="s">
        <v>108</v>
      </c>
      <c r="C9" s="27" t="s">
        <v>107</v>
      </c>
      <c r="D9" s="29"/>
      <c r="E9" s="29"/>
      <c r="F9" s="29"/>
      <c r="G9" s="30"/>
    </row>
    <row r="10" spans="1:7" x14ac:dyDescent="0.25">
      <c r="A10" s="31">
        <v>43498</v>
      </c>
      <c r="B10" s="28" t="s">
        <v>109</v>
      </c>
      <c r="C10" s="27" t="s">
        <v>110</v>
      </c>
      <c r="D10" s="29"/>
      <c r="E10" s="29"/>
      <c r="F10" s="29"/>
      <c r="G10" s="30"/>
    </row>
    <row r="11" spans="1:7" x14ac:dyDescent="0.25">
      <c r="A11" s="31">
        <v>43499</v>
      </c>
      <c r="B11" s="28" t="s">
        <v>109</v>
      </c>
      <c r="C11" s="27" t="s">
        <v>107</v>
      </c>
      <c r="D11" s="29"/>
      <c r="E11" s="29"/>
      <c r="F11" s="29"/>
      <c r="G11" s="30"/>
    </row>
    <row r="12" spans="1:7" x14ac:dyDescent="0.25">
      <c r="A12" s="31">
        <v>43500</v>
      </c>
      <c r="B12" s="28" t="s">
        <v>108</v>
      </c>
      <c r="C12" s="35" t="s">
        <v>110</v>
      </c>
      <c r="D12" s="36"/>
      <c r="E12" s="36"/>
      <c r="F12" s="29"/>
      <c r="G12" s="37"/>
    </row>
    <row r="13" spans="1:7" x14ac:dyDescent="0.25">
      <c r="A13" s="31">
        <v>43501</v>
      </c>
      <c r="B13" s="28" t="s">
        <v>109</v>
      </c>
      <c r="C13" s="27" t="s">
        <v>107</v>
      </c>
      <c r="D13" s="29"/>
      <c r="E13" s="29"/>
      <c r="F13" s="29"/>
      <c r="G13" s="30"/>
    </row>
  </sheetData>
  <dataValidations count="3">
    <dataValidation allowBlank="1" showErrorMessage="1" errorTitle="Error" error="Debe ingresar una fecha valida con el formato dd/mm/aaaa" sqref="B9:B13" xr:uid="{C48EBE5D-A620-4EAC-9D38-E6943A031C94}"/>
    <dataValidation type="list" allowBlank="1" showInputMessage="1" showErrorMessage="1" errorTitle="Error" error="Debe ingresar una opción de la lista" prompt="Debe elegir una opción de la lista desplegable_x000a_" sqref="C9:C13" xr:uid="{84394F5E-0947-4E92-9063-8F6997A65359}">
      <formula1>"Venta,Pago"</formula1>
    </dataValidation>
    <dataValidation type="date" allowBlank="1" showErrorMessage="1" errorTitle="Error" error="Debe ingresar una fecha valida con el formato dd/mm/aaaa" sqref="A9:A13" xr:uid="{3D093350-2A70-473B-9018-2FBCEFF2A4C4}">
      <formula1>1</formula1>
      <formula2>402133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2EC5-77F8-49D9-92B6-639C2D502E9F}">
  <dimension ref="A8:J22"/>
  <sheetViews>
    <sheetView showGridLines="0" workbookViewId="0">
      <selection activeCell="C13" sqref="C13"/>
    </sheetView>
  </sheetViews>
  <sheetFormatPr baseColWidth="10" defaultRowHeight="15" x14ac:dyDescent="0.25"/>
  <cols>
    <col min="2" max="2" width="15.5703125" customWidth="1"/>
    <col min="3" max="3" width="24" customWidth="1"/>
    <col min="4" max="4" width="25.7109375" customWidth="1"/>
    <col min="5" max="5" width="13.85546875" customWidth="1"/>
    <col min="8" max="8" width="20.42578125" bestFit="1" customWidth="1"/>
    <col min="9" max="9" width="12.5703125" customWidth="1"/>
    <col min="10" max="10" width="13.5703125" customWidth="1"/>
  </cols>
  <sheetData>
    <row r="8" spans="1:10" ht="18.75" customHeight="1" x14ac:dyDescent="0.25">
      <c r="A8" s="32" t="s">
        <v>102</v>
      </c>
      <c r="B8" s="33" t="s">
        <v>55</v>
      </c>
      <c r="C8" s="33" t="s">
        <v>137</v>
      </c>
      <c r="D8" s="34" t="s">
        <v>112</v>
      </c>
      <c r="E8" s="33" t="s">
        <v>113</v>
      </c>
    </row>
    <row r="9" spans="1:10" x14ac:dyDescent="0.25">
      <c r="A9" s="31">
        <v>43497</v>
      </c>
      <c r="B9" s="28" t="s">
        <v>108</v>
      </c>
      <c r="C9" s="27"/>
      <c r="D9" s="30"/>
      <c r="E9" s="38"/>
    </row>
    <row r="10" spans="1:10" x14ac:dyDescent="0.25">
      <c r="A10" s="31">
        <v>43498</v>
      </c>
      <c r="B10" s="28" t="s">
        <v>111</v>
      </c>
      <c r="C10" s="27"/>
      <c r="D10" s="30"/>
      <c r="E10" s="38"/>
    </row>
    <row r="11" spans="1:10" x14ac:dyDescent="0.25">
      <c r="A11" s="31">
        <v>43499</v>
      </c>
      <c r="B11" s="28" t="s">
        <v>109</v>
      </c>
      <c r="C11" s="27"/>
      <c r="D11" s="30"/>
      <c r="E11" s="38"/>
      <c r="H11" s="39" t="s">
        <v>138</v>
      </c>
      <c r="I11" s="39" t="s">
        <v>135</v>
      </c>
      <c r="J11" s="39" t="s">
        <v>136</v>
      </c>
    </row>
    <row r="12" spans="1:10" x14ac:dyDescent="0.25">
      <c r="A12" s="31">
        <v>43500</v>
      </c>
      <c r="B12" s="28" t="s">
        <v>108</v>
      </c>
      <c r="C12" s="35"/>
      <c r="D12" s="37"/>
      <c r="E12" s="38"/>
      <c r="H12" s="13" t="s">
        <v>118</v>
      </c>
      <c r="I12" s="13" t="s">
        <v>129</v>
      </c>
      <c r="J12" s="13" t="s">
        <v>134</v>
      </c>
    </row>
    <row r="13" spans="1:10" x14ac:dyDescent="0.25">
      <c r="A13" s="31">
        <v>43501</v>
      </c>
      <c r="B13" s="28" t="s">
        <v>111</v>
      </c>
      <c r="C13" s="27"/>
      <c r="D13" s="30"/>
      <c r="E13" s="38"/>
      <c r="H13" s="13" t="s">
        <v>123</v>
      </c>
      <c r="I13" s="13" t="s">
        <v>126</v>
      </c>
      <c r="J13" s="13" t="s">
        <v>130</v>
      </c>
    </row>
    <row r="14" spans="1:10" x14ac:dyDescent="0.25">
      <c r="A14" s="31">
        <v>43502</v>
      </c>
      <c r="B14" s="28" t="s">
        <v>108</v>
      </c>
      <c r="C14" s="27"/>
      <c r="D14" s="30"/>
      <c r="E14" s="38"/>
      <c r="H14" s="13" t="s">
        <v>122</v>
      </c>
      <c r="I14" s="13" t="s">
        <v>124</v>
      </c>
      <c r="J14" s="13" t="s">
        <v>131</v>
      </c>
    </row>
    <row r="15" spans="1:10" x14ac:dyDescent="0.25">
      <c r="A15" s="31">
        <v>43503</v>
      </c>
      <c r="B15" s="28" t="s">
        <v>109</v>
      </c>
      <c r="C15" s="27"/>
      <c r="D15" s="30"/>
      <c r="E15" s="38"/>
      <c r="H15" s="13" t="s">
        <v>115</v>
      </c>
      <c r="I15" s="13" t="s">
        <v>127</v>
      </c>
      <c r="J15" s="13" t="s">
        <v>133</v>
      </c>
    </row>
    <row r="16" spans="1:10" x14ac:dyDescent="0.25">
      <c r="A16" s="31">
        <v>43504</v>
      </c>
      <c r="B16" s="28" t="s">
        <v>111</v>
      </c>
      <c r="C16" s="27"/>
      <c r="D16" s="30"/>
      <c r="E16" s="38"/>
      <c r="H16" s="13" t="s">
        <v>114</v>
      </c>
      <c r="I16" s="13" t="s">
        <v>128</v>
      </c>
      <c r="J16" s="13" t="s">
        <v>132</v>
      </c>
    </row>
    <row r="17" spans="1:10" x14ac:dyDescent="0.25">
      <c r="A17" s="31">
        <v>43505</v>
      </c>
      <c r="B17" s="28" t="s">
        <v>108</v>
      </c>
      <c r="C17" s="35"/>
      <c r="D17" s="37"/>
      <c r="E17" s="38"/>
      <c r="H17" s="13" t="s">
        <v>120</v>
      </c>
      <c r="I17" s="13" t="s">
        <v>125</v>
      </c>
      <c r="J17" s="13"/>
    </row>
    <row r="18" spans="1:10" x14ac:dyDescent="0.25">
      <c r="A18" s="31">
        <v>43506</v>
      </c>
      <c r="B18" s="28" t="s">
        <v>109</v>
      </c>
      <c r="C18" s="27"/>
      <c r="D18" s="30"/>
      <c r="E18" s="38"/>
      <c r="H18" s="13" t="s">
        <v>119</v>
      </c>
      <c r="I18" s="13"/>
      <c r="J18" s="13"/>
    </row>
    <row r="19" spans="1:10" x14ac:dyDescent="0.25">
      <c r="A19" s="31">
        <v>43507</v>
      </c>
      <c r="B19" s="28" t="s">
        <v>108</v>
      </c>
      <c r="C19" s="27"/>
      <c r="D19" s="30"/>
      <c r="E19" s="38"/>
      <c r="H19" s="13" t="s">
        <v>116</v>
      </c>
      <c r="I19" s="13"/>
      <c r="J19" s="13"/>
    </row>
    <row r="20" spans="1:10" x14ac:dyDescent="0.25">
      <c r="A20" s="31">
        <v>43508</v>
      </c>
      <c r="B20" s="28" t="s">
        <v>109</v>
      </c>
      <c r="C20" s="27"/>
      <c r="D20" s="30"/>
      <c r="E20" s="38"/>
      <c r="H20" s="13" t="s">
        <v>121</v>
      </c>
      <c r="I20" s="13"/>
      <c r="J20" s="13"/>
    </row>
    <row r="21" spans="1:10" x14ac:dyDescent="0.25">
      <c r="H21" s="13" t="s">
        <v>117</v>
      </c>
      <c r="I21" s="13"/>
      <c r="J21" s="13"/>
    </row>
    <row r="22" spans="1:10" x14ac:dyDescent="0.25">
      <c r="H22" s="13"/>
      <c r="I22" s="13"/>
      <c r="J22" s="13"/>
    </row>
  </sheetData>
  <sortState ref="J12:J16">
    <sortCondition ref="J12"/>
  </sortState>
  <dataValidations count="2">
    <dataValidation type="date" allowBlank="1" showErrorMessage="1" errorTitle="Error" error="Debe ingresar una fecha valida con el formato dd/mm/aaaa" sqref="A9:A20" xr:uid="{00038D13-93B4-483D-8847-DE2884AB0C11}">
      <formula1>1</formula1>
      <formula2>402133</formula2>
    </dataValidation>
    <dataValidation allowBlank="1" showErrorMessage="1" errorTitle="Error" error="Debe ingresar una fecha valida con el formato dd/mm/aaaa" sqref="B9:B20" xr:uid="{E57791E0-2EF0-4E45-9EB3-EFD1A1B9267D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</vt:lpstr>
      <vt:lpstr>cheques</vt:lpstr>
      <vt:lpstr>Analisis</vt:lpstr>
      <vt:lpstr>Tarea 5</vt:lpstr>
      <vt:lpstr>Listas dependientes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2019-02-11T13:01:17Z</dcterms:created>
  <dcterms:modified xsi:type="dcterms:W3CDTF">2019-05-19T22:16:16Z</dcterms:modified>
</cp:coreProperties>
</file>