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4 inicio formulas\"/>
    </mc:Choice>
  </mc:AlternateContent>
  <xr:revisionPtr revIDLastSave="0" documentId="13_ncr:1_{FE8A81C8-A553-41BA-AD46-4557BDA7B717}" xr6:coauthVersionLast="43" xr6:coauthVersionMax="43" xr10:uidLastSave="{00000000-0000-0000-0000-000000000000}"/>
  <bookViews>
    <workbookView xWindow="-120" yWindow="-120" windowWidth="20730" windowHeight="11160" firstSheet="1" activeTab="1" xr2:uid="{EE321398-165B-4C39-B58B-440FE9C4EFAD}"/>
  </bookViews>
  <sheets>
    <sheet name="tarea res" sheetId="2" state="hidden" r:id="rId1"/>
    <sheet name="Tarea" sheetId="3" r:id="rId2"/>
  </sheets>
  <definedNames>
    <definedName name="interes">Tarea!$F$21:$H$26</definedName>
    <definedName name="intereses">Tarea!$F$21:$I$26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3" l="1"/>
  <c r="G19" i="3"/>
  <c r="H29" i="2"/>
  <c r="H41" i="2"/>
  <c r="H35" i="2"/>
  <c r="H19" i="2"/>
  <c r="H407" i="2" s="1"/>
  <c r="G19" i="2"/>
  <c r="G293" i="2" s="1"/>
  <c r="G35" i="2" l="1"/>
  <c r="G41" i="2"/>
  <c r="G29" i="2"/>
  <c r="G113" i="2"/>
  <c r="G209" i="2"/>
  <c r="G65" i="2"/>
  <c r="G161" i="2"/>
  <c r="G257" i="2"/>
  <c r="G89" i="2"/>
  <c r="G137" i="2"/>
  <c r="G185" i="2"/>
  <c r="G233" i="2"/>
  <c r="G281" i="2"/>
  <c r="G53" i="2"/>
  <c r="G77" i="2"/>
  <c r="G101" i="2"/>
  <c r="G125" i="2"/>
  <c r="G149" i="2"/>
  <c r="G173" i="2"/>
  <c r="G197" i="2"/>
  <c r="G221" i="2"/>
  <c r="G245" i="2"/>
  <c r="G269" i="2"/>
  <c r="G407" i="2"/>
  <c r="G401" i="2"/>
  <c r="G395" i="2"/>
  <c r="G389" i="2"/>
  <c r="G383" i="2"/>
  <c r="G377" i="2"/>
  <c r="G371" i="2"/>
  <c r="G365" i="2"/>
  <c r="G359" i="2"/>
  <c r="G353" i="2"/>
  <c r="G347" i="2"/>
  <c r="G341" i="2"/>
  <c r="G335" i="2"/>
  <c r="G329" i="2"/>
  <c r="G323" i="2"/>
  <c r="G317" i="2"/>
  <c r="G311" i="2"/>
  <c r="G305" i="2"/>
  <c r="G23" i="2"/>
  <c r="G47" i="2"/>
  <c r="G59" i="2"/>
  <c r="G71" i="2"/>
  <c r="G83" i="2"/>
  <c r="G95" i="2"/>
  <c r="G107" i="2"/>
  <c r="G119" i="2"/>
  <c r="G131" i="2"/>
  <c r="G143" i="2"/>
  <c r="G155" i="2"/>
  <c r="G167" i="2"/>
  <c r="G179" i="2"/>
  <c r="G191" i="2"/>
  <c r="G203" i="2"/>
  <c r="G215" i="2"/>
  <c r="G227" i="2"/>
  <c r="G239" i="2"/>
  <c r="G251" i="2"/>
  <c r="G263" i="2"/>
  <c r="G275" i="2"/>
  <c r="G287" i="2"/>
  <c r="G299" i="2"/>
  <c r="H23" i="2"/>
  <c r="H47" i="2"/>
  <c r="H53" i="2"/>
  <c r="H59" i="2"/>
  <c r="H65" i="2"/>
  <c r="H71" i="2"/>
  <c r="H77" i="2"/>
  <c r="H83" i="2"/>
  <c r="H89" i="2"/>
  <c r="H95" i="2"/>
  <c r="H101" i="2"/>
  <c r="H107" i="2"/>
  <c r="H113" i="2"/>
  <c r="H119" i="2"/>
  <c r="H125" i="2"/>
  <c r="H131" i="2"/>
  <c r="H137" i="2"/>
  <c r="H143" i="2"/>
  <c r="H149" i="2"/>
  <c r="H155" i="2"/>
  <c r="H161" i="2"/>
  <c r="H167" i="2"/>
  <c r="H173" i="2"/>
  <c r="H179" i="2"/>
  <c r="H185" i="2"/>
  <c r="H191" i="2"/>
  <c r="H197" i="2"/>
  <c r="H203" i="2"/>
  <c r="H209" i="2"/>
  <c r="H215" i="2"/>
  <c r="H221" i="2"/>
  <c r="H227" i="2"/>
  <c r="H233" i="2"/>
  <c r="H239" i="2"/>
  <c r="H245" i="2"/>
  <c r="H251" i="2"/>
  <c r="H257" i="2"/>
  <c r="H263" i="2"/>
  <c r="H269" i="2"/>
  <c r="H275" i="2"/>
  <c r="H281" i="2"/>
  <c r="H287" i="2"/>
  <c r="H293" i="2"/>
  <c r="H299" i="2"/>
  <c r="H305" i="2"/>
  <c r="H311" i="2"/>
  <c r="H317" i="2"/>
  <c r="H323" i="2"/>
  <c r="H329" i="2"/>
  <c r="H335" i="2"/>
  <c r="H341" i="2"/>
  <c r="H347" i="2"/>
  <c r="H353" i="2"/>
  <c r="H359" i="2"/>
  <c r="H365" i="2"/>
  <c r="H371" i="2"/>
  <c r="H377" i="2"/>
  <c r="H383" i="2"/>
  <c r="H389" i="2"/>
  <c r="H395" i="2"/>
  <c r="H401" i="2"/>
  <c r="H412" i="2" l="1"/>
  <c r="G412" i="2"/>
</calcChain>
</file>

<file path=xl/sharedStrings.xml><?xml version="1.0" encoding="utf-8"?>
<sst xmlns="http://schemas.openxmlformats.org/spreadsheetml/2006/main" count="2299" uniqueCount="119">
  <si>
    <t>Materia del Juicio :</t>
  </si>
  <si>
    <t>Tributaria / Previsional (Interior)</t>
  </si>
  <si>
    <t>Monto Demanda :</t>
  </si>
  <si>
    <t>Fecha demanda</t>
  </si>
  <si>
    <t>Impuestos - Conceptos - Subconceptos</t>
  </si>
  <si>
    <t>Monto de la Deuda</t>
  </si>
  <si>
    <t>Período</t>
  </si>
  <si>
    <t>Hon.</t>
  </si>
  <si>
    <t>Estado</t>
  </si>
  <si>
    <t>Vencimiento</t>
  </si>
  <si>
    <r>
      <t>IMPUESTO A LAS GANANCIAS</t>
    </r>
    <r>
      <rPr>
        <sz val="8"/>
        <rFont val="Times New Roman"/>
        <family val="1"/>
      </rPr>
      <t> </t>
    </r>
  </si>
  <si>
    <t>Período: 2014/0 </t>
  </si>
  <si>
    <t>NO</t>
  </si>
  <si>
    <t>   ANTICIPOS </t>
  </si>
  <si>
    <t>Resacitorio</t>
  </si>
  <si>
    <t>Punitorio</t>
  </si>
  <si>
    <t>      ANTICIPOS </t>
  </si>
  <si>
    <t>    Rectificativa/Denuncia Z Nº: 50 </t>
  </si>
  <si>
    <t>Fecha de Resolución/Intimación: 31/10/2014 </t>
  </si>
  <si>
    <t>  -   Fecha de Notificación: 17/12/2014</t>
  </si>
  <si>
    <r>
      <t>APORTES DE LA SEGURIDAD SOCIAL LEY 24241</t>
    </r>
    <r>
      <rPr>
        <sz val="8"/>
        <rFont val="Times New Roman"/>
        <family val="1"/>
      </rPr>
      <t> </t>
    </r>
  </si>
  <si>
    <t>Período: 2012/1 </t>
  </si>
  <si>
    <t>   DECLARACIÓN JURADA </t>
  </si>
  <si>
    <t>      SALDO DE DECLARACIÓN JURADA </t>
  </si>
  <si>
    <t>PAGO</t>
  </si>
  <si>
    <t>Período: 2012/2 </t>
  </si>
  <si>
    <t>Período: 2012/3 </t>
  </si>
  <si>
    <t>Período: 2012/4 </t>
  </si>
  <si>
    <t>Período: 2012/5 </t>
  </si>
  <si>
    <t>Período: 2012/6 </t>
  </si>
  <si>
    <t>Período: 2012/7 </t>
  </si>
  <si>
    <t>Período: 2012/8 </t>
  </si>
  <si>
    <t>Período: 2012/9 </t>
  </si>
  <si>
    <t>Período: 2012/10 </t>
  </si>
  <si>
    <t>Período: 2012/11 </t>
  </si>
  <si>
    <t>Período: 2012/12 </t>
  </si>
  <si>
    <t>Período: 2013/1 </t>
  </si>
  <si>
    <t>    Rectificativa/Denuncia Z Nº: 51 </t>
  </si>
  <si>
    <t>Período: 2013/2 </t>
  </si>
  <si>
    <t>Período: 2013/3 </t>
  </si>
  <si>
    <t>SE DEBE</t>
  </si>
  <si>
    <t>Período: 2013/4 </t>
  </si>
  <si>
    <t>Período: 2013/5 </t>
  </si>
  <si>
    <t>Período: 2013/6 </t>
  </si>
  <si>
    <t>Período: 2013/7 </t>
  </si>
  <si>
    <t>Período: 2013/8 </t>
  </si>
  <si>
    <t>Período: 2013/9 </t>
  </si>
  <si>
    <t>Período: 2013/10 </t>
  </si>
  <si>
    <t>Período: 2013/11 </t>
  </si>
  <si>
    <t>Período: 2013/12 </t>
  </si>
  <si>
    <t>Período: 2014/1 </t>
  </si>
  <si>
    <t>Período: 2014/2 </t>
  </si>
  <si>
    <t>Período: 2014/3 </t>
  </si>
  <si>
    <t>Período: 2014/4 </t>
  </si>
  <si>
    <t>Período: 2014/5 </t>
  </si>
  <si>
    <t>Período: 2014/6 </t>
  </si>
  <si>
    <t>Período: 2014/7 </t>
  </si>
  <si>
    <t>Período: 2014/8 </t>
  </si>
  <si>
    <r>
      <t>CONTRIBUCIONES SEGURIDAD SOCIAL</t>
    </r>
    <r>
      <rPr>
        <sz val="8"/>
        <rFont val="Times New Roman"/>
        <family val="1"/>
      </rPr>
      <t> </t>
    </r>
  </si>
  <si>
    <t>Datos de la Boleta de Deuda</t>
  </si>
  <si>
    <t>(Orden 1)</t>
  </si>
  <si>
    <t>Fecha de demanda: 16/03/2015</t>
  </si>
  <si>
    <t>(fondos transferidos a cuentas de autos a la espera de imputación o devolución)</t>
  </si>
  <si>
    <t>C.U.I.T. :</t>
  </si>
  <si>
    <t>23225662479 - Establec. 00</t>
  </si>
  <si>
    <t>Clasificación del Contribuyente: Actualmente sin clasificar</t>
  </si>
  <si>
    <t>Depend. Actual:</t>
  </si>
  <si>
    <t>272 - AGENCIA SEDE CORDOBA 1</t>
  </si>
  <si>
    <t>Nro. Juicio :</t>
  </si>
  <si>
    <t>272 / 590817 / 2015</t>
  </si>
  <si>
    <t>Cierre de Balance:</t>
  </si>
  <si>
    <t>Tipo de Actividad :</t>
  </si>
  <si>
    <t>452600 - Reparación y pintura de carrocerías, colocación y reparación de guardabarros y protecciones exteriores</t>
  </si>
  <si>
    <t>Contribuyente :</t>
  </si>
  <si>
    <t>ZANDRI CESAR ALBERTO</t>
  </si>
  <si>
    <t>Calle :</t>
  </si>
  <si>
    <t>FELIPE II Nº 1353</t>
  </si>
  <si>
    <t>Código Postal :</t>
  </si>
  <si>
    <t>Localidad :</t>
  </si>
  <si>
    <t>BARRIO LEANDRO N. ALEM ESTE *</t>
  </si>
  <si>
    <t>Provincia :</t>
  </si>
  <si>
    <t>CORDOBA</t>
  </si>
  <si>
    <t>Suma Total del Detalle de Deuda:</t>
  </si>
  <si>
    <t>(Orden 2)</t>
  </si>
  <si>
    <t>esperando la nota</t>
  </si>
  <si>
    <t>Fecha de demanda: 15/12/2015</t>
  </si>
  <si>
    <t>Mandamiento notificado (a fecha del mail): Si, corresponden intereses punitorios.</t>
  </si>
  <si>
    <t xml:space="preserve">Embargo Bancario (a fecha del mail): Retención de fondos por $8.912,60.- de un total de embargo de $8.912,60.- </t>
  </si>
  <si>
    <t>272 / 1794704 / 2015</t>
  </si>
  <si>
    <t>Previsional</t>
  </si>
  <si>
    <r>
      <t>CONTRIBUCIONES SEGURIDAD SOCIAL</t>
    </r>
    <r>
      <rPr>
        <sz val="8"/>
        <color rgb="FF212121"/>
        <rFont val="Times New Roman"/>
        <family val="1"/>
      </rPr>
      <t> </t>
    </r>
  </si>
  <si>
    <t>se debe</t>
  </si>
  <si>
    <t>Fecha de Resolución/Intimación: 29/9/2015 </t>
  </si>
  <si>
    <t>  -   Fecha de Notificación: 14/10/2015</t>
  </si>
  <si>
    <t>    Rectificativa/Denuncia Z Nº: 52 </t>
  </si>
  <si>
    <t>Fecha de Resolución/Intimación: 3/7/2014 </t>
  </si>
  <si>
    <t>(Orden 3)</t>
  </si>
  <si>
    <t xml:space="preserve">esperando nota </t>
  </si>
  <si>
    <t>Fecha de demanda: 06/05/2016</t>
  </si>
  <si>
    <t xml:space="preserve">Embargo Bancario (a fecha del mail): Retención de fondos por $18.017,41.- de un total de embargo de $18.017,41.- </t>
  </si>
  <si>
    <t>272 / 794003 / 2016</t>
  </si>
  <si>
    <r>
      <t>IMPUESTO A LAS GANANCIAS</t>
    </r>
    <r>
      <rPr>
        <sz val="8"/>
        <color rgb="FF212121"/>
        <rFont val="Times New Roman"/>
        <family val="1"/>
      </rPr>
      <t> </t>
    </r>
  </si>
  <si>
    <t>Período: 2015/0 </t>
  </si>
  <si>
    <t>   Cuota: 4 </t>
  </si>
  <si>
    <t xml:space="preserve">pago o cancelado por </t>
  </si>
  <si>
    <t>presentacion de dj</t>
  </si>
  <si>
    <t>Fecha de Resolución/Intimación: 1/2/2016 </t>
  </si>
  <si>
    <t>  -   Fecha de Notificación: 23/2/2016</t>
  </si>
  <si>
    <r>
      <t>APORTES DE LA SEGURIDAD SOCIAL LEY 24241</t>
    </r>
    <r>
      <rPr>
        <sz val="8"/>
        <color rgb="FF212121"/>
        <rFont val="Times New Roman"/>
        <family val="1"/>
      </rPr>
      <t> </t>
    </r>
  </si>
  <si>
    <t>Período: 2015/11 </t>
  </si>
  <si>
    <t>Período: 2015/12 </t>
  </si>
  <si>
    <t>#Tarea</t>
  </si>
  <si>
    <t>Fecha cobro AFIP</t>
  </si>
  <si>
    <t>tasas</t>
  </si>
  <si>
    <t>Resacitorios</t>
  </si>
  <si>
    <t>Punitorios</t>
  </si>
  <si>
    <t>tasa mensual</t>
  </si>
  <si>
    <t>tasa diaria</t>
  </si>
  <si>
    <t>xxxxxxxxx - Establec.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</si>
</sst>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\ * #,##0.00_ ;_ &quot;$&quot;\ * \-#,##0.00_ ;_ &quot;$&quot;\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1212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name val="Calibri"/>
      <family val="2"/>
      <scheme val="minor"/>
    </font>
    <font>
      <b/>
      <i/>
      <sz val="15"/>
      <color rgb="FF008080"/>
      <name val="Arial"/>
      <family val="2"/>
    </font>
    <font>
      <b/>
      <i/>
      <sz val="15"/>
      <color rgb="FF008080"/>
      <name val="Inherit"/>
    </font>
    <font>
      <b/>
      <sz val="11"/>
      <color rgb="FF222A35"/>
      <name val="Times New Roman"/>
      <family val="1"/>
    </font>
    <font>
      <sz val="11"/>
      <name val="Segoe UI"/>
      <family val="2"/>
    </font>
    <font>
      <sz val="8"/>
      <color rgb="FF212121"/>
      <name val="Times New Roman"/>
      <family val="1"/>
    </font>
    <font>
      <sz val="11"/>
      <color rgb="FF212121"/>
      <name val="Segoe UI"/>
      <family val="2"/>
    </font>
    <font>
      <b/>
      <sz val="20"/>
      <color theme="4" tint="-0.499984740745262"/>
      <name val="Century Gothic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5" fillId="0" borderId="4" xfId="0" applyFont="1" applyBorder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0" fontId="6" fillId="0" borderId="5" xfId="0" applyFont="1" applyBorder="1"/>
    <xf numFmtId="0" fontId="6" fillId="0" borderId="0" xfId="0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0" fillId="2" borderId="0" xfId="0" applyFill="1"/>
    <xf numFmtId="2" fontId="0" fillId="0" borderId="0" xfId="0" applyNumberFormat="1"/>
    <xf numFmtId="0" fontId="4" fillId="3" borderId="9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10" fillId="3" borderId="10" xfId="0" applyFont="1" applyFill="1" applyBorder="1" applyAlignment="1">
      <alignment vertical="center" wrapText="1"/>
    </xf>
    <xf numFmtId="0" fontId="6" fillId="3" borderId="10" xfId="0" applyFont="1" applyFill="1" applyBorder="1"/>
    <xf numFmtId="0" fontId="6" fillId="3" borderId="11" xfId="0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3" xfId="0" applyBorder="1"/>
    <xf numFmtId="0" fontId="11" fillId="0" borderId="4" xfId="0" applyFont="1" applyBorder="1" applyAlignment="1">
      <alignment vertical="center" wrapText="1"/>
    </xf>
    <xf numFmtId="14" fontId="11" fillId="0" borderId="0" xfId="0" applyNumberFormat="1" applyFont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3" fillId="4" borderId="9" xfId="0" applyFont="1" applyFill="1" applyBorder="1" applyAlignment="1">
      <alignment horizontal="right" vertical="center" wrapText="1"/>
    </xf>
    <xf numFmtId="0" fontId="11" fillId="4" borderId="10" xfId="0" applyFont="1" applyFill="1" applyBorder="1" applyAlignment="1">
      <alignment horizontal="right" vertical="center" wrapText="1"/>
    </xf>
    <xf numFmtId="0" fontId="12" fillId="4" borderId="10" xfId="0" applyFont="1" applyFill="1" applyBorder="1" applyAlignment="1">
      <alignment vertical="center" wrapText="1"/>
    </xf>
    <xf numFmtId="0" fontId="0" fillId="4" borderId="10" xfId="0" applyFill="1" applyBorder="1"/>
    <xf numFmtId="0" fontId="0" fillId="4" borderId="11" xfId="0" applyFill="1" applyBorder="1"/>
    <xf numFmtId="0" fontId="3" fillId="3" borderId="9" xfId="0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vertical="center" wrapText="1"/>
    </xf>
    <xf numFmtId="0" fontId="0" fillId="3" borderId="10" xfId="0" applyFill="1" applyBorder="1"/>
    <xf numFmtId="0" fontId="0" fillId="3" borderId="11" xfId="0" applyFill="1" applyBorder="1"/>
    <xf numFmtId="0" fontId="13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44" fontId="5" fillId="0" borderId="2" xfId="1" applyFont="1" applyBorder="1" applyAlignment="1">
      <alignment horizontal="right" vertical="center" wrapText="1"/>
    </xf>
    <xf numFmtId="44" fontId="5" fillId="0" borderId="0" xfId="1" applyFont="1" applyAlignment="1">
      <alignment horizontal="right" vertical="center" wrapText="1"/>
    </xf>
    <xf numFmtId="44" fontId="5" fillId="0" borderId="7" xfId="1" applyFont="1" applyBorder="1" applyAlignment="1">
      <alignment horizontal="right" vertical="center" wrapText="1"/>
    </xf>
    <xf numFmtId="0" fontId="2" fillId="0" borderId="0" xfId="0" applyFont="1"/>
    <xf numFmtId="14" fontId="2" fillId="2" borderId="0" xfId="0" applyNumberFormat="1" applyFont="1" applyFill="1"/>
    <xf numFmtId="0" fontId="14" fillId="5" borderId="0" xfId="0" applyFont="1" applyFill="1" applyAlignment="1">
      <alignment horizontal="center"/>
    </xf>
    <xf numFmtId="4" fontId="0" fillId="0" borderId="0" xfId="0" applyNumberFormat="1" applyFill="1"/>
    <xf numFmtId="0" fontId="0" fillId="0" borderId="0" xfId="0" applyFill="1"/>
    <xf numFmtId="44" fontId="0" fillId="0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3886ACC-F307-4515-A18F-A2FF8F5825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1143000</xdr:colOff>
      <xdr:row>426</xdr:row>
      <xdr:rowOff>154781</xdr:rowOff>
    </xdr:from>
    <xdr:to>
      <xdr:col>12</xdr:col>
      <xdr:colOff>114300</xdr:colOff>
      <xdr:row>444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53CC38F-81CD-4464-B706-670F79B53CE7}"/>
            </a:ext>
          </a:extLst>
        </xdr:cNvPr>
        <xdr:cNvSpPr txBox="1"/>
      </xdr:nvSpPr>
      <xdr:spPr>
        <a:xfrm>
          <a:off x="9429750" y="107453906"/>
          <a:ext cx="3162300" cy="398859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/>
            <a:t>Aguardando nota del abogado para hacer firmar por Cesar, con el fin de presentar al juzagado, para que se</a:t>
          </a:r>
          <a:r>
            <a:rPr lang="es-AR" sz="2000" baseline="0"/>
            <a:t> realice la transferencia de los fondos</a:t>
          </a:r>
        </a:p>
        <a:p>
          <a:endParaRPr lang="es-AR" sz="2000" baseline="0"/>
        </a:p>
        <a:p>
          <a:r>
            <a:rPr lang="es-AR" sz="2000" baseline="0"/>
            <a:t>Envio mail del abogado</a:t>
          </a:r>
          <a:endParaRPr lang="es-AR" sz="2000"/>
        </a:p>
      </xdr:txBody>
    </xdr:sp>
    <xdr:clientData/>
  </xdr:twoCellAnchor>
  <xdr:twoCellAnchor>
    <xdr:from>
      <xdr:col>9</xdr:col>
      <xdr:colOff>0</xdr:colOff>
      <xdr:row>540</xdr:row>
      <xdr:rowOff>0</xdr:rowOff>
    </xdr:from>
    <xdr:to>
      <xdr:col>13</xdr:col>
      <xdr:colOff>209550</xdr:colOff>
      <xdr:row>560</xdr:row>
      <xdr:rowOff>157162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C0A5ADF-96C7-44D1-8F2F-01775105A263}"/>
            </a:ext>
          </a:extLst>
        </xdr:cNvPr>
        <xdr:cNvSpPr txBox="1"/>
      </xdr:nvSpPr>
      <xdr:spPr>
        <a:xfrm>
          <a:off x="10191750" y="135397875"/>
          <a:ext cx="3257550" cy="398621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/>
            <a:t>Aguardando nota del abogado para hacer firmar por Cesar, con el fin de presentar al juzagado, para que se</a:t>
          </a:r>
          <a:r>
            <a:rPr lang="es-AR" sz="2000" baseline="0"/>
            <a:t> realice la transferencia de los fondos</a:t>
          </a:r>
        </a:p>
        <a:p>
          <a:endParaRPr lang="es-AR" sz="2000" baseline="0"/>
        </a:p>
        <a:p>
          <a:r>
            <a:rPr lang="es-AR" sz="2000" baseline="0"/>
            <a:t>Envio mail del abogado</a:t>
          </a:r>
          <a:endParaRPr lang="es-AR" sz="2000"/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6</xdr:col>
      <xdr:colOff>127000</xdr:colOff>
      <xdr:row>3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2002F-D5B0-4E4E-BA7E-1F357CC9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76136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285750</xdr:colOff>
      <xdr:row>2</xdr:row>
      <xdr:rowOff>85725</xdr:rowOff>
    </xdr:from>
    <xdr:to>
      <xdr:col>11</xdr:col>
      <xdr:colOff>28575</xdr:colOff>
      <xdr:row>9</xdr:row>
      <xdr:rowOff>57150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30B1888-AFD5-426A-B2BF-85DC7B7FAB61}"/>
            </a:ext>
          </a:extLst>
        </xdr:cNvPr>
        <xdr:cNvSpPr txBox="1"/>
      </xdr:nvSpPr>
      <xdr:spPr>
        <a:xfrm>
          <a:off x="8620125" y="466725"/>
          <a:ext cx="3124200" cy="1400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Calcula los intereses resarcitorios</a:t>
          </a:r>
          <a:r>
            <a:rPr lang="es-AR" sz="1100" baseline="0"/>
            <a:t>  (desde la fecha de vencimiento de la obligación hasta la fecha de demanda)</a:t>
          </a:r>
        </a:p>
        <a:p>
          <a:endParaRPr lang="es-AR" sz="1100" baseline="0"/>
        </a:p>
        <a:p>
          <a:r>
            <a:rPr lang="es-AR" sz="1100" baseline="0"/>
            <a:t>Calcula los intereses punitorios ( desde la fecha de la demanda hasta que AFIP  Se cobró) </a:t>
          </a:r>
          <a:endParaRPr lang="es-AR" sz="1100"/>
        </a:p>
      </xdr:txBody>
    </xdr:sp>
    <xdr:clientData/>
  </xdr:twoCellAnchor>
  <xdr:twoCellAnchor>
    <xdr:from>
      <xdr:col>7</xdr:col>
      <xdr:colOff>276225</xdr:colOff>
      <xdr:row>9</xdr:row>
      <xdr:rowOff>95251</xdr:rowOff>
    </xdr:from>
    <xdr:to>
      <xdr:col>11</xdr:col>
      <xdr:colOff>19050</xdr:colOff>
      <xdr:row>12</xdr:row>
      <xdr:rowOff>171450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5B1040C-3056-4493-8322-668B7B54E786}"/>
            </a:ext>
          </a:extLst>
        </xdr:cNvPr>
        <xdr:cNvSpPr txBox="1"/>
      </xdr:nvSpPr>
      <xdr:spPr>
        <a:xfrm>
          <a:off x="8858250" y="2038351"/>
          <a:ext cx="3124200" cy="64769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latin typeface="Cooper Black" panose="0208090404030B020404" pitchFamily="18" charset="0"/>
            </a:rPr>
            <a:t>Para calcular los </a:t>
          </a:r>
          <a:r>
            <a:rPr lang="es-AR" sz="1400">
              <a:latin typeface="Cooper Black" panose="0208090404030B020404" pitchFamily="18" charset="0"/>
            </a:rPr>
            <a:t>días</a:t>
          </a:r>
          <a:r>
            <a:rPr lang="es-AR" sz="1100" baseline="0">
              <a:latin typeface="Cooper Black" panose="0208090404030B020404" pitchFamily="18" charset="0"/>
            </a:rPr>
            <a:t> entre fechas</a:t>
          </a:r>
        </a:p>
        <a:p>
          <a:endParaRPr lang="es-AR" sz="1100" baseline="0">
            <a:latin typeface="Cooper Black" panose="0208090404030B020404" pitchFamily="18" charset="0"/>
          </a:endParaRPr>
        </a:p>
        <a:p>
          <a:r>
            <a:rPr lang="es-AR" sz="1100" baseline="0"/>
            <a:t>Sólo resta la fecha mayor con la menor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BEDEEA2-C1FD-4D19-8D8D-330007DCF714}"/>
            </a:ext>
          </a:extLst>
        </xdr:cNvPr>
        <xdr:cNvSpPr>
          <a:spLocks noChangeAspect="1" noChangeArrowheads="1"/>
        </xdr:cNvSpPr>
      </xdr:nvSpPr>
      <xdr:spPr bwMode="auto">
        <a:xfrm>
          <a:off x="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6</xdr:col>
      <xdr:colOff>127000</xdr:colOff>
      <xdr:row>3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3D71D63-9F26-4EC4-9BA6-03BC1F65D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76136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285750</xdr:colOff>
      <xdr:row>2</xdr:row>
      <xdr:rowOff>85725</xdr:rowOff>
    </xdr:from>
    <xdr:to>
      <xdr:col>11</xdr:col>
      <xdr:colOff>28575</xdr:colOff>
      <xdr:row>9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AA3D57-2237-4BB6-8999-0A136C0C44C6}"/>
            </a:ext>
          </a:extLst>
        </xdr:cNvPr>
        <xdr:cNvSpPr txBox="1"/>
      </xdr:nvSpPr>
      <xdr:spPr>
        <a:xfrm>
          <a:off x="8867775" y="600075"/>
          <a:ext cx="3124200" cy="1400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Calcula al ladoderecho de la tabla</a:t>
          </a:r>
          <a:r>
            <a:rPr lang="es-AR" sz="1100" baseline="0"/>
            <a:t> </a:t>
          </a:r>
          <a:r>
            <a:rPr lang="es-AR" sz="1100"/>
            <a:t>los intereses resarcitorios</a:t>
          </a:r>
          <a:r>
            <a:rPr lang="es-AR" sz="1100" baseline="0"/>
            <a:t>  (desde la fecha de vencimiento de la obligación hasta la fecha de demanda)</a:t>
          </a:r>
        </a:p>
        <a:p>
          <a:endParaRPr lang="es-AR" sz="1100" baseline="0"/>
        </a:p>
        <a:p>
          <a:r>
            <a:rPr lang="es-AR" sz="1100" baseline="0"/>
            <a:t>Calcula los intereses punitorios ( desde la fecha de la demanda hasta que AFIP  Se cobró) </a:t>
          </a:r>
          <a:endParaRPr lang="es-AR" sz="1100"/>
        </a:p>
      </xdr:txBody>
    </xdr:sp>
    <xdr:clientData/>
  </xdr:twoCellAnchor>
  <xdr:twoCellAnchor>
    <xdr:from>
      <xdr:col>7</xdr:col>
      <xdr:colOff>276225</xdr:colOff>
      <xdr:row>9</xdr:row>
      <xdr:rowOff>95251</xdr:rowOff>
    </xdr:from>
    <xdr:to>
      <xdr:col>11</xdr:col>
      <xdr:colOff>19050</xdr:colOff>
      <xdr:row>12</xdr:row>
      <xdr:rowOff>171450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D77D8B8-BD2D-4844-82E2-A30B4E964206}"/>
            </a:ext>
          </a:extLst>
        </xdr:cNvPr>
        <xdr:cNvSpPr txBox="1"/>
      </xdr:nvSpPr>
      <xdr:spPr>
        <a:xfrm>
          <a:off x="8858250" y="2038351"/>
          <a:ext cx="3124200" cy="64769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latin typeface="Cooper Black" panose="0208090404030B020404" pitchFamily="18" charset="0"/>
            </a:rPr>
            <a:t>Para calcular los </a:t>
          </a:r>
          <a:r>
            <a:rPr lang="es-AR" sz="1400">
              <a:latin typeface="Cooper Black" panose="0208090404030B020404" pitchFamily="18" charset="0"/>
            </a:rPr>
            <a:t>días</a:t>
          </a:r>
          <a:r>
            <a:rPr lang="es-AR" sz="1100" baseline="0">
              <a:latin typeface="Cooper Black" panose="0208090404030B020404" pitchFamily="18" charset="0"/>
            </a:rPr>
            <a:t> entre fechas</a:t>
          </a:r>
        </a:p>
        <a:p>
          <a:endParaRPr lang="es-AR" sz="1100" baseline="0">
            <a:latin typeface="Cooper Black" panose="0208090404030B020404" pitchFamily="18" charset="0"/>
          </a:endParaRPr>
        </a:p>
        <a:p>
          <a:r>
            <a:rPr lang="es-AR" sz="1100" baseline="0"/>
            <a:t>Sólo resta la fecha mayor con la menor</a:t>
          </a:r>
        </a:p>
        <a:p>
          <a:endParaRPr lang="es-AR" sz="1100"/>
        </a:p>
      </xdr:txBody>
    </xdr:sp>
    <xdr:clientData/>
  </xdr:twoCellAnchor>
  <xdr:twoCellAnchor>
    <xdr:from>
      <xdr:col>7</xdr:col>
      <xdr:colOff>381000</xdr:colOff>
      <xdr:row>20</xdr:row>
      <xdr:rowOff>19050</xdr:rowOff>
    </xdr:from>
    <xdr:to>
      <xdr:col>7</xdr:col>
      <xdr:colOff>381000</xdr:colOff>
      <xdr:row>21</xdr:row>
      <xdr:rowOff>38100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6955D5E-7918-42AE-8FE2-9D1E0F2A739D}"/>
            </a:ext>
          </a:extLst>
        </xdr:cNvPr>
        <xdr:cNvCxnSpPr/>
      </xdr:nvCxnSpPr>
      <xdr:spPr>
        <a:xfrm>
          <a:off x="8963025" y="40767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20</xdr:row>
      <xdr:rowOff>38100</xdr:rowOff>
    </xdr:from>
    <xdr:to>
      <xdr:col>6</xdr:col>
      <xdr:colOff>438150</xdr:colOff>
      <xdr:row>21</xdr:row>
      <xdr:rowOff>57150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6122E40-ACA0-4216-8E32-987579C3F11E}"/>
            </a:ext>
          </a:extLst>
        </xdr:cNvPr>
        <xdr:cNvCxnSpPr/>
      </xdr:nvCxnSpPr>
      <xdr:spPr>
        <a:xfrm>
          <a:off x="7924800" y="40957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8B60-B1F3-401B-913C-D830A6FA74C2}">
  <dimension ref="A2:I587"/>
  <sheetViews>
    <sheetView showGridLines="0" topLeftCell="A13" zoomScaleNormal="100" workbookViewId="0">
      <selection activeCell="E27" sqref="E27"/>
    </sheetView>
  </sheetViews>
  <sheetFormatPr baseColWidth="10" defaultRowHeight="15"/>
  <cols>
    <col min="1" max="1" width="25.42578125" customWidth="1"/>
    <col min="2" max="4" width="16.42578125" customWidth="1"/>
    <col min="5" max="5" width="20.140625" bestFit="1" customWidth="1"/>
    <col min="6" max="6" width="17.42578125" customWidth="1"/>
    <col min="7" max="8" width="16.42578125" customWidth="1"/>
  </cols>
  <sheetData>
    <row r="2" spans="1:9" ht="25.5">
      <c r="I2" s="48" t="s">
        <v>111</v>
      </c>
    </row>
    <row r="7" spans="1:9" ht="19.5">
      <c r="A7" s="16" t="s">
        <v>59</v>
      </c>
      <c r="C7" s="17" t="s">
        <v>60</v>
      </c>
    </row>
    <row r="8" spans="1:9" ht="13.5" customHeight="1">
      <c r="A8" s="16"/>
      <c r="C8" s="17"/>
      <c r="F8" s="2"/>
    </row>
    <row r="9" spans="1:9" ht="19.5">
      <c r="A9" s="18" t="s">
        <v>61</v>
      </c>
      <c r="C9" s="17"/>
    </row>
    <row r="11" spans="1:9">
      <c r="A11" t="s">
        <v>63</v>
      </c>
      <c r="B11" t="s">
        <v>64</v>
      </c>
      <c r="D11" t="s">
        <v>65</v>
      </c>
    </row>
    <row r="12" spans="1:9">
      <c r="A12" t="s">
        <v>66</v>
      </c>
      <c r="B12" t="s">
        <v>67</v>
      </c>
    </row>
    <row r="13" spans="1:9">
      <c r="A13" t="s">
        <v>68</v>
      </c>
      <c r="B13" t="s">
        <v>69</v>
      </c>
    </row>
    <row r="14" spans="1:9">
      <c r="A14" t="s">
        <v>77</v>
      </c>
      <c r="B14">
        <v>5013</v>
      </c>
      <c r="C14" t="s">
        <v>78</v>
      </c>
    </row>
    <row r="15" spans="1:9">
      <c r="A15" t="s">
        <v>80</v>
      </c>
      <c r="B15" t="s">
        <v>81</v>
      </c>
    </row>
    <row r="16" spans="1:9">
      <c r="A16" t="s">
        <v>0</v>
      </c>
      <c r="B16" t="s">
        <v>1</v>
      </c>
      <c r="G16" t="s">
        <v>112</v>
      </c>
      <c r="H16" s="3">
        <v>42587</v>
      </c>
    </row>
    <row r="17" spans="1:9">
      <c r="A17" t="s">
        <v>2</v>
      </c>
      <c r="B17" s="1">
        <v>79195.42</v>
      </c>
      <c r="G17" t="s">
        <v>3</v>
      </c>
      <c r="H17" s="3">
        <v>42079</v>
      </c>
    </row>
    <row r="18" spans="1:9" ht="15.75" thickBot="1">
      <c r="F18" t="s">
        <v>113</v>
      </c>
      <c r="G18">
        <v>0.03</v>
      </c>
      <c r="H18">
        <v>0.04</v>
      </c>
      <c r="I18" s="20"/>
    </row>
    <row r="19" spans="1:9" ht="15" customHeight="1">
      <c r="A19" s="51" t="s">
        <v>4</v>
      </c>
      <c r="B19" s="53" t="s">
        <v>5</v>
      </c>
      <c r="C19" s="4" t="s">
        <v>6</v>
      </c>
      <c r="D19" s="53" t="s">
        <v>7</v>
      </c>
      <c r="E19" s="55" t="s">
        <v>8</v>
      </c>
      <c r="G19">
        <f>+G18/30</f>
        <v>1E-3</v>
      </c>
      <c r="H19">
        <f>+H18/30</f>
        <v>1.3333333333333333E-3</v>
      </c>
    </row>
    <row r="20" spans="1:9" ht="15.75" thickBot="1">
      <c r="A20" s="52"/>
      <c r="B20" s="54"/>
      <c r="C20" s="5" t="s">
        <v>9</v>
      </c>
      <c r="D20" s="54"/>
      <c r="E20" s="56"/>
      <c r="G20" t="s">
        <v>14</v>
      </c>
      <c r="H20" t="s">
        <v>15</v>
      </c>
    </row>
    <row r="21" spans="1:9">
      <c r="A21" s="6" t="s">
        <v>10</v>
      </c>
      <c r="B21" s="57">
        <v>5906.08</v>
      </c>
      <c r="C21" s="7" t="s">
        <v>11</v>
      </c>
      <c r="D21" s="60" t="s">
        <v>12</v>
      </c>
      <c r="E21" s="8"/>
    </row>
    <row r="22" spans="1:9">
      <c r="A22" s="9" t="s">
        <v>13</v>
      </c>
      <c r="B22" s="58"/>
      <c r="C22" s="10">
        <v>41928</v>
      </c>
      <c r="D22" s="61"/>
      <c r="E22" s="11"/>
    </row>
    <row r="23" spans="1:9">
      <c r="A23" s="9" t="s">
        <v>16</v>
      </c>
      <c r="B23" s="58"/>
      <c r="C23" s="12"/>
      <c r="D23" s="61"/>
      <c r="E23" s="11"/>
      <c r="G23" s="1">
        <f>B21*$G$19*($H$17-C22+1)</f>
        <v>897.72415999999998</v>
      </c>
      <c r="H23" s="1">
        <f>+B21*$H$19*($H$16-$H$17+1)</f>
        <v>4008.2596266666665</v>
      </c>
    </row>
    <row r="24" spans="1:9">
      <c r="A24" s="9" t="s">
        <v>17</v>
      </c>
      <c r="B24" s="58"/>
      <c r="C24" s="12"/>
      <c r="D24" s="61"/>
      <c r="E24" s="11"/>
    </row>
    <row r="25" spans="1:9" ht="22.5">
      <c r="A25" s="9" t="s">
        <v>18</v>
      </c>
      <c r="B25" s="58"/>
      <c r="C25" s="12"/>
      <c r="D25" s="61"/>
      <c r="E25" s="11"/>
    </row>
    <row r="26" spans="1:9" ht="23.25" thickBot="1">
      <c r="A26" s="13" t="s">
        <v>19</v>
      </c>
      <c r="B26" s="59"/>
      <c r="C26" s="14"/>
      <c r="D26" s="62"/>
      <c r="E26" s="15"/>
    </row>
    <row r="27" spans="1:9" ht="21.75">
      <c r="A27" s="6" t="s">
        <v>20</v>
      </c>
      <c r="B27" s="57">
        <v>326.60000000000002</v>
      </c>
      <c r="C27" s="7" t="s">
        <v>21</v>
      </c>
      <c r="D27" s="60" t="s">
        <v>12</v>
      </c>
      <c r="E27" s="8"/>
    </row>
    <row r="28" spans="1:9">
      <c r="A28" s="9" t="s">
        <v>22</v>
      </c>
      <c r="B28" s="58"/>
      <c r="C28" s="10">
        <v>40952</v>
      </c>
      <c r="D28" s="61"/>
      <c r="E28" s="11"/>
    </row>
    <row r="29" spans="1:9" ht="22.5">
      <c r="A29" s="9" t="s">
        <v>23</v>
      </c>
      <c r="B29" s="58"/>
      <c r="C29" s="12"/>
      <c r="D29" s="61"/>
      <c r="E29" s="11" t="s">
        <v>24</v>
      </c>
      <c r="G29" s="1">
        <f>B27*$G$19*($H$17-C28+1)</f>
        <v>368.40480000000008</v>
      </c>
      <c r="H29" s="1">
        <f>+B27*$H$19*($H$16-$H$17+1)</f>
        <v>221.65253333333334</v>
      </c>
    </row>
    <row r="30" spans="1:9">
      <c r="A30" s="9" t="s">
        <v>17</v>
      </c>
      <c r="B30" s="58"/>
      <c r="C30" s="12"/>
      <c r="D30" s="61"/>
      <c r="E30" s="11"/>
    </row>
    <row r="31" spans="1:9" ht="22.5">
      <c r="A31" s="9" t="s">
        <v>18</v>
      </c>
      <c r="B31" s="58"/>
      <c r="C31" s="12"/>
      <c r="D31" s="61"/>
      <c r="E31" s="11"/>
    </row>
    <row r="32" spans="1:9" ht="23.25" thickBot="1">
      <c r="A32" s="13" t="s">
        <v>19</v>
      </c>
      <c r="B32" s="59"/>
      <c r="C32" s="14"/>
      <c r="D32" s="62"/>
      <c r="E32" s="15"/>
    </row>
    <row r="33" spans="1:8" ht="21.75">
      <c r="A33" s="6" t="s">
        <v>20</v>
      </c>
      <c r="B33" s="57">
        <v>326.60000000000002</v>
      </c>
      <c r="C33" s="7" t="s">
        <v>25</v>
      </c>
      <c r="D33" s="60" t="s">
        <v>12</v>
      </c>
      <c r="E33" s="8"/>
    </row>
    <row r="34" spans="1:8">
      <c r="A34" s="9" t="s">
        <v>22</v>
      </c>
      <c r="B34" s="58"/>
      <c r="C34" s="10">
        <v>40981</v>
      </c>
      <c r="D34" s="61"/>
      <c r="E34" s="11"/>
    </row>
    <row r="35" spans="1:8" ht="22.5">
      <c r="A35" s="9" t="s">
        <v>23</v>
      </c>
      <c r="B35" s="58"/>
      <c r="C35" s="12"/>
      <c r="D35" s="61"/>
      <c r="E35" s="11" t="s">
        <v>24</v>
      </c>
      <c r="G35" s="1">
        <f>B33*$G$19*($H$17-C34+1)</f>
        <v>358.93340000000006</v>
      </c>
      <c r="H35" s="1">
        <f>+B33*$H$19*($H$16-$H$17+1)</f>
        <v>221.65253333333334</v>
      </c>
    </row>
    <row r="36" spans="1:8">
      <c r="A36" s="9" t="s">
        <v>17</v>
      </c>
      <c r="B36" s="58"/>
      <c r="C36" s="12"/>
      <c r="D36" s="61"/>
      <c r="E36" s="11"/>
    </row>
    <row r="37" spans="1:8" ht="22.5">
      <c r="A37" s="9" t="s">
        <v>18</v>
      </c>
      <c r="B37" s="58"/>
      <c r="C37" s="12"/>
      <c r="D37" s="61"/>
      <c r="E37" s="11"/>
    </row>
    <row r="38" spans="1:8" ht="23.25" thickBot="1">
      <c r="A38" s="13" t="s">
        <v>19</v>
      </c>
      <c r="B38" s="59"/>
      <c r="C38" s="14"/>
      <c r="D38" s="62"/>
      <c r="E38" s="15"/>
    </row>
    <row r="39" spans="1:8" ht="21.75">
      <c r="A39" s="6" t="s">
        <v>20</v>
      </c>
      <c r="B39" s="57">
        <v>326.60000000000002</v>
      </c>
      <c r="C39" s="7" t="s">
        <v>26</v>
      </c>
      <c r="D39" s="60" t="s">
        <v>12</v>
      </c>
      <c r="E39" s="8"/>
    </row>
    <row r="40" spans="1:8">
      <c r="A40" s="9" t="s">
        <v>22</v>
      </c>
      <c r="B40" s="58"/>
      <c r="C40" s="10">
        <v>41012</v>
      </c>
      <c r="D40" s="61"/>
      <c r="E40" s="11"/>
    </row>
    <row r="41" spans="1:8" ht="22.5">
      <c r="A41" s="9" t="s">
        <v>23</v>
      </c>
      <c r="B41" s="58"/>
      <c r="C41" s="12"/>
      <c r="D41" s="61"/>
      <c r="E41" s="11" t="s">
        <v>24</v>
      </c>
      <c r="G41" s="1">
        <f>B39*$G$19*($H$17-C40+1)</f>
        <v>348.80880000000008</v>
      </c>
      <c r="H41" s="1">
        <f>+B39*$H$19*($H$16-$H$17+1)</f>
        <v>221.65253333333334</v>
      </c>
    </row>
    <row r="42" spans="1:8">
      <c r="A42" s="9" t="s">
        <v>17</v>
      </c>
      <c r="B42" s="58"/>
      <c r="C42" s="12"/>
      <c r="D42" s="61"/>
      <c r="E42" s="11"/>
    </row>
    <row r="43" spans="1:8" ht="22.5">
      <c r="A43" s="9" t="s">
        <v>18</v>
      </c>
      <c r="B43" s="58"/>
      <c r="C43" s="12"/>
      <c r="D43" s="61"/>
      <c r="E43" s="11"/>
    </row>
    <row r="44" spans="1:8" ht="23.25" thickBot="1">
      <c r="A44" s="13" t="s">
        <v>19</v>
      </c>
      <c r="B44" s="59"/>
      <c r="C44" s="14"/>
      <c r="D44" s="62"/>
      <c r="E44" s="15"/>
    </row>
    <row r="45" spans="1:8" ht="21.75">
      <c r="A45" s="6" t="s">
        <v>20</v>
      </c>
      <c r="B45" s="57">
        <v>326.60000000000002</v>
      </c>
      <c r="C45" s="7" t="s">
        <v>27</v>
      </c>
      <c r="D45" s="60" t="s">
        <v>12</v>
      </c>
      <c r="E45" s="8"/>
    </row>
    <row r="46" spans="1:8">
      <c r="A46" s="9" t="s">
        <v>22</v>
      </c>
      <c r="B46" s="58"/>
      <c r="C46" s="10">
        <v>41040</v>
      </c>
      <c r="D46" s="61"/>
      <c r="E46" s="11"/>
    </row>
    <row r="47" spans="1:8" ht="22.5">
      <c r="A47" s="9" t="s">
        <v>23</v>
      </c>
      <c r="B47" s="58"/>
      <c r="C47" s="12"/>
      <c r="D47" s="61"/>
      <c r="E47" s="11" t="s">
        <v>24</v>
      </c>
      <c r="G47" s="1">
        <f>B45*$G$19*($H$17-C46+1)</f>
        <v>339.66400000000004</v>
      </c>
      <c r="H47" s="1">
        <f>+B45*$H$19*($H$16-$H$17+1)</f>
        <v>221.65253333333334</v>
      </c>
    </row>
    <row r="48" spans="1:8">
      <c r="A48" s="9" t="s">
        <v>17</v>
      </c>
      <c r="B48" s="58"/>
      <c r="C48" s="12"/>
      <c r="D48" s="61"/>
      <c r="E48" s="11"/>
    </row>
    <row r="49" spans="1:8" ht="22.5">
      <c r="A49" s="9" t="s">
        <v>18</v>
      </c>
      <c r="B49" s="58"/>
      <c r="C49" s="12"/>
      <c r="D49" s="61"/>
      <c r="E49" s="11"/>
    </row>
    <row r="50" spans="1:8" ht="23.25" thickBot="1">
      <c r="A50" s="13" t="s">
        <v>19</v>
      </c>
      <c r="B50" s="59"/>
      <c r="C50" s="14"/>
      <c r="D50" s="62"/>
      <c r="E50" s="15"/>
    </row>
    <row r="51" spans="1:8" ht="21.75">
      <c r="A51" s="6" t="s">
        <v>20</v>
      </c>
      <c r="B51" s="57">
        <v>326.60000000000002</v>
      </c>
      <c r="C51" s="7" t="s">
        <v>28</v>
      </c>
      <c r="D51" s="60" t="s">
        <v>12</v>
      </c>
      <c r="E51" s="8"/>
    </row>
    <row r="52" spans="1:8">
      <c r="A52" s="9" t="s">
        <v>22</v>
      </c>
      <c r="B52" s="58"/>
      <c r="C52" s="10">
        <v>41073</v>
      </c>
      <c r="D52" s="61"/>
      <c r="E52" s="11"/>
    </row>
    <row r="53" spans="1:8" ht="22.5">
      <c r="A53" s="9" t="s">
        <v>23</v>
      </c>
      <c r="B53" s="58"/>
      <c r="C53" s="12"/>
      <c r="D53" s="61"/>
      <c r="E53" s="11" t="s">
        <v>24</v>
      </c>
      <c r="G53" s="1">
        <f>B51*$G$19*($H$17-C52+1)</f>
        <v>328.88620000000003</v>
      </c>
      <c r="H53" s="1">
        <f>+B51*$H$19*($H$16-$H$17+1)</f>
        <v>221.65253333333334</v>
      </c>
    </row>
    <row r="54" spans="1:8">
      <c r="A54" s="9" t="s">
        <v>17</v>
      </c>
      <c r="B54" s="58"/>
      <c r="C54" s="12"/>
      <c r="D54" s="61"/>
      <c r="E54" s="11"/>
    </row>
    <row r="55" spans="1:8" ht="22.5">
      <c r="A55" s="9" t="s">
        <v>18</v>
      </c>
      <c r="B55" s="58"/>
      <c r="C55" s="12"/>
      <c r="D55" s="61"/>
      <c r="E55" s="11"/>
    </row>
    <row r="56" spans="1:8" ht="23.25" thickBot="1">
      <c r="A56" s="13" t="s">
        <v>19</v>
      </c>
      <c r="B56" s="59"/>
      <c r="C56" s="14"/>
      <c r="D56" s="62"/>
      <c r="E56" s="15"/>
    </row>
    <row r="57" spans="1:8" ht="21.75">
      <c r="A57" s="6" t="s">
        <v>20</v>
      </c>
      <c r="B57" s="57">
        <v>988</v>
      </c>
      <c r="C57" s="7" t="s">
        <v>29</v>
      </c>
      <c r="D57" s="60" t="s">
        <v>12</v>
      </c>
      <c r="E57" s="8"/>
    </row>
    <row r="58" spans="1:8">
      <c r="A58" s="9" t="s">
        <v>22</v>
      </c>
      <c r="B58" s="58"/>
      <c r="C58" s="10">
        <v>41106</v>
      </c>
      <c r="D58" s="61"/>
      <c r="E58" s="11"/>
    </row>
    <row r="59" spans="1:8" ht="22.5">
      <c r="A59" s="9" t="s">
        <v>23</v>
      </c>
      <c r="B59" s="58"/>
      <c r="C59" s="12"/>
      <c r="D59" s="61"/>
      <c r="E59" s="11" t="s">
        <v>24</v>
      </c>
      <c r="G59" s="1">
        <f>B57*$G$19*($H$17-C58+1)</f>
        <v>962.31200000000001</v>
      </c>
      <c r="H59" s="1">
        <f>+B57*$H$19*($H$16-$H$17+1)</f>
        <v>670.52266666666662</v>
      </c>
    </row>
    <row r="60" spans="1:8">
      <c r="A60" s="9" t="s">
        <v>17</v>
      </c>
      <c r="B60" s="58"/>
      <c r="C60" s="12"/>
      <c r="D60" s="61"/>
      <c r="E60" s="11"/>
    </row>
    <row r="61" spans="1:8" ht="22.5">
      <c r="A61" s="9" t="s">
        <v>18</v>
      </c>
      <c r="B61" s="58"/>
      <c r="C61" s="12"/>
      <c r="D61" s="61"/>
      <c r="E61" s="11"/>
    </row>
    <row r="62" spans="1:8" ht="23.25" thickBot="1">
      <c r="A62" s="13" t="s">
        <v>19</v>
      </c>
      <c r="B62" s="59"/>
      <c r="C62" s="14"/>
      <c r="D62" s="62"/>
      <c r="E62" s="15"/>
    </row>
    <row r="63" spans="1:8" ht="21.75">
      <c r="A63" s="6" t="s">
        <v>20</v>
      </c>
      <c r="B63" s="57">
        <v>368.86</v>
      </c>
      <c r="C63" s="7" t="s">
        <v>30</v>
      </c>
      <c r="D63" s="60" t="s">
        <v>12</v>
      </c>
      <c r="E63" s="8"/>
    </row>
    <row r="64" spans="1:8">
      <c r="A64" s="9" t="s">
        <v>22</v>
      </c>
      <c r="B64" s="58"/>
      <c r="C64" s="10">
        <v>41134</v>
      </c>
      <c r="D64" s="61"/>
      <c r="E64" s="11"/>
    </row>
    <row r="65" spans="1:8" ht="22.5">
      <c r="A65" s="9" t="s">
        <v>23</v>
      </c>
      <c r="B65" s="58"/>
      <c r="C65" s="12"/>
      <c r="D65" s="61"/>
      <c r="E65" s="11" t="s">
        <v>24</v>
      </c>
      <c r="G65" s="1">
        <f>B63*$G$19*($H$17-C64+1)</f>
        <v>348.94156000000004</v>
      </c>
      <c r="H65" s="1">
        <f>+B63*$H$19*($H$16-$H$17+1)</f>
        <v>250.33298666666667</v>
      </c>
    </row>
    <row r="66" spans="1:8">
      <c r="A66" s="9" t="s">
        <v>17</v>
      </c>
      <c r="B66" s="58"/>
      <c r="C66" s="12"/>
      <c r="D66" s="61"/>
      <c r="E66" s="11"/>
    </row>
    <row r="67" spans="1:8" ht="22.5">
      <c r="A67" s="9" t="s">
        <v>18</v>
      </c>
      <c r="B67" s="58"/>
      <c r="C67" s="12"/>
      <c r="D67" s="61"/>
      <c r="E67" s="11"/>
    </row>
    <row r="68" spans="1:8" ht="23.25" thickBot="1">
      <c r="A68" s="13" t="s">
        <v>19</v>
      </c>
      <c r="B68" s="59"/>
      <c r="C68" s="14"/>
      <c r="D68" s="62"/>
      <c r="E68" s="15"/>
    </row>
    <row r="69" spans="1:8" ht="21.75">
      <c r="A69" s="6" t="s">
        <v>20</v>
      </c>
      <c r="B69" s="57">
        <v>368.86</v>
      </c>
      <c r="C69" s="7" t="s">
        <v>31</v>
      </c>
      <c r="D69" s="60" t="s">
        <v>12</v>
      </c>
      <c r="E69" s="8"/>
    </row>
    <row r="70" spans="1:8">
      <c r="A70" s="9" t="s">
        <v>22</v>
      </c>
      <c r="B70" s="58"/>
      <c r="C70" s="10">
        <v>41165</v>
      </c>
      <c r="D70" s="61"/>
      <c r="E70" s="11"/>
    </row>
    <row r="71" spans="1:8" ht="22.5">
      <c r="A71" s="9" t="s">
        <v>23</v>
      </c>
      <c r="B71" s="58"/>
      <c r="C71" s="12"/>
      <c r="D71" s="61"/>
      <c r="E71" s="11" t="s">
        <v>24</v>
      </c>
      <c r="G71" s="1">
        <f>B69*$G$19*($H$17-C70+1)</f>
        <v>337.50690000000003</v>
      </c>
      <c r="H71" s="1">
        <f>+B69*$H$19*($H$16-$H$17+1)</f>
        <v>250.33298666666667</v>
      </c>
    </row>
    <row r="72" spans="1:8">
      <c r="A72" s="9" t="s">
        <v>17</v>
      </c>
      <c r="B72" s="58"/>
      <c r="C72" s="12"/>
      <c r="D72" s="61"/>
      <c r="E72" s="11"/>
    </row>
    <row r="73" spans="1:8" ht="22.5">
      <c r="A73" s="9" t="s">
        <v>18</v>
      </c>
      <c r="B73" s="58"/>
      <c r="C73" s="12"/>
      <c r="D73" s="61"/>
      <c r="E73" s="11"/>
    </row>
    <row r="74" spans="1:8" ht="23.25" thickBot="1">
      <c r="A74" s="13" t="s">
        <v>19</v>
      </c>
      <c r="B74" s="59"/>
      <c r="C74" s="14"/>
      <c r="D74" s="62"/>
      <c r="E74" s="15"/>
    </row>
    <row r="75" spans="1:8" ht="21.75">
      <c r="A75" s="6" t="s">
        <v>20</v>
      </c>
      <c r="B75" s="57">
        <v>368.86</v>
      </c>
      <c r="C75" s="7" t="s">
        <v>32</v>
      </c>
      <c r="D75" s="60" t="s">
        <v>12</v>
      </c>
      <c r="E75" s="8"/>
    </row>
    <row r="76" spans="1:8">
      <c r="A76" s="9" t="s">
        <v>22</v>
      </c>
      <c r="B76" s="58"/>
      <c r="C76" s="10">
        <v>41197</v>
      </c>
      <c r="D76" s="61"/>
      <c r="E76" s="11"/>
    </row>
    <row r="77" spans="1:8" ht="22.5">
      <c r="A77" s="9" t="s">
        <v>23</v>
      </c>
      <c r="B77" s="58"/>
      <c r="C77" s="12"/>
      <c r="D77" s="61"/>
      <c r="E77" s="11" t="s">
        <v>24</v>
      </c>
      <c r="G77" s="1">
        <f>B75*$G$19*($H$17-C76+1)</f>
        <v>325.70338000000004</v>
      </c>
      <c r="H77" s="1">
        <f>+B75*$H$19*($H$16-$H$17+1)</f>
        <v>250.33298666666667</v>
      </c>
    </row>
    <row r="78" spans="1:8">
      <c r="A78" s="9" t="s">
        <v>17</v>
      </c>
      <c r="B78" s="58"/>
      <c r="C78" s="12"/>
      <c r="D78" s="61"/>
      <c r="E78" s="11"/>
    </row>
    <row r="79" spans="1:8" ht="22.5">
      <c r="A79" s="9" t="s">
        <v>18</v>
      </c>
      <c r="B79" s="58"/>
      <c r="C79" s="12"/>
      <c r="D79" s="61"/>
      <c r="E79" s="11"/>
    </row>
    <row r="80" spans="1:8" ht="23.25" thickBot="1">
      <c r="A80" s="13" t="s">
        <v>19</v>
      </c>
      <c r="B80" s="59"/>
      <c r="C80" s="14"/>
      <c r="D80" s="62"/>
      <c r="E80" s="15"/>
    </row>
    <row r="81" spans="1:8" ht="21.75">
      <c r="A81" s="6" t="s">
        <v>20</v>
      </c>
      <c r="B81" s="57">
        <v>368.86</v>
      </c>
      <c r="C81" s="7" t="s">
        <v>33</v>
      </c>
      <c r="D81" s="60" t="s">
        <v>12</v>
      </c>
      <c r="E81" s="8"/>
    </row>
    <row r="82" spans="1:8">
      <c r="A82" s="9" t="s">
        <v>22</v>
      </c>
      <c r="B82" s="58"/>
      <c r="C82" s="10">
        <v>41226</v>
      </c>
      <c r="D82" s="61"/>
      <c r="E82" s="11"/>
    </row>
    <row r="83" spans="1:8" ht="22.5">
      <c r="A83" s="9" t="s">
        <v>23</v>
      </c>
      <c r="B83" s="58"/>
      <c r="C83" s="12"/>
      <c r="D83" s="61"/>
      <c r="E83" s="11" t="s">
        <v>24</v>
      </c>
      <c r="G83" s="1">
        <f>B81*$G$19*($H$17-C82+1)</f>
        <v>315.00644</v>
      </c>
      <c r="H83" s="1">
        <f>+B81*$H$19*($H$16-$H$17+1)</f>
        <v>250.33298666666667</v>
      </c>
    </row>
    <row r="84" spans="1:8">
      <c r="A84" s="9" t="s">
        <v>17</v>
      </c>
      <c r="B84" s="58"/>
      <c r="C84" s="12"/>
      <c r="D84" s="61"/>
      <c r="E84" s="11"/>
    </row>
    <row r="85" spans="1:8" ht="22.5">
      <c r="A85" s="9" t="s">
        <v>18</v>
      </c>
      <c r="B85" s="58"/>
      <c r="C85" s="12"/>
      <c r="D85" s="61"/>
      <c r="E85" s="11"/>
    </row>
    <row r="86" spans="1:8" ht="23.25" thickBot="1">
      <c r="A86" s="13" t="s">
        <v>19</v>
      </c>
      <c r="B86" s="59"/>
      <c r="C86" s="14"/>
      <c r="D86" s="62"/>
      <c r="E86" s="15"/>
    </row>
    <row r="87" spans="1:8" ht="21.75">
      <c r="A87" s="6" t="s">
        <v>20</v>
      </c>
      <c r="B87" s="57">
        <v>385.32</v>
      </c>
      <c r="C87" s="7" t="s">
        <v>34</v>
      </c>
      <c r="D87" s="60" t="s">
        <v>12</v>
      </c>
      <c r="E87" s="8"/>
    </row>
    <row r="88" spans="1:8">
      <c r="A88" s="9" t="s">
        <v>22</v>
      </c>
      <c r="B88" s="58"/>
      <c r="C88" s="10">
        <v>41256</v>
      </c>
      <c r="D88" s="61"/>
      <c r="E88" s="11"/>
    </row>
    <row r="89" spans="1:8" ht="22.5">
      <c r="A89" s="9" t="s">
        <v>23</v>
      </c>
      <c r="B89" s="58"/>
      <c r="C89" s="12"/>
      <c r="D89" s="61"/>
      <c r="E89" s="11" t="s">
        <v>24</v>
      </c>
      <c r="G89" s="1">
        <f>B87*$G$19*($H$17-C88+1)</f>
        <v>317.50367999999997</v>
      </c>
      <c r="H89" s="1">
        <f>+B87*$H$19*($H$16-$H$17+1)</f>
        <v>261.50384000000003</v>
      </c>
    </row>
    <row r="90" spans="1:8">
      <c r="A90" s="9" t="s">
        <v>17</v>
      </c>
      <c r="B90" s="58"/>
      <c r="C90" s="12"/>
      <c r="D90" s="61"/>
      <c r="E90" s="11"/>
    </row>
    <row r="91" spans="1:8" ht="22.5">
      <c r="A91" s="9" t="s">
        <v>18</v>
      </c>
      <c r="B91" s="58"/>
      <c r="C91" s="12"/>
      <c r="D91" s="61"/>
      <c r="E91" s="11"/>
    </row>
    <row r="92" spans="1:8" ht="23.25" thickBot="1">
      <c r="A92" s="13" t="s">
        <v>19</v>
      </c>
      <c r="B92" s="59"/>
      <c r="C92" s="14"/>
      <c r="D92" s="62"/>
      <c r="E92" s="15"/>
    </row>
    <row r="93" spans="1:8" ht="21.75">
      <c r="A93" s="6" t="s">
        <v>20</v>
      </c>
      <c r="B93" s="57">
        <v>1155.96</v>
      </c>
      <c r="C93" s="7" t="s">
        <v>35</v>
      </c>
      <c r="D93" s="60" t="s">
        <v>12</v>
      </c>
      <c r="E93" s="8"/>
    </row>
    <row r="94" spans="1:8">
      <c r="A94" s="9" t="s">
        <v>22</v>
      </c>
      <c r="B94" s="58"/>
      <c r="C94" s="10">
        <v>41285</v>
      </c>
      <c r="D94" s="61"/>
      <c r="E94" s="11"/>
    </row>
    <row r="95" spans="1:8" ht="22.5">
      <c r="A95" s="9" t="s">
        <v>23</v>
      </c>
      <c r="B95" s="58"/>
      <c r="C95" s="12"/>
      <c r="D95" s="61"/>
      <c r="E95" s="11" t="s">
        <v>24</v>
      </c>
      <c r="G95" s="1">
        <f>B93*$G$19*($H$17-C94+1)</f>
        <v>918.98820000000012</v>
      </c>
      <c r="H95" s="1">
        <f>+B93*$H$19*($H$16-$H$17+1)</f>
        <v>784.51152000000002</v>
      </c>
    </row>
    <row r="96" spans="1:8">
      <c r="A96" s="9" t="s">
        <v>17</v>
      </c>
      <c r="B96" s="58"/>
      <c r="C96" s="12"/>
      <c r="D96" s="61"/>
      <c r="E96" s="11"/>
    </row>
    <row r="97" spans="1:8" ht="22.5">
      <c r="A97" s="9" t="s">
        <v>18</v>
      </c>
      <c r="B97" s="58"/>
      <c r="C97" s="12"/>
      <c r="D97" s="61"/>
      <c r="E97" s="11"/>
    </row>
    <row r="98" spans="1:8" ht="23.25" thickBot="1">
      <c r="A98" s="13" t="s">
        <v>19</v>
      </c>
      <c r="B98" s="59"/>
      <c r="C98" s="14"/>
      <c r="D98" s="62"/>
      <c r="E98" s="15"/>
    </row>
    <row r="99" spans="1:8" ht="21.75">
      <c r="A99" s="6" t="s">
        <v>20</v>
      </c>
      <c r="B99" s="57">
        <v>401.79</v>
      </c>
      <c r="C99" s="7" t="s">
        <v>36</v>
      </c>
      <c r="D99" s="60" t="s">
        <v>12</v>
      </c>
      <c r="E99" s="8"/>
    </row>
    <row r="100" spans="1:8">
      <c r="A100" s="9" t="s">
        <v>22</v>
      </c>
      <c r="B100" s="58"/>
      <c r="C100" s="10">
        <v>41320</v>
      </c>
      <c r="D100" s="61"/>
      <c r="E100" s="11"/>
    </row>
    <row r="101" spans="1:8" ht="22.5">
      <c r="A101" s="9" t="s">
        <v>23</v>
      </c>
      <c r="B101" s="58"/>
      <c r="C101" s="12"/>
      <c r="D101" s="61"/>
      <c r="E101" s="11" t="s">
        <v>24</v>
      </c>
      <c r="G101" s="1">
        <f>B99*$G$19*($H$17-C100+1)</f>
        <v>305.36040000000003</v>
      </c>
      <c r="H101" s="1">
        <f>+B99*$H$19*($H$16-$H$17+1)</f>
        <v>272.68147999999997</v>
      </c>
    </row>
    <row r="102" spans="1:8">
      <c r="A102" s="9" t="s">
        <v>37</v>
      </c>
      <c r="B102" s="58"/>
      <c r="C102" s="12"/>
      <c r="D102" s="61"/>
      <c r="E102" s="11"/>
    </row>
    <row r="103" spans="1:8" ht="22.5">
      <c r="A103" s="9" t="s">
        <v>18</v>
      </c>
      <c r="B103" s="58"/>
      <c r="C103" s="12"/>
      <c r="D103" s="61"/>
      <c r="E103" s="11"/>
    </row>
    <row r="104" spans="1:8" ht="23.25" thickBot="1">
      <c r="A104" s="13" t="s">
        <v>19</v>
      </c>
      <c r="B104" s="59"/>
      <c r="C104" s="14"/>
      <c r="D104" s="62"/>
      <c r="E104" s="15"/>
    </row>
    <row r="105" spans="1:8" ht="21.75">
      <c r="A105" s="6" t="s">
        <v>20</v>
      </c>
      <c r="B105" s="57">
        <v>401.79</v>
      </c>
      <c r="C105" s="7" t="s">
        <v>38</v>
      </c>
      <c r="D105" s="60" t="s">
        <v>12</v>
      </c>
      <c r="E105" s="8"/>
    </row>
    <row r="106" spans="1:8">
      <c r="A106" s="9" t="s">
        <v>22</v>
      </c>
      <c r="B106" s="58"/>
      <c r="C106" s="10">
        <v>41346</v>
      </c>
      <c r="D106" s="61"/>
      <c r="E106" s="11"/>
    </row>
    <row r="107" spans="1:8" ht="22.5">
      <c r="A107" s="9" t="s">
        <v>23</v>
      </c>
      <c r="B107" s="58"/>
      <c r="C107" s="12"/>
      <c r="D107" s="61"/>
      <c r="E107" s="11" t="s">
        <v>24</v>
      </c>
      <c r="G107" s="1">
        <f>B105*$G$19*($H$17-C106+1)</f>
        <v>294.91386</v>
      </c>
      <c r="H107" s="1">
        <f>+B105*$H$19*($H$16-$H$17+1)</f>
        <v>272.68147999999997</v>
      </c>
    </row>
    <row r="108" spans="1:8">
      <c r="A108" s="9" t="s">
        <v>37</v>
      </c>
      <c r="B108" s="58"/>
      <c r="C108" s="12"/>
      <c r="D108" s="61"/>
      <c r="E108" s="11"/>
    </row>
    <row r="109" spans="1:8" ht="22.5">
      <c r="A109" s="9" t="s">
        <v>18</v>
      </c>
      <c r="B109" s="58"/>
      <c r="C109" s="12"/>
      <c r="D109" s="61"/>
      <c r="E109" s="11"/>
    </row>
    <row r="110" spans="1:8" ht="23.25" thickBot="1">
      <c r="A110" s="13" t="s">
        <v>19</v>
      </c>
      <c r="B110" s="59"/>
      <c r="C110" s="14"/>
      <c r="D110" s="62"/>
      <c r="E110" s="15"/>
    </row>
    <row r="111" spans="1:8" ht="21.75">
      <c r="A111" s="6" t="s">
        <v>20</v>
      </c>
      <c r="B111" s="57">
        <v>401.79</v>
      </c>
      <c r="C111" s="7" t="s">
        <v>39</v>
      </c>
      <c r="D111" s="60" t="s">
        <v>12</v>
      </c>
      <c r="E111" s="8"/>
    </row>
    <row r="112" spans="1:8">
      <c r="A112" s="9" t="s">
        <v>22</v>
      </c>
      <c r="B112" s="58"/>
      <c r="C112" s="10">
        <v>41376</v>
      </c>
      <c r="D112" s="61"/>
      <c r="E112" s="11"/>
    </row>
    <row r="113" spans="1:8" ht="22.5">
      <c r="A113" s="9" t="s">
        <v>23</v>
      </c>
      <c r="B113" s="58"/>
      <c r="C113" s="12"/>
      <c r="D113" s="61"/>
      <c r="E113" s="11" t="s">
        <v>40</v>
      </c>
      <c r="G113" s="1">
        <f>B111*$G$19*($H$17-C112+1)</f>
        <v>282.86016000000001</v>
      </c>
      <c r="H113" s="1">
        <f>+B111*$H$19*($H$16-$H$17+1)</f>
        <v>272.68147999999997</v>
      </c>
    </row>
    <row r="114" spans="1:8">
      <c r="A114" s="9" t="s">
        <v>17</v>
      </c>
      <c r="B114" s="58"/>
      <c r="C114" s="12"/>
      <c r="D114" s="61"/>
      <c r="E114" s="11"/>
    </row>
    <row r="115" spans="1:8" ht="22.5">
      <c r="A115" s="9" t="s">
        <v>18</v>
      </c>
      <c r="B115" s="58"/>
      <c r="C115" s="12"/>
      <c r="D115" s="61"/>
      <c r="E115" s="11"/>
    </row>
    <row r="116" spans="1:8" ht="23.25" thickBot="1">
      <c r="A116" s="13" t="s">
        <v>19</v>
      </c>
      <c r="B116" s="59"/>
      <c r="C116" s="14"/>
      <c r="D116" s="62"/>
      <c r="E116" s="15"/>
    </row>
    <row r="117" spans="1:8" ht="21.75">
      <c r="A117" s="6" t="s">
        <v>20</v>
      </c>
      <c r="B117" s="57">
        <v>401.79</v>
      </c>
      <c r="C117" s="7" t="s">
        <v>41</v>
      </c>
      <c r="D117" s="60" t="s">
        <v>12</v>
      </c>
      <c r="E117" s="8"/>
    </row>
    <row r="118" spans="1:8">
      <c r="A118" s="9" t="s">
        <v>22</v>
      </c>
      <c r="B118" s="58"/>
      <c r="C118" s="10">
        <v>41407</v>
      </c>
      <c r="D118" s="61"/>
      <c r="E118" s="11"/>
    </row>
    <row r="119" spans="1:8" ht="22.5">
      <c r="A119" s="9" t="s">
        <v>23</v>
      </c>
      <c r="B119" s="58"/>
      <c r="C119" s="12"/>
      <c r="D119" s="61"/>
      <c r="E119" s="11" t="s">
        <v>24</v>
      </c>
      <c r="G119" s="1">
        <f>B117*$G$19*($H$17-C118+1)</f>
        <v>270.40467000000001</v>
      </c>
      <c r="H119" s="1">
        <f>+B117*$H$19*($H$16-$H$17+1)</f>
        <v>272.68147999999997</v>
      </c>
    </row>
    <row r="120" spans="1:8">
      <c r="A120" s="9" t="s">
        <v>17</v>
      </c>
      <c r="B120" s="58"/>
      <c r="C120" s="12"/>
      <c r="D120" s="61"/>
      <c r="E120" s="11"/>
    </row>
    <row r="121" spans="1:8" ht="22.5">
      <c r="A121" s="9" t="s">
        <v>18</v>
      </c>
      <c r="B121" s="58"/>
      <c r="C121" s="12"/>
      <c r="D121" s="61"/>
      <c r="E121" s="11"/>
    </row>
    <row r="122" spans="1:8" ht="23.25" thickBot="1">
      <c r="A122" s="13" t="s">
        <v>19</v>
      </c>
      <c r="B122" s="59"/>
      <c r="C122" s="14"/>
      <c r="D122" s="62"/>
      <c r="E122" s="15"/>
    </row>
    <row r="123" spans="1:8" ht="21.75">
      <c r="A123" s="6" t="s">
        <v>20</v>
      </c>
      <c r="B123" s="57">
        <v>803.58</v>
      </c>
      <c r="C123" s="7" t="s">
        <v>42</v>
      </c>
      <c r="D123" s="60" t="s">
        <v>12</v>
      </c>
      <c r="E123" s="8"/>
    </row>
    <row r="124" spans="1:8">
      <c r="A124" s="9" t="s">
        <v>22</v>
      </c>
      <c r="B124" s="58"/>
      <c r="C124" s="10">
        <v>41438</v>
      </c>
      <c r="D124" s="61"/>
      <c r="E124" s="11"/>
    </row>
    <row r="125" spans="1:8" ht="22.5">
      <c r="A125" s="9" t="s">
        <v>23</v>
      </c>
      <c r="B125" s="58"/>
      <c r="C125" s="12"/>
      <c r="D125" s="61"/>
      <c r="E125" s="11" t="s">
        <v>24</v>
      </c>
      <c r="G125" s="1">
        <f>B123*$G$19*($H$17-C124+1)</f>
        <v>515.89836000000003</v>
      </c>
      <c r="H125" s="1">
        <f>+B123*$H$19*($H$16-$H$17+1)</f>
        <v>545.36295999999993</v>
      </c>
    </row>
    <row r="126" spans="1:8">
      <c r="A126" s="9" t="s">
        <v>17</v>
      </c>
      <c r="B126" s="58"/>
      <c r="C126" s="12"/>
      <c r="D126" s="61"/>
      <c r="E126" s="11"/>
    </row>
    <row r="127" spans="1:8" ht="22.5">
      <c r="A127" s="9" t="s">
        <v>18</v>
      </c>
      <c r="B127" s="58"/>
      <c r="C127" s="12"/>
      <c r="D127" s="61"/>
      <c r="E127" s="11"/>
    </row>
    <row r="128" spans="1:8" ht="23.25" thickBot="1">
      <c r="A128" s="13" t="s">
        <v>19</v>
      </c>
      <c r="B128" s="59"/>
      <c r="C128" s="14"/>
      <c r="D128" s="62"/>
      <c r="E128" s="15"/>
    </row>
    <row r="129" spans="1:8" ht="21.75">
      <c r="A129" s="6" t="s">
        <v>20</v>
      </c>
      <c r="B129" s="57">
        <v>1710.91</v>
      </c>
      <c r="C129" s="7" t="s">
        <v>43</v>
      </c>
      <c r="D129" s="60" t="s">
        <v>12</v>
      </c>
      <c r="E129" s="8"/>
    </row>
    <row r="130" spans="1:8">
      <c r="A130" s="9" t="s">
        <v>22</v>
      </c>
      <c r="B130" s="58"/>
      <c r="C130" s="10">
        <v>41470</v>
      </c>
      <c r="D130" s="61"/>
      <c r="E130" s="11"/>
    </row>
    <row r="131" spans="1:8" ht="22.5">
      <c r="A131" s="9" t="s">
        <v>23</v>
      </c>
      <c r="B131" s="58"/>
      <c r="C131" s="12"/>
      <c r="D131" s="61"/>
      <c r="E131" s="11" t="s">
        <v>24</v>
      </c>
      <c r="G131" s="1">
        <f>B129*$G$19*($H$17-C130+1)</f>
        <v>1043.6551000000002</v>
      </c>
      <c r="H131" s="1">
        <f>+B129*$H$19*($H$16-$H$17+1)</f>
        <v>1161.1375866666667</v>
      </c>
    </row>
    <row r="132" spans="1:8">
      <c r="A132" s="9" t="s">
        <v>37</v>
      </c>
      <c r="B132" s="58"/>
      <c r="C132" s="12"/>
      <c r="D132" s="61"/>
      <c r="E132" s="11"/>
    </row>
    <row r="133" spans="1:8" ht="22.5">
      <c r="A133" s="9" t="s">
        <v>18</v>
      </c>
      <c r="B133" s="58"/>
      <c r="C133" s="12"/>
      <c r="D133" s="61"/>
      <c r="E133" s="11"/>
    </row>
    <row r="134" spans="1:8" ht="23.25" thickBot="1">
      <c r="A134" s="13" t="s">
        <v>19</v>
      </c>
      <c r="B134" s="59"/>
      <c r="C134" s="14"/>
      <c r="D134" s="62"/>
      <c r="E134" s="15"/>
    </row>
    <row r="135" spans="1:8" ht="21.75">
      <c r="A135" s="6" t="s">
        <v>20</v>
      </c>
      <c r="B135" s="57">
        <v>1374.11</v>
      </c>
      <c r="C135" s="7" t="s">
        <v>44</v>
      </c>
      <c r="D135" s="60" t="s">
        <v>12</v>
      </c>
      <c r="E135" s="8"/>
    </row>
    <row r="136" spans="1:8">
      <c r="A136" s="9" t="s">
        <v>22</v>
      </c>
      <c r="B136" s="58"/>
      <c r="C136" s="10">
        <v>41499</v>
      </c>
      <c r="D136" s="61"/>
      <c r="E136" s="11"/>
    </row>
    <row r="137" spans="1:8" ht="22.5">
      <c r="A137" s="9" t="s">
        <v>23</v>
      </c>
      <c r="B137" s="58"/>
      <c r="C137" s="12"/>
      <c r="D137" s="61"/>
      <c r="E137" s="11" t="s">
        <v>24</v>
      </c>
      <c r="G137" s="1">
        <f>B135*$G$19*($H$17-C136+1)</f>
        <v>798.35790999999995</v>
      </c>
      <c r="H137" s="1">
        <f>+B135*$H$19*($H$16-$H$17+1)</f>
        <v>932.56265333333317</v>
      </c>
    </row>
    <row r="138" spans="1:8">
      <c r="A138" s="9" t="s">
        <v>37</v>
      </c>
      <c r="B138" s="58"/>
      <c r="C138" s="12"/>
      <c r="D138" s="61"/>
      <c r="E138" s="11"/>
    </row>
    <row r="139" spans="1:8" ht="22.5">
      <c r="A139" s="9" t="s">
        <v>18</v>
      </c>
      <c r="B139" s="58"/>
      <c r="C139" s="12"/>
      <c r="D139" s="61"/>
      <c r="E139" s="11"/>
    </row>
    <row r="140" spans="1:8" ht="23.25" thickBot="1">
      <c r="A140" s="13" t="s">
        <v>19</v>
      </c>
      <c r="B140" s="59"/>
      <c r="C140" s="14"/>
      <c r="D140" s="62"/>
      <c r="E140" s="15"/>
    </row>
    <row r="141" spans="1:8" ht="21.75">
      <c r="A141" s="6" t="s">
        <v>20</v>
      </c>
      <c r="B141" s="57">
        <v>1374.11</v>
      </c>
      <c r="C141" s="7" t="s">
        <v>45</v>
      </c>
      <c r="D141" s="60" t="s">
        <v>12</v>
      </c>
      <c r="E141" s="8"/>
    </row>
    <row r="142" spans="1:8">
      <c r="A142" s="9" t="s">
        <v>22</v>
      </c>
      <c r="B142" s="58"/>
      <c r="C142" s="10">
        <v>41530</v>
      </c>
      <c r="D142" s="61"/>
      <c r="E142" s="11"/>
    </row>
    <row r="143" spans="1:8" ht="22.5">
      <c r="A143" s="9" t="s">
        <v>23</v>
      </c>
      <c r="B143" s="58"/>
      <c r="C143" s="12"/>
      <c r="D143" s="61"/>
      <c r="E143" s="11" t="s">
        <v>24</v>
      </c>
      <c r="G143" s="1">
        <f>B141*$G$19*($H$17-C142+1)</f>
        <v>755.76049999999998</v>
      </c>
      <c r="H143" s="1">
        <f>+B141*$H$19*($H$16-$H$17+1)</f>
        <v>932.56265333333317</v>
      </c>
    </row>
    <row r="144" spans="1:8">
      <c r="A144" s="9" t="s">
        <v>37</v>
      </c>
      <c r="B144" s="58"/>
      <c r="C144" s="12"/>
      <c r="D144" s="61"/>
      <c r="E144" s="11"/>
    </row>
    <row r="145" spans="1:8" ht="22.5">
      <c r="A145" s="9" t="s">
        <v>18</v>
      </c>
      <c r="B145" s="58"/>
      <c r="C145" s="12"/>
      <c r="D145" s="61"/>
      <c r="E145" s="11"/>
    </row>
    <row r="146" spans="1:8" ht="23.25" thickBot="1">
      <c r="A146" s="13" t="s">
        <v>19</v>
      </c>
      <c r="B146" s="59"/>
      <c r="C146" s="14"/>
      <c r="D146" s="62"/>
      <c r="E146" s="15"/>
    </row>
    <row r="147" spans="1:8" ht="21.75">
      <c r="A147" s="6" t="s">
        <v>20</v>
      </c>
      <c r="B147" s="57">
        <v>1374.11</v>
      </c>
      <c r="C147" s="7" t="s">
        <v>46</v>
      </c>
      <c r="D147" s="60" t="s">
        <v>12</v>
      </c>
      <c r="E147" s="8"/>
    </row>
    <row r="148" spans="1:8">
      <c r="A148" s="9" t="s">
        <v>22</v>
      </c>
      <c r="B148" s="58"/>
      <c r="C148" s="10">
        <v>41558</v>
      </c>
      <c r="D148" s="61"/>
      <c r="E148" s="11"/>
    </row>
    <row r="149" spans="1:8" ht="22.5">
      <c r="A149" s="9" t="s">
        <v>23</v>
      </c>
      <c r="B149" s="58"/>
      <c r="C149" s="12"/>
      <c r="D149" s="61"/>
      <c r="E149" s="11" t="s">
        <v>24</v>
      </c>
      <c r="G149" s="1">
        <f>B147*$G$19*($H$17-C148+1)</f>
        <v>717.28541999999993</v>
      </c>
      <c r="H149" s="1">
        <f>+B147*$H$19*($H$16-$H$17+1)</f>
        <v>932.56265333333317</v>
      </c>
    </row>
    <row r="150" spans="1:8">
      <c r="A150" s="9" t="s">
        <v>37</v>
      </c>
      <c r="B150" s="58"/>
      <c r="C150" s="12"/>
      <c r="D150" s="61"/>
      <c r="E150" s="11"/>
    </row>
    <row r="151" spans="1:8" ht="22.5">
      <c r="A151" s="9" t="s">
        <v>18</v>
      </c>
      <c r="B151" s="58"/>
      <c r="C151" s="12"/>
      <c r="D151" s="61"/>
      <c r="E151" s="11"/>
    </row>
    <row r="152" spans="1:8" ht="23.25" thickBot="1">
      <c r="A152" s="13" t="s">
        <v>19</v>
      </c>
      <c r="B152" s="59"/>
      <c r="C152" s="14"/>
      <c r="D152" s="62"/>
      <c r="E152" s="15"/>
    </row>
    <row r="153" spans="1:8" ht="21.75">
      <c r="A153" s="6" t="s">
        <v>20</v>
      </c>
      <c r="B153" s="57">
        <v>1374.11</v>
      </c>
      <c r="C153" s="7" t="s">
        <v>47</v>
      </c>
      <c r="D153" s="60" t="s">
        <v>12</v>
      </c>
      <c r="E153" s="8"/>
    </row>
    <row r="154" spans="1:8">
      <c r="A154" s="9" t="s">
        <v>22</v>
      </c>
      <c r="B154" s="58"/>
      <c r="C154" s="10">
        <v>41591</v>
      </c>
      <c r="D154" s="61"/>
      <c r="E154" s="11"/>
    </row>
    <row r="155" spans="1:8" ht="22.5">
      <c r="A155" s="9" t="s">
        <v>23</v>
      </c>
      <c r="B155" s="58"/>
      <c r="C155" s="12"/>
      <c r="D155" s="61"/>
      <c r="E155" s="11" t="s">
        <v>24</v>
      </c>
      <c r="G155" s="1">
        <f>B153*$G$19*($H$17-C154+1)</f>
        <v>671.93979000000002</v>
      </c>
      <c r="H155" s="1">
        <f>+B153*$H$19*($H$16-$H$17+1)</f>
        <v>932.56265333333317</v>
      </c>
    </row>
    <row r="156" spans="1:8">
      <c r="A156" s="9" t="s">
        <v>37</v>
      </c>
      <c r="B156" s="58"/>
      <c r="C156" s="12"/>
      <c r="D156" s="61"/>
      <c r="E156" s="11"/>
    </row>
    <row r="157" spans="1:8" ht="22.5">
      <c r="A157" s="9" t="s">
        <v>18</v>
      </c>
      <c r="B157" s="58"/>
      <c r="C157" s="12"/>
      <c r="D157" s="61"/>
      <c r="E157" s="11"/>
    </row>
    <row r="158" spans="1:8" ht="23.25" thickBot="1">
      <c r="A158" s="13" t="s">
        <v>19</v>
      </c>
      <c r="B158" s="59"/>
      <c r="C158" s="14"/>
      <c r="D158" s="62"/>
      <c r="E158" s="15"/>
    </row>
    <row r="159" spans="1:8" ht="21.75">
      <c r="A159" s="6" t="s">
        <v>20</v>
      </c>
      <c r="B159" s="57">
        <v>1446.43</v>
      </c>
      <c r="C159" s="7" t="s">
        <v>48</v>
      </c>
      <c r="D159" s="60" t="s">
        <v>12</v>
      </c>
      <c r="E159" s="8"/>
    </row>
    <row r="160" spans="1:8">
      <c r="A160" s="9" t="s">
        <v>22</v>
      </c>
      <c r="B160" s="58"/>
      <c r="C160" s="10">
        <v>41621</v>
      </c>
      <c r="D160" s="61"/>
      <c r="E160" s="11"/>
    </row>
    <row r="161" spans="1:8" ht="22.5">
      <c r="A161" s="9" t="s">
        <v>23</v>
      </c>
      <c r="B161" s="58"/>
      <c r="C161" s="12"/>
      <c r="D161" s="61"/>
      <c r="E161" s="11" t="s">
        <v>24</v>
      </c>
      <c r="G161" s="1">
        <f>B159*$G$19*($H$17-C160+1)</f>
        <v>663.91137000000003</v>
      </c>
      <c r="H161" s="1">
        <f>+B159*$H$19*($H$16-$H$17+1)</f>
        <v>981.64382666666666</v>
      </c>
    </row>
    <row r="162" spans="1:8">
      <c r="A162" s="9" t="s">
        <v>37</v>
      </c>
      <c r="B162" s="58"/>
      <c r="C162" s="12"/>
      <c r="D162" s="61"/>
      <c r="E162" s="11"/>
    </row>
    <row r="163" spans="1:8" ht="22.5">
      <c r="A163" s="9" t="s">
        <v>18</v>
      </c>
      <c r="B163" s="58"/>
      <c r="C163" s="12"/>
      <c r="D163" s="61"/>
      <c r="E163" s="11"/>
    </row>
    <row r="164" spans="1:8" ht="23.25" thickBot="1">
      <c r="A164" s="13" t="s">
        <v>19</v>
      </c>
      <c r="B164" s="59"/>
      <c r="C164" s="14"/>
      <c r="D164" s="62"/>
      <c r="E164" s="15"/>
    </row>
    <row r="165" spans="1:8" ht="21.75">
      <c r="A165" s="6" t="s">
        <v>20</v>
      </c>
      <c r="B165" s="57">
        <v>2169.65</v>
      </c>
      <c r="C165" s="7" t="s">
        <v>49</v>
      </c>
      <c r="D165" s="60" t="s">
        <v>12</v>
      </c>
      <c r="E165" s="8"/>
    </row>
    <row r="166" spans="1:8">
      <c r="A166" s="9" t="s">
        <v>22</v>
      </c>
      <c r="B166" s="58"/>
      <c r="C166" s="10">
        <v>41652</v>
      </c>
      <c r="D166" s="61"/>
      <c r="E166" s="11"/>
    </row>
    <row r="167" spans="1:8" ht="22.5">
      <c r="A167" s="9" t="s">
        <v>23</v>
      </c>
      <c r="B167" s="58"/>
      <c r="C167" s="12"/>
      <c r="D167" s="61"/>
      <c r="E167" s="11" t="s">
        <v>24</v>
      </c>
      <c r="G167" s="1">
        <f>B165*$G$19*($H$17-C166+1)</f>
        <v>928.61020000000008</v>
      </c>
      <c r="H167" s="1">
        <f>+B165*$H$19*($H$16-$H$17+1)</f>
        <v>1472.4691333333333</v>
      </c>
    </row>
    <row r="168" spans="1:8">
      <c r="A168" s="9" t="s">
        <v>37</v>
      </c>
      <c r="B168" s="58"/>
      <c r="C168" s="12"/>
      <c r="D168" s="61"/>
      <c r="E168" s="11"/>
    </row>
    <row r="169" spans="1:8" ht="22.5">
      <c r="A169" s="9" t="s">
        <v>18</v>
      </c>
      <c r="B169" s="58"/>
      <c r="C169" s="12"/>
      <c r="D169" s="61"/>
      <c r="E169" s="11"/>
    </row>
    <row r="170" spans="1:8" ht="23.25" thickBot="1">
      <c r="A170" s="13" t="s">
        <v>19</v>
      </c>
      <c r="B170" s="59"/>
      <c r="C170" s="14"/>
      <c r="D170" s="62"/>
      <c r="E170" s="15"/>
    </row>
    <row r="171" spans="1:8" ht="21.75">
      <c r="A171" s="6" t="s">
        <v>20</v>
      </c>
      <c r="B171" s="57">
        <v>1446.43</v>
      </c>
      <c r="C171" s="7" t="s">
        <v>50</v>
      </c>
      <c r="D171" s="60" t="s">
        <v>12</v>
      </c>
      <c r="E171" s="8"/>
    </row>
    <row r="172" spans="1:8">
      <c r="A172" s="9" t="s">
        <v>22</v>
      </c>
      <c r="B172" s="58"/>
      <c r="C172" s="10">
        <v>41683</v>
      </c>
      <c r="D172" s="61"/>
      <c r="E172" s="11"/>
    </row>
    <row r="173" spans="1:8" ht="22.5">
      <c r="A173" s="9" t="s">
        <v>23</v>
      </c>
      <c r="B173" s="58"/>
      <c r="C173" s="12"/>
      <c r="D173" s="61"/>
      <c r="E173" s="11" t="s">
        <v>24</v>
      </c>
      <c r="G173" s="1">
        <f>B171*$G$19*($H$17-C172+1)</f>
        <v>574.23271</v>
      </c>
      <c r="H173" s="1">
        <f>+B171*$H$19*($H$16-$H$17+1)</f>
        <v>981.64382666666666</v>
      </c>
    </row>
    <row r="174" spans="1:8">
      <c r="A174" s="9" t="s">
        <v>37</v>
      </c>
      <c r="B174" s="58"/>
      <c r="C174" s="12"/>
      <c r="D174" s="61"/>
      <c r="E174" s="11"/>
    </row>
    <row r="175" spans="1:8" ht="22.5">
      <c r="A175" s="9" t="s">
        <v>18</v>
      </c>
      <c r="B175" s="58"/>
      <c r="C175" s="12"/>
      <c r="D175" s="61"/>
      <c r="E175" s="11"/>
    </row>
    <row r="176" spans="1:8" ht="23.25" thickBot="1">
      <c r="A176" s="13" t="s">
        <v>19</v>
      </c>
      <c r="B176" s="59"/>
      <c r="C176" s="14"/>
      <c r="D176" s="62"/>
      <c r="E176" s="15"/>
    </row>
    <row r="177" spans="1:8" ht="21.75">
      <c r="A177" s="6" t="s">
        <v>20</v>
      </c>
      <c r="B177" s="57">
        <v>1446.43</v>
      </c>
      <c r="C177" s="7" t="s">
        <v>51</v>
      </c>
      <c r="D177" s="60" t="s">
        <v>12</v>
      </c>
      <c r="E177" s="8"/>
    </row>
    <row r="178" spans="1:8">
      <c r="A178" s="9" t="s">
        <v>22</v>
      </c>
      <c r="B178" s="58"/>
      <c r="C178" s="10">
        <v>41711</v>
      </c>
      <c r="D178" s="61"/>
      <c r="E178" s="11"/>
    </row>
    <row r="179" spans="1:8" ht="22.5">
      <c r="A179" s="9" t="s">
        <v>23</v>
      </c>
      <c r="B179" s="58"/>
      <c r="C179" s="12"/>
      <c r="D179" s="61"/>
      <c r="E179" s="11" t="s">
        <v>24</v>
      </c>
      <c r="G179" s="1">
        <f>B177*$G$19*($H$17-C178+1)</f>
        <v>533.73266999999998</v>
      </c>
      <c r="H179" s="1">
        <f>+B177*$H$19*($H$16-$H$17+1)</f>
        <v>981.64382666666666</v>
      </c>
    </row>
    <row r="180" spans="1:8">
      <c r="A180" s="9" t="s">
        <v>37</v>
      </c>
      <c r="B180" s="58"/>
      <c r="C180" s="12"/>
      <c r="D180" s="61"/>
      <c r="E180" s="11"/>
    </row>
    <row r="181" spans="1:8" ht="22.5">
      <c r="A181" s="9" t="s">
        <v>18</v>
      </c>
      <c r="B181" s="58"/>
      <c r="C181" s="12"/>
      <c r="D181" s="61"/>
      <c r="E181" s="11"/>
    </row>
    <row r="182" spans="1:8" ht="23.25" thickBot="1">
      <c r="A182" s="13" t="s">
        <v>19</v>
      </c>
      <c r="B182" s="59"/>
      <c r="C182" s="14"/>
      <c r="D182" s="62"/>
      <c r="E182" s="15"/>
    </row>
    <row r="183" spans="1:8" ht="21.75">
      <c r="A183" s="6" t="s">
        <v>20</v>
      </c>
      <c r="B183" s="57">
        <v>1518.75</v>
      </c>
      <c r="C183" s="7" t="s">
        <v>52</v>
      </c>
      <c r="D183" s="60" t="s">
        <v>12</v>
      </c>
      <c r="E183" s="8"/>
    </row>
    <row r="184" spans="1:8">
      <c r="A184" s="9" t="s">
        <v>22</v>
      </c>
      <c r="B184" s="58"/>
      <c r="C184" s="10">
        <v>41740</v>
      </c>
      <c r="D184" s="61"/>
      <c r="E184" s="11"/>
    </row>
    <row r="185" spans="1:8" ht="22.5">
      <c r="A185" s="9" t="s">
        <v>23</v>
      </c>
      <c r="B185" s="58"/>
      <c r="C185" s="12"/>
      <c r="D185" s="61"/>
      <c r="E185" s="11" t="s">
        <v>24</v>
      </c>
      <c r="G185" s="1">
        <f>B183*$G$19*($H$17-C184+1)</f>
        <v>516.375</v>
      </c>
      <c r="H185" s="1">
        <f>+B183*$H$19*($H$16-$H$17+1)</f>
        <v>1030.7249999999999</v>
      </c>
    </row>
    <row r="186" spans="1:8">
      <c r="A186" s="9" t="s">
        <v>37</v>
      </c>
      <c r="B186" s="58"/>
      <c r="C186" s="12"/>
      <c r="D186" s="61"/>
      <c r="E186" s="11"/>
    </row>
    <row r="187" spans="1:8" ht="22.5">
      <c r="A187" s="9" t="s">
        <v>18</v>
      </c>
      <c r="B187" s="58"/>
      <c r="C187" s="12"/>
      <c r="D187" s="61"/>
      <c r="E187" s="11"/>
    </row>
    <row r="188" spans="1:8" ht="23.25" thickBot="1">
      <c r="A188" s="13" t="s">
        <v>19</v>
      </c>
      <c r="B188" s="59"/>
      <c r="C188" s="14"/>
      <c r="D188" s="62"/>
      <c r="E188" s="15"/>
    </row>
    <row r="189" spans="1:8" ht="21.75">
      <c r="A189" s="6" t="s">
        <v>20</v>
      </c>
      <c r="B189" s="57">
        <v>1518.75</v>
      </c>
      <c r="C189" s="7" t="s">
        <v>53</v>
      </c>
      <c r="D189" s="60" t="s">
        <v>12</v>
      </c>
      <c r="E189" s="8"/>
    </row>
    <row r="190" spans="1:8">
      <c r="A190" s="9" t="s">
        <v>22</v>
      </c>
      <c r="B190" s="58"/>
      <c r="C190" s="10">
        <v>41772</v>
      </c>
      <c r="D190" s="61"/>
      <c r="E190" s="11"/>
    </row>
    <row r="191" spans="1:8" ht="22.5">
      <c r="A191" s="9" t="s">
        <v>23</v>
      </c>
      <c r="B191" s="58"/>
      <c r="C191" s="12"/>
      <c r="D191" s="61"/>
      <c r="E191" s="11" t="s">
        <v>24</v>
      </c>
      <c r="G191" s="1">
        <f>B189*$G$19*($H$17-C190+1)</f>
        <v>467.77500000000003</v>
      </c>
      <c r="H191" s="1">
        <f>+B189*$H$19*($H$16-$H$17+1)</f>
        <v>1030.7249999999999</v>
      </c>
    </row>
    <row r="192" spans="1:8">
      <c r="A192" s="9" t="s">
        <v>37</v>
      </c>
      <c r="B192" s="58"/>
      <c r="C192" s="12"/>
      <c r="D192" s="61"/>
      <c r="E192" s="11"/>
    </row>
    <row r="193" spans="1:8" ht="22.5">
      <c r="A193" s="9" t="s">
        <v>18</v>
      </c>
      <c r="B193" s="58"/>
      <c r="C193" s="12"/>
      <c r="D193" s="61"/>
      <c r="E193" s="11"/>
    </row>
    <row r="194" spans="1:8" ht="23.25" thickBot="1">
      <c r="A194" s="13" t="s">
        <v>19</v>
      </c>
      <c r="B194" s="59"/>
      <c r="C194" s="14"/>
      <c r="D194" s="62"/>
      <c r="E194" s="15"/>
    </row>
    <row r="195" spans="1:8" ht="21.75">
      <c r="A195" s="6" t="s">
        <v>20</v>
      </c>
      <c r="B195" s="57">
        <v>1518.75</v>
      </c>
      <c r="C195" s="7" t="s">
        <v>54</v>
      </c>
      <c r="D195" s="60" t="s">
        <v>12</v>
      </c>
      <c r="E195" s="8"/>
    </row>
    <row r="196" spans="1:8">
      <c r="A196" s="9" t="s">
        <v>22</v>
      </c>
      <c r="B196" s="58"/>
      <c r="C196" s="10">
        <v>41803</v>
      </c>
      <c r="D196" s="61"/>
      <c r="E196" s="11"/>
    </row>
    <row r="197" spans="1:8" ht="22.5">
      <c r="A197" s="9" t="s">
        <v>23</v>
      </c>
      <c r="B197" s="58"/>
      <c r="C197" s="12"/>
      <c r="D197" s="61"/>
      <c r="E197" s="11" t="s">
        <v>24</v>
      </c>
      <c r="G197" s="1">
        <f>B195*$G$19*($H$17-C196+1)</f>
        <v>420.69375000000002</v>
      </c>
      <c r="H197" s="1">
        <f>+B195*$H$19*($H$16-$H$17+1)</f>
        <v>1030.7249999999999</v>
      </c>
    </row>
    <row r="198" spans="1:8">
      <c r="A198" s="9" t="s">
        <v>17</v>
      </c>
      <c r="B198" s="58"/>
      <c r="C198" s="12"/>
      <c r="D198" s="61"/>
      <c r="E198" s="11"/>
    </row>
    <row r="199" spans="1:8" ht="22.5">
      <c r="A199" s="9" t="s">
        <v>18</v>
      </c>
      <c r="B199" s="58"/>
      <c r="C199" s="12"/>
      <c r="D199" s="61"/>
      <c r="E199" s="11"/>
    </row>
    <row r="200" spans="1:8" ht="23.25" thickBot="1">
      <c r="A200" s="13" t="s">
        <v>19</v>
      </c>
      <c r="B200" s="59"/>
      <c r="C200" s="14"/>
      <c r="D200" s="62"/>
      <c r="E200" s="15"/>
    </row>
    <row r="201" spans="1:8" ht="21.75">
      <c r="A201" s="6" t="s">
        <v>20</v>
      </c>
      <c r="B201" s="57">
        <v>2278.14</v>
      </c>
      <c r="C201" s="7" t="s">
        <v>55</v>
      </c>
      <c r="D201" s="60" t="s">
        <v>12</v>
      </c>
      <c r="E201" s="8"/>
    </row>
    <row r="202" spans="1:8">
      <c r="A202" s="9" t="s">
        <v>22</v>
      </c>
      <c r="B202" s="58"/>
      <c r="C202" s="10">
        <v>41834</v>
      </c>
      <c r="D202" s="61"/>
      <c r="E202" s="11"/>
    </row>
    <row r="203" spans="1:8" ht="22.5">
      <c r="A203" s="9" t="s">
        <v>23</v>
      </c>
      <c r="B203" s="58"/>
      <c r="C203" s="12"/>
      <c r="D203" s="61"/>
      <c r="E203" s="11" t="s">
        <v>24</v>
      </c>
      <c r="G203" s="1">
        <f>B201*$G$19*($H$17-C202+1)</f>
        <v>560.42244000000005</v>
      </c>
      <c r="H203" s="1">
        <f>+B201*$H$19*($H$16-$H$17+1)</f>
        <v>1546.0976799999999</v>
      </c>
    </row>
    <row r="204" spans="1:8">
      <c r="A204" s="9" t="s">
        <v>17</v>
      </c>
      <c r="B204" s="58"/>
      <c r="C204" s="12"/>
      <c r="D204" s="61"/>
      <c r="E204" s="11"/>
    </row>
    <row r="205" spans="1:8" ht="22.5">
      <c r="A205" s="9" t="s">
        <v>18</v>
      </c>
      <c r="B205" s="58"/>
      <c r="C205" s="12"/>
      <c r="D205" s="61"/>
      <c r="E205" s="11"/>
    </row>
    <row r="206" spans="1:8" ht="23.25" thickBot="1">
      <c r="A206" s="13" t="s">
        <v>19</v>
      </c>
      <c r="B206" s="59"/>
      <c r="C206" s="14"/>
      <c r="D206" s="62"/>
      <c r="E206" s="15"/>
    </row>
    <row r="207" spans="1:8" ht="21.75">
      <c r="A207" s="6" t="s">
        <v>20</v>
      </c>
      <c r="B207" s="57">
        <v>1806.5</v>
      </c>
      <c r="C207" s="7" t="s">
        <v>56</v>
      </c>
      <c r="D207" s="60" t="s">
        <v>12</v>
      </c>
      <c r="E207" s="8"/>
    </row>
    <row r="208" spans="1:8">
      <c r="A208" s="9" t="s">
        <v>22</v>
      </c>
      <c r="B208" s="58"/>
      <c r="C208" s="10">
        <v>41864</v>
      </c>
      <c r="D208" s="61"/>
      <c r="E208" s="11"/>
    </row>
    <row r="209" spans="1:8" ht="22.5">
      <c r="A209" s="9" t="s">
        <v>23</v>
      </c>
      <c r="B209" s="58"/>
      <c r="C209" s="12"/>
      <c r="D209" s="61"/>
      <c r="E209" s="11" t="s">
        <v>24</v>
      </c>
      <c r="G209" s="1">
        <f>B207*$G$19*($H$17-C208+1)</f>
        <v>390.20400000000001</v>
      </c>
      <c r="H209" s="1">
        <f>+B207*$H$19*($H$16-$H$17+1)</f>
        <v>1226.0113333333331</v>
      </c>
    </row>
    <row r="210" spans="1:8">
      <c r="A210" s="9" t="s">
        <v>17</v>
      </c>
      <c r="B210" s="58"/>
      <c r="C210" s="12"/>
      <c r="D210" s="61"/>
      <c r="E210" s="11"/>
    </row>
    <row r="211" spans="1:8" ht="22.5">
      <c r="A211" s="9" t="s">
        <v>18</v>
      </c>
      <c r="B211" s="58"/>
      <c r="C211" s="12"/>
      <c r="D211" s="61"/>
      <c r="E211" s="11"/>
    </row>
    <row r="212" spans="1:8" ht="23.25" thickBot="1">
      <c r="A212" s="13" t="s">
        <v>19</v>
      </c>
      <c r="B212" s="59"/>
      <c r="C212" s="14"/>
      <c r="D212" s="62"/>
      <c r="E212" s="15"/>
    </row>
    <row r="213" spans="1:8" ht="21.75">
      <c r="A213" s="6" t="s">
        <v>20</v>
      </c>
      <c r="B213" s="57">
        <v>1806.5</v>
      </c>
      <c r="C213" s="7" t="s">
        <v>57</v>
      </c>
      <c r="D213" s="60" t="s">
        <v>12</v>
      </c>
      <c r="E213" s="8"/>
    </row>
    <row r="214" spans="1:8">
      <c r="A214" s="9" t="s">
        <v>22</v>
      </c>
      <c r="B214" s="58"/>
      <c r="C214" s="10">
        <v>41894</v>
      </c>
      <c r="D214" s="61"/>
      <c r="E214" s="11"/>
    </row>
    <row r="215" spans="1:8" ht="22.5">
      <c r="A215" s="9" t="s">
        <v>23</v>
      </c>
      <c r="B215" s="58"/>
      <c r="C215" s="12"/>
      <c r="D215" s="61"/>
      <c r="E215" s="11" t="s">
        <v>24</v>
      </c>
      <c r="G215" s="1">
        <f>B213*$G$19*($H$17-C214+1)</f>
        <v>336.00900000000001</v>
      </c>
      <c r="H215" s="1">
        <f>+B213*$H$19*($H$16-$H$17+1)</f>
        <v>1226.0113333333331</v>
      </c>
    </row>
    <row r="216" spans="1:8">
      <c r="A216" s="9" t="s">
        <v>17</v>
      </c>
      <c r="B216" s="58"/>
      <c r="C216" s="12"/>
      <c r="D216" s="61"/>
      <c r="E216" s="11"/>
    </row>
    <row r="217" spans="1:8" ht="22.5">
      <c r="A217" s="9" t="s">
        <v>18</v>
      </c>
      <c r="B217" s="58"/>
      <c r="C217" s="12"/>
      <c r="D217" s="61"/>
      <c r="E217" s="11"/>
    </row>
    <row r="218" spans="1:8" ht="23.25" thickBot="1">
      <c r="A218" s="13" t="s">
        <v>19</v>
      </c>
      <c r="B218" s="59"/>
      <c r="C218" s="14"/>
      <c r="D218" s="62"/>
      <c r="E218" s="15"/>
    </row>
    <row r="219" spans="1:8" ht="21.75">
      <c r="A219" s="6" t="s">
        <v>58</v>
      </c>
      <c r="B219" s="57">
        <v>401.97</v>
      </c>
      <c r="C219" s="7" t="s">
        <v>21</v>
      </c>
      <c r="D219" s="60" t="s">
        <v>12</v>
      </c>
      <c r="E219" s="8"/>
    </row>
    <row r="220" spans="1:8">
      <c r="A220" s="9" t="s">
        <v>22</v>
      </c>
      <c r="B220" s="58"/>
      <c r="C220" s="10">
        <v>40952</v>
      </c>
      <c r="D220" s="61"/>
      <c r="E220" s="11"/>
    </row>
    <row r="221" spans="1:8" ht="22.5">
      <c r="A221" s="9" t="s">
        <v>23</v>
      </c>
      <c r="B221" s="58"/>
      <c r="C221" s="12"/>
      <c r="D221" s="61"/>
      <c r="E221" s="11" t="s">
        <v>24</v>
      </c>
      <c r="G221" s="1">
        <f>B219*$G$19*($H$17-C220+1)</f>
        <v>453.42216000000008</v>
      </c>
      <c r="H221" s="1">
        <f>+B219*$H$19*($H$16-$H$17+1)</f>
        <v>272.80363999999997</v>
      </c>
    </row>
    <row r="222" spans="1:8">
      <c r="A222" s="9" t="s">
        <v>17</v>
      </c>
      <c r="B222" s="58"/>
      <c r="C222" s="12"/>
      <c r="D222" s="61"/>
      <c r="E222" s="11"/>
    </row>
    <row r="223" spans="1:8" ht="22.5">
      <c r="A223" s="9" t="s">
        <v>18</v>
      </c>
      <c r="B223" s="58"/>
      <c r="C223" s="12"/>
      <c r="D223" s="61"/>
      <c r="E223" s="11"/>
    </row>
    <row r="224" spans="1:8" ht="23.25" thickBot="1">
      <c r="A224" s="13" t="s">
        <v>19</v>
      </c>
      <c r="B224" s="59"/>
      <c r="C224" s="14"/>
      <c r="D224" s="62"/>
      <c r="E224" s="15"/>
    </row>
    <row r="225" spans="1:8" ht="21.75">
      <c r="A225" s="6" t="s">
        <v>58</v>
      </c>
      <c r="B225" s="57">
        <v>401.97</v>
      </c>
      <c r="C225" s="7" t="s">
        <v>25</v>
      </c>
      <c r="D225" s="60" t="s">
        <v>12</v>
      </c>
      <c r="E225" s="8"/>
    </row>
    <row r="226" spans="1:8">
      <c r="A226" s="9" t="s">
        <v>22</v>
      </c>
      <c r="B226" s="58"/>
      <c r="C226" s="10">
        <v>40981</v>
      </c>
      <c r="D226" s="61"/>
      <c r="E226" s="11"/>
    </row>
    <row r="227" spans="1:8" ht="22.5">
      <c r="A227" s="9" t="s">
        <v>23</v>
      </c>
      <c r="B227" s="58"/>
      <c r="C227" s="12"/>
      <c r="D227" s="61"/>
      <c r="E227" s="11" t="s">
        <v>24</v>
      </c>
      <c r="G227" s="1">
        <f>B225*$G$19*($H$17-C226+1)</f>
        <v>441.76503000000008</v>
      </c>
      <c r="H227" s="1">
        <f>+B225*$H$19*($H$16-$H$17+1)</f>
        <v>272.80363999999997</v>
      </c>
    </row>
    <row r="228" spans="1:8">
      <c r="A228" s="9" t="s">
        <v>17</v>
      </c>
      <c r="B228" s="58"/>
      <c r="C228" s="12"/>
      <c r="D228" s="61"/>
      <c r="E228" s="11"/>
    </row>
    <row r="229" spans="1:8" ht="22.5">
      <c r="A229" s="9" t="s">
        <v>18</v>
      </c>
      <c r="B229" s="58"/>
      <c r="C229" s="12"/>
      <c r="D229" s="61"/>
      <c r="E229" s="11"/>
    </row>
    <row r="230" spans="1:8" ht="23.25" thickBot="1">
      <c r="A230" s="13" t="s">
        <v>19</v>
      </c>
      <c r="B230" s="59"/>
      <c r="C230" s="14"/>
      <c r="D230" s="62"/>
      <c r="E230" s="15"/>
    </row>
    <row r="231" spans="1:8" ht="21.75">
      <c r="A231" s="6" t="s">
        <v>58</v>
      </c>
      <c r="B231" s="57">
        <v>401.97</v>
      </c>
      <c r="C231" s="7" t="s">
        <v>26</v>
      </c>
      <c r="D231" s="60" t="s">
        <v>12</v>
      </c>
      <c r="E231" s="8"/>
    </row>
    <row r="232" spans="1:8">
      <c r="A232" s="9" t="s">
        <v>22</v>
      </c>
      <c r="B232" s="58"/>
      <c r="C232" s="10">
        <v>41012</v>
      </c>
      <c r="D232" s="61"/>
      <c r="E232" s="11"/>
    </row>
    <row r="233" spans="1:8" ht="22.5">
      <c r="A233" s="9" t="s">
        <v>23</v>
      </c>
      <c r="B233" s="58"/>
      <c r="C233" s="12"/>
      <c r="D233" s="61"/>
      <c r="E233" s="11" t="s">
        <v>24</v>
      </c>
      <c r="G233" s="1">
        <f>B231*$G$19*($H$17-C232+1)</f>
        <v>429.30396000000007</v>
      </c>
      <c r="H233" s="1">
        <f>+B231*$H$19*($H$16-$H$17+1)</f>
        <v>272.80363999999997</v>
      </c>
    </row>
    <row r="234" spans="1:8">
      <c r="A234" s="9" t="s">
        <v>17</v>
      </c>
      <c r="B234" s="58"/>
      <c r="C234" s="12"/>
      <c r="D234" s="61"/>
      <c r="E234" s="11"/>
    </row>
    <row r="235" spans="1:8" ht="22.5">
      <c r="A235" s="9" t="s">
        <v>18</v>
      </c>
      <c r="B235" s="58"/>
      <c r="C235" s="12"/>
      <c r="D235" s="61"/>
      <c r="E235" s="11"/>
    </row>
    <row r="236" spans="1:8" ht="23.25" thickBot="1">
      <c r="A236" s="13" t="s">
        <v>19</v>
      </c>
      <c r="B236" s="59"/>
      <c r="C236" s="14"/>
      <c r="D236" s="62"/>
      <c r="E236" s="15"/>
    </row>
    <row r="237" spans="1:8" ht="21.75">
      <c r="A237" s="6" t="s">
        <v>58</v>
      </c>
      <c r="B237" s="57">
        <v>401.97</v>
      </c>
      <c r="C237" s="7" t="s">
        <v>27</v>
      </c>
      <c r="D237" s="60" t="s">
        <v>12</v>
      </c>
      <c r="E237" s="8"/>
    </row>
    <row r="238" spans="1:8">
      <c r="A238" s="9" t="s">
        <v>22</v>
      </c>
      <c r="B238" s="58"/>
      <c r="C238" s="10">
        <v>41040</v>
      </c>
      <c r="D238" s="61"/>
      <c r="E238" s="11"/>
    </row>
    <row r="239" spans="1:8" ht="22.5">
      <c r="A239" s="9" t="s">
        <v>23</v>
      </c>
      <c r="B239" s="58"/>
      <c r="C239" s="12"/>
      <c r="D239" s="61"/>
      <c r="E239" s="11" t="s">
        <v>24</v>
      </c>
      <c r="G239" s="1">
        <f>B237*$G$19*($H$17-C238+1)</f>
        <v>418.04880000000003</v>
      </c>
      <c r="H239" s="1">
        <f>+B237*$H$19*($H$16-$H$17+1)</f>
        <v>272.80363999999997</v>
      </c>
    </row>
    <row r="240" spans="1:8">
      <c r="A240" s="9" t="s">
        <v>17</v>
      </c>
      <c r="B240" s="58"/>
      <c r="C240" s="12"/>
      <c r="D240" s="61"/>
      <c r="E240" s="11"/>
    </row>
    <row r="241" spans="1:8" ht="22.5">
      <c r="A241" s="9" t="s">
        <v>18</v>
      </c>
      <c r="B241" s="58"/>
      <c r="C241" s="12"/>
      <c r="D241" s="61"/>
      <c r="E241" s="11"/>
    </row>
    <row r="242" spans="1:8" ht="23.25" thickBot="1">
      <c r="A242" s="13" t="s">
        <v>19</v>
      </c>
      <c r="B242" s="59"/>
      <c r="C242" s="14"/>
      <c r="D242" s="62"/>
      <c r="E242" s="15"/>
    </row>
    <row r="243" spans="1:8" ht="21.75">
      <c r="A243" s="6" t="s">
        <v>58</v>
      </c>
      <c r="B243" s="57">
        <v>401.97</v>
      </c>
      <c r="C243" s="7" t="s">
        <v>28</v>
      </c>
      <c r="D243" s="60" t="s">
        <v>12</v>
      </c>
      <c r="E243" s="8"/>
    </row>
    <row r="244" spans="1:8">
      <c r="A244" s="9" t="s">
        <v>22</v>
      </c>
      <c r="B244" s="58"/>
      <c r="C244" s="10">
        <v>41073</v>
      </c>
      <c r="D244" s="61"/>
      <c r="E244" s="11"/>
    </row>
    <row r="245" spans="1:8" ht="22.5">
      <c r="A245" s="9" t="s">
        <v>23</v>
      </c>
      <c r="B245" s="58"/>
      <c r="C245" s="12"/>
      <c r="D245" s="61"/>
      <c r="E245" s="11" t="s">
        <v>24</v>
      </c>
      <c r="G245" s="1">
        <f>B243*$G$19*($H$17-C244+1)</f>
        <v>404.78379000000007</v>
      </c>
      <c r="H245" s="1">
        <f>+B243*$H$19*($H$16-$H$17+1)</f>
        <v>272.80363999999997</v>
      </c>
    </row>
    <row r="246" spans="1:8">
      <c r="A246" s="9" t="s">
        <v>17</v>
      </c>
      <c r="B246" s="58"/>
      <c r="C246" s="12"/>
      <c r="D246" s="61"/>
      <c r="E246" s="11"/>
    </row>
    <row r="247" spans="1:8" ht="22.5">
      <c r="A247" s="9" t="s">
        <v>18</v>
      </c>
      <c r="B247" s="58"/>
      <c r="C247" s="12"/>
      <c r="D247" s="61"/>
      <c r="E247" s="11"/>
    </row>
    <row r="248" spans="1:8" ht="23.25" thickBot="1">
      <c r="A248" s="13" t="s">
        <v>19</v>
      </c>
      <c r="B248" s="59"/>
      <c r="C248" s="14"/>
      <c r="D248" s="62"/>
      <c r="E248" s="15"/>
    </row>
    <row r="249" spans="1:8" ht="21.75">
      <c r="A249" s="6" t="s">
        <v>58</v>
      </c>
      <c r="B249" s="57">
        <v>1223.8900000000001</v>
      </c>
      <c r="C249" s="7" t="s">
        <v>29</v>
      </c>
      <c r="D249" s="60" t="s">
        <v>12</v>
      </c>
      <c r="E249" s="8"/>
    </row>
    <row r="250" spans="1:8">
      <c r="A250" s="9" t="s">
        <v>22</v>
      </c>
      <c r="B250" s="58"/>
      <c r="C250" s="10">
        <v>41106</v>
      </c>
      <c r="D250" s="61"/>
      <c r="E250" s="11"/>
    </row>
    <row r="251" spans="1:8" ht="22.5">
      <c r="A251" s="9" t="s">
        <v>23</v>
      </c>
      <c r="B251" s="58"/>
      <c r="C251" s="12"/>
      <c r="D251" s="61"/>
      <c r="E251" s="11" t="s">
        <v>24</v>
      </c>
      <c r="G251" s="1">
        <f>B249*$G$19*($H$17-C250+1)</f>
        <v>1192.0688600000001</v>
      </c>
      <c r="H251" s="1">
        <f>+B249*$H$19*($H$16-$H$17+1)</f>
        <v>830.61334666666664</v>
      </c>
    </row>
    <row r="252" spans="1:8">
      <c r="A252" s="9" t="s">
        <v>17</v>
      </c>
      <c r="B252" s="58"/>
      <c r="C252" s="12"/>
      <c r="D252" s="61"/>
      <c r="E252" s="11"/>
    </row>
    <row r="253" spans="1:8" ht="22.5">
      <c r="A253" s="9" t="s">
        <v>18</v>
      </c>
      <c r="B253" s="58"/>
      <c r="C253" s="12"/>
      <c r="D253" s="61"/>
      <c r="E253" s="11"/>
    </row>
    <row r="254" spans="1:8" ht="23.25" thickBot="1">
      <c r="A254" s="13" t="s">
        <v>19</v>
      </c>
      <c r="B254" s="59"/>
      <c r="C254" s="14"/>
      <c r="D254" s="62"/>
      <c r="E254" s="15"/>
    </row>
    <row r="255" spans="1:8" ht="21.75">
      <c r="A255" s="6" t="s">
        <v>58</v>
      </c>
      <c r="B255" s="57">
        <v>456.92</v>
      </c>
      <c r="C255" s="7" t="s">
        <v>30</v>
      </c>
      <c r="D255" s="60" t="s">
        <v>12</v>
      </c>
      <c r="E255" s="8"/>
    </row>
    <row r="256" spans="1:8">
      <c r="A256" s="9" t="s">
        <v>22</v>
      </c>
      <c r="B256" s="58"/>
      <c r="C256" s="10">
        <v>41134</v>
      </c>
      <c r="D256" s="61"/>
      <c r="E256" s="11"/>
    </row>
    <row r="257" spans="1:8" ht="22.5">
      <c r="A257" s="9" t="s">
        <v>23</v>
      </c>
      <c r="B257" s="58"/>
      <c r="C257" s="12"/>
      <c r="D257" s="61"/>
      <c r="E257" s="11" t="s">
        <v>24</v>
      </c>
      <c r="G257" s="1">
        <f>B255*$G$19*($H$17-C256+1)</f>
        <v>432.24632000000003</v>
      </c>
      <c r="H257" s="1">
        <f>+B255*$H$19*($H$16-$H$17+1)</f>
        <v>310.09637333333336</v>
      </c>
    </row>
    <row r="258" spans="1:8">
      <c r="A258" s="9" t="s">
        <v>17</v>
      </c>
      <c r="B258" s="58"/>
      <c r="C258" s="12"/>
      <c r="D258" s="61"/>
      <c r="E258" s="11"/>
    </row>
    <row r="259" spans="1:8" ht="22.5">
      <c r="A259" s="9" t="s">
        <v>18</v>
      </c>
      <c r="B259" s="58"/>
      <c r="C259" s="12"/>
      <c r="D259" s="61"/>
      <c r="E259" s="11"/>
    </row>
    <row r="260" spans="1:8" ht="23.25" thickBot="1">
      <c r="A260" s="13" t="s">
        <v>19</v>
      </c>
      <c r="B260" s="59"/>
      <c r="C260" s="14"/>
      <c r="D260" s="62"/>
      <c r="E260" s="15"/>
    </row>
    <row r="261" spans="1:8" ht="21.75">
      <c r="A261" s="6" t="s">
        <v>58</v>
      </c>
      <c r="B261" s="57">
        <v>456.92</v>
      </c>
      <c r="C261" s="7" t="s">
        <v>31</v>
      </c>
      <c r="D261" s="60" t="s">
        <v>12</v>
      </c>
      <c r="E261" s="8"/>
    </row>
    <row r="262" spans="1:8">
      <c r="A262" s="9" t="s">
        <v>22</v>
      </c>
      <c r="B262" s="58"/>
      <c r="C262" s="10">
        <v>41165</v>
      </c>
      <c r="D262" s="61"/>
      <c r="E262" s="11"/>
    </row>
    <row r="263" spans="1:8" ht="22.5">
      <c r="A263" s="9" t="s">
        <v>23</v>
      </c>
      <c r="B263" s="58"/>
      <c r="C263" s="12"/>
      <c r="D263" s="61"/>
      <c r="E263" s="11" t="s">
        <v>24</v>
      </c>
      <c r="G263" s="1">
        <f>B261*$G$19*($H$17-C262+1)</f>
        <v>418.08180000000004</v>
      </c>
      <c r="H263" s="1">
        <f>+B261*$H$19*($H$16-$H$17+1)</f>
        <v>310.09637333333336</v>
      </c>
    </row>
    <row r="264" spans="1:8">
      <c r="A264" s="9" t="s">
        <v>17</v>
      </c>
      <c r="B264" s="58"/>
      <c r="C264" s="12"/>
      <c r="D264" s="61"/>
      <c r="E264" s="11"/>
    </row>
    <row r="265" spans="1:8" ht="22.5">
      <c r="A265" s="9" t="s">
        <v>18</v>
      </c>
      <c r="B265" s="58"/>
      <c r="C265" s="12"/>
      <c r="D265" s="61"/>
      <c r="E265" s="11"/>
    </row>
    <row r="266" spans="1:8" ht="23.25" thickBot="1">
      <c r="A266" s="13" t="s">
        <v>19</v>
      </c>
      <c r="B266" s="59"/>
      <c r="C266" s="14"/>
      <c r="D266" s="62"/>
      <c r="E266" s="15"/>
    </row>
    <row r="267" spans="1:8" ht="21.75">
      <c r="A267" s="6" t="s">
        <v>58</v>
      </c>
      <c r="B267" s="57">
        <v>456.92</v>
      </c>
      <c r="C267" s="7" t="s">
        <v>32</v>
      </c>
      <c r="D267" s="60" t="s">
        <v>12</v>
      </c>
      <c r="E267" s="8"/>
    </row>
    <row r="268" spans="1:8">
      <c r="A268" s="9" t="s">
        <v>22</v>
      </c>
      <c r="B268" s="58"/>
      <c r="C268" s="10">
        <v>41197</v>
      </c>
      <c r="D268" s="61"/>
      <c r="E268" s="11"/>
    </row>
    <row r="269" spans="1:8" ht="22.5">
      <c r="A269" s="9" t="s">
        <v>23</v>
      </c>
      <c r="B269" s="58"/>
      <c r="C269" s="12"/>
      <c r="D269" s="61"/>
      <c r="E269" s="11" t="s">
        <v>24</v>
      </c>
      <c r="G269" s="1">
        <f>B267*$G$19*($H$17-C268+1)</f>
        <v>403.46036000000004</v>
      </c>
      <c r="H269" s="1">
        <f>+B267*$H$19*($H$16-$H$17+1)</f>
        <v>310.09637333333336</v>
      </c>
    </row>
    <row r="270" spans="1:8">
      <c r="A270" s="9" t="s">
        <v>17</v>
      </c>
      <c r="B270" s="58"/>
      <c r="C270" s="12"/>
      <c r="D270" s="61"/>
      <c r="E270" s="11"/>
    </row>
    <row r="271" spans="1:8" ht="22.5">
      <c r="A271" s="9" t="s">
        <v>18</v>
      </c>
      <c r="B271" s="58"/>
      <c r="C271" s="12"/>
      <c r="D271" s="61"/>
      <c r="E271" s="11"/>
    </row>
    <row r="272" spans="1:8" ht="23.25" thickBot="1">
      <c r="A272" s="13" t="s">
        <v>19</v>
      </c>
      <c r="B272" s="59"/>
      <c r="C272" s="14"/>
      <c r="D272" s="62"/>
      <c r="E272" s="15"/>
    </row>
    <row r="273" spans="1:8" ht="21.75">
      <c r="A273" s="6" t="s">
        <v>58</v>
      </c>
      <c r="B273" s="57">
        <v>456.92</v>
      </c>
      <c r="C273" s="7" t="s">
        <v>33</v>
      </c>
      <c r="D273" s="60" t="s">
        <v>12</v>
      </c>
      <c r="E273" s="8"/>
    </row>
    <row r="274" spans="1:8">
      <c r="A274" s="9" t="s">
        <v>22</v>
      </c>
      <c r="B274" s="58"/>
      <c r="C274" s="10">
        <v>41226</v>
      </c>
      <c r="D274" s="61"/>
      <c r="E274" s="11"/>
    </row>
    <row r="275" spans="1:8" ht="22.5">
      <c r="A275" s="9" t="s">
        <v>23</v>
      </c>
      <c r="B275" s="58"/>
      <c r="C275" s="12"/>
      <c r="D275" s="61"/>
      <c r="E275" s="11" t="s">
        <v>24</v>
      </c>
      <c r="G275" s="1">
        <f>B273*$G$19*($H$17-C274+1)</f>
        <v>390.20968000000005</v>
      </c>
      <c r="H275" s="1">
        <f>+B273*$H$19*($H$16-$H$17+1)</f>
        <v>310.09637333333336</v>
      </c>
    </row>
    <row r="276" spans="1:8">
      <c r="A276" s="9" t="s">
        <v>17</v>
      </c>
      <c r="B276" s="58"/>
      <c r="C276" s="12"/>
      <c r="D276" s="61"/>
      <c r="E276" s="11"/>
    </row>
    <row r="277" spans="1:8" ht="22.5">
      <c r="A277" s="9" t="s">
        <v>18</v>
      </c>
      <c r="B277" s="58"/>
      <c r="C277" s="12"/>
      <c r="D277" s="61"/>
      <c r="E277" s="11"/>
    </row>
    <row r="278" spans="1:8" ht="23.25" thickBot="1">
      <c r="A278" s="13" t="s">
        <v>19</v>
      </c>
      <c r="B278" s="59"/>
      <c r="C278" s="14"/>
      <c r="D278" s="62"/>
      <c r="E278" s="15"/>
    </row>
    <row r="279" spans="1:8" ht="21.75">
      <c r="A279" s="6" t="s">
        <v>58</v>
      </c>
      <c r="B279" s="57">
        <v>477.32</v>
      </c>
      <c r="C279" s="7" t="s">
        <v>34</v>
      </c>
      <c r="D279" s="60" t="s">
        <v>12</v>
      </c>
      <c r="E279" s="8"/>
    </row>
    <row r="280" spans="1:8">
      <c r="A280" s="9" t="s">
        <v>22</v>
      </c>
      <c r="B280" s="58"/>
      <c r="C280" s="10">
        <v>41256</v>
      </c>
      <c r="D280" s="61"/>
      <c r="E280" s="11"/>
    </row>
    <row r="281" spans="1:8" ht="22.5">
      <c r="A281" s="9" t="s">
        <v>23</v>
      </c>
      <c r="B281" s="58"/>
      <c r="C281" s="12"/>
      <c r="D281" s="61"/>
      <c r="E281" s="11" t="s">
        <v>24</v>
      </c>
      <c r="G281" s="1">
        <f>B279*$G$19*($H$17-C280+1)</f>
        <v>393.31168000000002</v>
      </c>
      <c r="H281" s="1">
        <f>+B279*$H$19*($H$16-$H$17+1)</f>
        <v>323.94117333333327</v>
      </c>
    </row>
    <row r="282" spans="1:8">
      <c r="A282" s="9" t="s">
        <v>17</v>
      </c>
      <c r="B282" s="58"/>
      <c r="C282" s="12"/>
      <c r="D282" s="61"/>
      <c r="E282" s="11"/>
    </row>
    <row r="283" spans="1:8" ht="22.5">
      <c r="A283" s="9" t="s">
        <v>18</v>
      </c>
      <c r="B283" s="58"/>
      <c r="C283" s="12"/>
      <c r="D283" s="61"/>
      <c r="E283" s="11"/>
    </row>
    <row r="284" spans="1:8" ht="23.25" thickBot="1">
      <c r="A284" s="13" t="s">
        <v>19</v>
      </c>
      <c r="B284" s="59"/>
      <c r="C284" s="14"/>
      <c r="D284" s="62"/>
      <c r="E284" s="15"/>
    </row>
    <row r="285" spans="1:8" ht="21.75">
      <c r="A285" s="6" t="s">
        <v>58</v>
      </c>
      <c r="B285" s="57">
        <v>1431.96</v>
      </c>
      <c r="C285" s="7" t="s">
        <v>35</v>
      </c>
      <c r="D285" s="60" t="s">
        <v>12</v>
      </c>
      <c r="E285" s="8"/>
    </row>
    <row r="286" spans="1:8">
      <c r="A286" s="9" t="s">
        <v>22</v>
      </c>
      <c r="B286" s="58"/>
      <c r="C286" s="10">
        <v>41285</v>
      </c>
      <c r="D286" s="61"/>
      <c r="E286" s="11"/>
    </row>
    <row r="287" spans="1:8" ht="22.5">
      <c r="A287" s="9" t="s">
        <v>23</v>
      </c>
      <c r="B287" s="58"/>
      <c r="C287" s="12"/>
      <c r="D287" s="61"/>
      <c r="E287" s="11" t="s">
        <v>24</v>
      </c>
      <c r="G287" s="1">
        <f>B285*$G$19*($H$17-C286+1)</f>
        <v>1138.4082000000001</v>
      </c>
      <c r="H287" s="1">
        <f>+B285*$H$19*($H$16-$H$17+1)</f>
        <v>971.82352000000003</v>
      </c>
    </row>
    <row r="288" spans="1:8">
      <c r="A288" s="9" t="s">
        <v>17</v>
      </c>
      <c r="B288" s="58"/>
      <c r="C288" s="12"/>
      <c r="D288" s="61"/>
      <c r="E288" s="11"/>
    </row>
    <row r="289" spans="1:8" ht="22.5">
      <c r="A289" s="9" t="s">
        <v>18</v>
      </c>
      <c r="B289" s="58"/>
      <c r="C289" s="12"/>
      <c r="D289" s="61"/>
      <c r="E289" s="11"/>
    </row>
    <row r="290" spans="1:8" ht="23.25" thickBot="1">
      <c r="A290" s="13" t="s">
        <v>19</v>
      </c>
      <c r="B290" s="59"/>
      <c r="C290" s="14"/>
      <c r="D290" s="62"/>
      <c r="E290" s="15"/>
    </row>
    <row r="291" spans="1:8" ht="21.75">
      <c r="A291" s="6" t="s">
        <v>58</v>
      </c>
      <c r="B291" s="57">
        <v>497.72</v>
      </c>
      <c r="C291" s="7" t="s">
        <v>36</v>
      </c>
      <c r="D291" s="60" t="s">
        <v>12</v>
      </c>
      <c r="E291" s="8"/>
    </row>
    <row r="292" spans="1:8">
      <c r="A292" s="9" t="s">
        <v>22</v>
      </c>
      <c r="B292" s="58"/>
      <c r="C292" s="10">
        <v>41320</v>
      </c>
      <c r="D292" s="61"/>
      <c r="E292" s="11"/>
    </row>
    <row r="293" spans="1:8" ht="22.5">
      <c r="A293" s="9" t="s">
        <v>23</v>
      </c>
      <c r="B293" s="58"/>
      <c r="C293" s="12"/>
      <c r="D293" s="61"/>
      <c r="E293" s="11" t="s">
        <v>24</v>
      </c>
      <c r="G293" s="1">
        <f>B291*$G$19*($H$17-C292+1)</f>
        <v>378.26720000000006</v>
      </c>
      <c r="H293" s="1">
        <f>+B291*$H$19*($H$16-$H$17+1)</f>
        <v>337.78597333333335</v>
      </c>
    </row>
    <row r="294" spans="1:8">
      <c r="A294" s="9" t="s">
        <v>37</v>
      </c>
      <c r="B294" s="58"/>
      <c r="C294" s="12"/>
      <c r="D294" s="61"/>
      <c r="E294" s="11"/>
    </row>
    <row r="295" spans="1:8" ht="22.5">
      <c r="A295" s="9" t="s">
        <v>18</v>
      </c>
      <c r="B295" s="58"/>
      <c r="C295" s="12"/>
      <c r="D295" s="61"/>
      <c r="E295" s="11"/>
    </row>
    <row r="296" spans="1:8" ht="23.25" thickBot="1">
      <c r="A296" s="13" t="s">
        <v>19</v>
      </c>
      <c r="B296" s="59"/>
      <c r="C296" s="14"/>
      <c r="D296" s="62"/>
      <c r="E296" s="15"/>
    </row>
    <row r="297" spans="1:8" ht="21.75">
      <c r="A297" s="6" t="s">
        <v>58</v>
      </c>
      <c r="B297" s="57">
        <v>497.72</v>
      </c>
      <c r="C297" s="7" t="s">
        <v>38</v>
      </c>
      <c r="D297" s="60" t="s">
        <v>12</v>
      </c>
      <c r="E297" s="8"/>
    </row>
    <row r="298" spans="1:8">
      <c r="A298" s="9" t="s">
        <v>22</v>
      </c>
      <c r="B298" s="58"/>
      <c r="C298" s="10">
        <v>41346</v>
      </c>
      <c r="D298" s="61"/>
      <c r="E298" s="11"/>
    </row>
    <row r="299" spans="1:8" ht="22.5">
      <c r="A299" s="9" t="s">
        <v>23</v>
      </c>
      <c r="B299" s="58"/>
      <c r="C299" s="12"/>
      <c r="D299" s="61"/>
      <c r="E299" s="11" t="s">
        <v>24</v>
      </c>
      <c r="G299" s="1">
        <f>B297*$G$19*($H$17-C298+1)</f>
        <v>365.32648000000006</v>
      </c>
      <c r="H299" s="1">
        <f>+B297*$H$19*($H$16-$H$17+1)</f>
        <v>337.78597333333335</v>
      </c>
    </row>
    <row r="300" spans="1:8">
      <c r="A300" s="9" t="s">
        <v>37</v>
      </c>
      <c r="B300" s="58"/>
      <c r="C300" s="12"/>
      <c r="D300" s="61"/>
      <c r="E300" s="11"/>
    </row>
    <row r="301" spans="1:8" ht="22.5">
      <c r="A301" s="9" t="s">
        <v>18</v>
      </c>
      <c r="B301" s="58"/>
      <c r="C301" s="12"/>
      <c r="D301" s="61"/>
      <c r="E301" s="11"/>
    </row>
    <row r="302" spans="1:8" ht="23.25" thickBot="1">
      <c r="A302" s="13" t="s">
        <v>19</v>
      </c>
      <c r="B302" s="59"/>
      <c r="C302" s="14"/>
      <c r="D302" s="62"/>
      <c r="E302" s="15"/>
    </row>
    <row r="303" spans="1:8" ht="21.75">
      <c r="A303" s="6" t="s">
        <v>58</v>
      </c>
      <c r="B303" s="57">
        <v>497.72</v>
      </c>
      <c r="C303" s="7" t="s">
        <v>39</v>
      </c>
      <c r="D303" s="60" t="s">
        <v>12</v>
      </c>
      <c r="E303" s="8"/>
    </row>
    <row r="304" spans="1:8">
      <c r="A304" s="9" t="s">
        <v>22</v>
      </c>
      <c r="B304" s="58"/>
      <c r="C304" s="10">
        <v>41376</v>
      </c>
      <c r="D304" s="61"/>
      <c r="E304" s="11"/>
    </row>
    <row r="305" spans="1:8" ht="22.5">
      <c r="A305" s="9" t="s">
        <v>23</v>
      </c>
      <c r="B305" s="58"/>
      <c r="C305" s="12"/>
      <c r="D305" s="61"/>
      <c r="E305" s="11" t="s">
        <v>24</v>
      </c>
      <c r="G305" s="1">
        <f>B303*$G$19*($H$17-C304+1)</f>
        <v>350.39488000000006</v>
      </c>
      <c r="H305" s="1">
        <f>+B303*$H$19*($H$16-$H$17+1)</f>
        <v>337.78597333333335</v>
      </c>
    </row>
    <row r="306" spans="1:8">
      <c r="A306" s="9" t="s">
        <v>17</v>
      </c>
      <c r="B306" s="58"/>
      <c r="C306" s="12"/>
      <c r="D306" s="61"/>
      <c r="E306" s="11"/>
    </row>
    <row r="307" spans="1:8" ht="22.5">
      <c r="A307" s="9" t="s">
        <v>18</v>
      </c>
      <c r="B307" s="58"/>
      <c r="C307" s="12"/>
      <c r="D307" s="61"/>
      <c r="E307" s="11"/>
    </row>
    <row r="308" spans="1:8" ht="23.25" thickBot="1">
      <c r="A308" s="13" t="s">
        <v>19</v>
      </c>
      <c r="B308" s="59"/>
      <c r="C308" s="14"/>
      <c r="D308" s="62"/>
      <c r="E308" s="15"/>
    </row>
    <row r="309" spans="1:8" ht="21.75">
      <c r="A309" s="6" t="s">
        <v>58</v>
      </c>
      <c r="B309" s="57">
        <v>497.72</v>
      </c>
      <c r="C309" s="7" t="s">
        <v>41</v>
      </c>
      <c r="D309" s="60" t="s">
        <v>12</v>
      </c>
      <c r="E309" s="8"/>
    </row>
    <row r="310" spans="1:8">
      <c r="A310" s="9" t="s">
        <v>22</v>
      </c>
      <c r="B310" s="58"/>
      <c r="C310" s="10">
        <v>41407</v>
      </c>
      <c r="D310" s="61"/>
      <c r="E310" s="11"/>
    </row>
    <row r="311" spans="1:8" ht="22.5">
      <c r="A311" s="9" t="s">
        <v>23</v>
      </c>
      <c r="B311" s="58"/>
      <c r="C311" s="12"/>
      <c r="D311" s="61"/>
      <c r="E311" s="11" t="s">
        <v>24</v>
      </c>
      <c r="G311" s="1">
        <f>B309*$G$19*($H$17-C310+1)</f>
        <v>334.96556000000004</v>
      </c>
      <c r="H311" s="1">
        <f>+B309*$H$19*($H$16-$H$17+1)</f>
        <v>337.78597333333335</v>
      </c>
    </row>
    <row r="312" spans="1:8">
      <c r="A312" s="9" t="s">
        <v>17</v>
      </c>
      <c r="B312" s="58"/>
      <c r="C312" s="12"/>
      <c r="D312" s="61"/>
      <c r="E312" s="11"/>
    </row>
    <row r="313" spans="1:8" ht="22.5">
      <c r="A313" s="9" t="s">
        <v>18</v>
      </c>
      <c r="B313" s="58"/>
      <c r="C313" s="12"/>
      <c r="D313" s="61"/>
      <c r="E313" s="11"/>
    </row>
    <row r="314" spans="1:8" ht="23.25" thickBot="1">
      <c r="A314" s="13" t="s">
        <v>19</v>
      </c>
      <c r="B314" s="59"/>
      <c r="C314" s="14"/>
      <c r="D314" s="62"/>
      <c r="E314" s="15"/>
    </row>
    <row r="315" spans="1:8" ht="21.75">
      <c r="A315" s="6" t="s">
        <v>58</v>
      </c>
      <c r="B315" s="57">
        <v>995.44</v>
      </c>
      <c r="C315" s="7" t="s">
        <v>42</v>
      </c>
      <c r="D315" s="60" t="s">
        <v>12</v>
      </c>
      <c r="E315" s="8"/>
    </row>
    <row r="316" spans="1:8">
      <c r="A316" s="9" t="s">
        <v>22</v>
      </c>
      <c r="B316" s="58"/>
      <c r="C316" s="10">
        <v>41438</v>
      </c>
      <c r="D316" s="61"/>
      <c r="E316" s="11"/>
    </row>
    <row r="317" spans="1:8" ht="22.5">
      <c r="A317" s="9" t="s">
        <v>23</v>
      </c>
      <c r="B317" s="58"/>
      <c r="C317" s="12"/>
      <c r="D317" s="61"/>
      <c r="E317" s="11" t="s">
        <v>24</v>
      </c>
      <c r="G317" s="1">
        <f>B315*$G$19*($H$17-C316+1)</f>
        <v>639.07248000000004</v>
      </c>
      <c r="H317" s="1">
        <f>+B315*$H$19*($H$16-$H$17+1)</f>
        <v>675.57194666666669</v>
      </c>
    </row>
    <row r="318" spans="1:8">
      <c r="A318" s="9" t="s">
        <v>17</v>
      </c>
      <c r="B318" s="58"/>
      <c r="C318" s="12"/>
      <c r="D318" s="61"/>
      <c r="E318" s="11"/>
    </row>
    <row r="319" spans="1:8" ht="22.5">
      <c r="A319" s="9" t="s">
        <v>18</v>
      </c>
      <c r="B319" s="58"/>
      <c r="C319" s="12"/>
      <c r="D319" s="61"/>
      <c r="E319" s="11"/>
    </row>
    <row r="320" spans="1:8" ht="23.25" thickBot="1">
      <c r="A320" s="13" t="s">
        <v>19</v>
      </c>
      <c r="B320" s="59"/>
      <c r="C320" s="14"/>
      <c r="D320" s="62"/>
      <c r="E320" s="15"/>
    </row>
    <row r="321" spans="1:8" ht="21.75">
      <c r="A321" s="6" t="s">
        <v>58</v>
      </c>
      <c r="B321" s="57">
        <v>2119.38</v>
      </c>
      <c r="C321" s="7" t="s">
        <v>43</v>
      </c>
      <c r="D321" s="60" t="s">
        <v>12</v>
      </c>
      <c r="E321" s="8"/>
    </row>
    <row r="322" spans="1:8">
      <c r="A322" s="9" t="s">
        <v>22</v>
      </c>
      <c r="B322" s="58"/>
      <c r="C322" s="10">
        <v>41470</v>
      </c>
      <c r="D322" s="61"/>
      <c r="E322" s="11"/>
    </row>
    <row r="323" spans="1:8" ht="22.5">
      <c r="A323" s="9" t="s">
        <v>23</v>
      </c>
      <c r="B323" s="58"/>
      <c r="C323" s="12"/>
      <c r="D323" s="61"/>
      <c r="E323" s="11" t="s">
        <v>24</v>
      </c>
      <c r="G323" s="1">
        <f>B321*$G$19*($H$17-C322+1)</f>
        <v>1292.8217999999999</v>
      </c>
      <c r="H323" s="1">
        <f>+B321*$H$19*($H$16-$H$17+1)</f>
        <v>1438.35256</v>
      </c>
    </row>
    <row r="324" spans="1:8">
      <c r="A324" s="9" t="s">
        <v>37</v>
      </c>
      <c r="B324" s="58"/>
      <c r="C324" s="12"/>
      <c r="D324" s="61"/>
      <c r="E324" s="11"/>
    </row>
    <row r="325" spans="1:8" ht="22.5">
      <c r="A325" s="9" t="s">
        <v>18</v>
      </c>
      <c r="B325" s="58"/>
      <c r="C325" s="12"/>
      <c r="D325" s="61"/>
      <c r="E325" s="11"/>
    </row>
    <row r="326" spans="1:8" ht="23.25" thickBot="1">
      <c r="A326" s="13" t="s">
        <v>19</v>
      </c>
      <c r="B326" s="59"/>
      <c r="C326" s="14"/>
      <c r="D326" s="62"/>
      <c r="E326" s="15"/>
    </row>
    <row r="327" spans="1:8" ht="21.75">
      <c r="A327" s="6" t="s">
        <v>58</v>
      </c>
      <c r="B327" s="57">
        <v>1702.19</v>
      </c>
      <c r="C327" s="7" t="s">
        <v>44</v>
      </c>
      <c r="D327" s="60" t="s">
        <v>12</v>
      </c>
      <c r="E327" s="8"/>
    </row>
    <row r="328" spans="1:8">
      <c r="A328" s="9" t="s">
        <v>22</v>
      </c>
      <c r="B328" s="58"/>
      <c r="C328" s="10">
        <v>41499</v>
      </c>
      <c r="D328" s="61"/>
      <c r="E328" s="11"/>
    </row>
    <row r="329" spans="1:8" ht="22.5">
      <c r="A329" s="9" t="s">
        <v>23</v>
      </c>
      <c r="B329" s="58"/>
      <c r="C329" s="12"/>
      <c r="D329" s="61"/>
      <c r="E329" s="11" t="s">
        <v>24</v>
      </c>
      <c r="G329" s="1">
        <f>B327*$G$19*($H$17-C328+1)</f>
        <v>988.97239000000002</v>
      </c>
      <c r="H329" s="1">
        <f>+B327*$H$19*($H$16-$H$17+1)</f>
        <v>1155.2196133333334</v>
      </c>
    </row>
    <row r="330" spans="1:8">
      <c r="A330" s="9" t="s">
        <v>37</v>
      </c>
      <c r="B330" s="58"/>
      <c r="C330" s="12"/>
      <c r="D330" s="61"/>
      <c r="E330" s="11"/>
    </row>
    <row r="331" spans="1:8" ht="22.5">
      <c r="A331" s="9" t="s">
        <v>18</v>
      </c>
      <c r="B331" s="58"/>
      <c r="C331" s="12"/>
      <c r="D331" s="61"/>
      <c r="E331" s="11"/>
    </row>
    <row r="332" spans="1:8" ht="23.25" thickBot="1">
      <c r="A332" s="13" t="s">
        <v>19</v>
      </c>
      <c r="B332" s="59"/>
      <c r="C332" s="14"/>
      <c r="D332" s="62"/>
      <c r="E332" s="15"/>
    </row>
    <row r="333" spans="1:8" ht="21.75">
      <c r="A333" s="6" t="s">
        <v>58</v>
      </c>
      <c r="B333" s="57">
        <v>1702.19</v>
      </c>
      <c r="C333" s="7" t="s">
        <v>45</v>
      </c>
      <c r="D333" s="60" t="s">
        <v>12</v>
      </c>
      <c r="E333" s="8"/>
    </row>
    <row r="334" spans="1:8">
      <c r="A334" s="9" t="s">
        <v>22</v>
      </c>
      <c r="B334" s="58"/>
      <c r="C334" s="10">
        <v>41530</v>
      </c>
      <c r="D334" s="61"/>
      <c r="E334" s="11"/>
    </row>
    <row r="335" spans="1:8" ht="22.5">
      <c r="A335" s="9" t="s">
        <v>23</v>
      </c>
      <c r="B335" s="58"/>
      <c r="C335" s="12"/>
      <c r="D335" s="61"/>
      <c r="E335" s="11" t="s">
        <v>24</v>
      </c>
      <c r="G335" s="1">
        <f>B333*$G$19*($H$17-C334+1)</f>
        <v>936.20450000000005</v>
      </c>
      <c r="H335" s="1">
        <f>+B333*$H$19*($H$16-$H$17+1)</f>
        <v>1155.2196133333334</v>
      </c>
    </row>
    <row r="336" spans="1:8">
      <c r="A336" s="9" t="s">
        <v>37</v>
      </c>
      <c r="B336" s="58"/>
      <c r="C336" s="12"/>
      <c r="D336" s="61"/>
      <c r="E336" s="11"/>
    </row>
    <row r="337" spans="1:8" ht="22.5">
      <c r="A337" s="9" t="s">
        <v>18</v>
      </c>
      <c r="B337" s="58"/>
      <c r="C337" s="12"/>
      <c r="D337" s="61"/>
      <c r="E337" s="11"/>
    </row>
    <row r="338" spans="1:8" ht="23.25" thickBot="1">
      <c r="A338" s="13" t="s">
        <v>19</v>
      </c>
      <c r="B338" s="59"/>
      <c r="C338" s="14"/>
      <c r="D338" s="62"/>
      <c r="E338" s="15"/>
    </row>
    <row r="339" spans="1:8" ht="21.75">
      <c r="A339" s="6" t="s">
        <v>58</v>
      </c>
      <c r="B339" s="57">
        <v>1702.19</v>
      </c>
      <c r="C339" s="7" t="s">
        <v>46</v>
      </c>
      <c r="D339" s="60" t="s">
        <v>12</v>
      </c>
      <c r="E339" s="8"/>
    </row>
    <row r="340" spans="1:8">
      <c r="A340" s="9" t="s">
        <v>22</v>
      </c>
      <c r="B340" s="58"/>
      <c r="C340" s="10">
        <v>41558</v>
      </c>
      <c r="D340" s="61"/>
      <c r="E340" s="11"/>
    </row>
    <row r="341" spans="1:8" ht="22.5">
      <c r="A341" s="9" t="s">
        <v>23</v>
      </c>
      <c r="B341" s="58"/>
      <c r="C341" s="12"/>
      <c r="D341" s="61"/>
      <c r="E341" s="11" t="s">
        <v>24</v>
      </c>
      <c r="G341" s="1">
        <f>B339*$G$19*($H$17-C340+1)</f>
        <v>888.54318000000001</v>
      </c>
      <c r="H341" s="1">
        <f>+B339*$H$19*($H$16-$H$17+1)</f>
        <v>1155.2196133333334</v>
      </c>
    </row>
    <row r="342" spans="1:8">
      <c r="A342" s="9" t="s">
        <v>37</v>
      </c>
      <c r="B342" s="58"/>
      <c r="C342" s="12"/>
      <c r="D342" s="61"/>
      <c r="E342" s="11"/>
    </row>
    <row r="343" spans="1:8" ht="22.5">
      <c r="A343" s="9" t="s">
        <v>18</v>
      </c>
      <c r="B343" s="58"/>
      <c r="C343" s="12"/>
      <c r="D343" s="61"/>
      <c r="E343" s="11"/>
    </row>
    <row r="344" spans="1:8" ht="23.25" thickBot="1">
      <c r="A344" s="13" t="s">
        <v>19</v>
      </c>
      <c r="B344" s="59"/>
      <c r="C344" s="14"/>
      <c r="D344" s="62"/>
      <c r="E344" s="15"/>
    </row>
    <row r="345" spans="1:8" ht="21.75">
      <c r="A345" s="6" t="s">
        <v>58</v>
      </c>
      <c r="B345" s="57">
        <v>1702.19</v>
      </c>
      <c r="C345" s="7" t="s">
        <v>47</v>
      </c>
      <c r="D345" s="60" t="s">
        <v>12</v>
      </c>
      <c r="E345" s="8"/>
    </row>
    <row r="346" spans="1:8">
      <c r="A346" s="9" t="s">
        <v>22</v>
      </c>
      <c r="B346" s="58"/>
      <c r="C346" s="10">
        <v>41591</v>
      </c>
      <c r="D346" s="61"/>
      <c r="E346" s="11"/>
    </row>
    <row r="347" spans="1:8" ht="22.5">
      <c r="A347" s="9" t="s">
        <v>23</v>
      </c>
      <c r="B347" s="58"/>
      <c r="C347" s="12"/>
      <c r="D347" s="61"/>
      <c r="E347" s="11" t="s">
        <v>24</v>
      </c>
      <c r="G347" s="1">
        <f>B345*$G$19*($H$17-C346+1)</f>
        <v>832.37091000000009</v>
      </c>
      <c r="H347" s="1">
        <f>+B345*$H$19*($H$16-$H$17+1)</f>
        <v>1155.2196133333334</v>
      </c>
    </row>
    <row r="348" spans="1:8">
      <c r="A348" s="9" t="s">
        <v>37</v>
      </c>
      <c r="B348" s="58"/>
      <c r="C348" s="12"/>
      <c r="D348" s="61"/>
      <c r="E348" s="11"/>
    </row>
    <row r="349" spans="1:8" ht="22.5">
      <c r="A349" s="9" t="s">
        <v>18</v>
      </c>
      <c r="B349" s="58"/>
      <c r="C349" s="12"/>
      <c r="D349" s="61"/>
      <c r="E349" s="11"/>
    </row>
    <row r="350" spans="1:8" ht="23.25" thickBot="1">
      <c r="A350" s="13" t="s">
        <v>19</v>
      </c>
      <c r="B350" s="59"/>
      <c r="C350" s="14"/>
      <c r="D350" s="62"/>
      <c r="E350" s="15"/>
    </row>
    <row r="351" spans="1:8" ht="21.75">
      <c r="A351" s="6" t="s">
        <v>58</v>
      </c>
      <c r="B351" s="57">
        <v>1791.78</v>
      </c>
      <c r="C351" s="7" t="s">
        <v>48</v>
      </c>
      <c r="D351" s="60" t="s">
        <v>12</v>
      </c>
      <c r="E351" s="8"/>
    </row>
    <row r="352" spans="1:8">
      <c r="A352" s="9" t="s">
        <v>22</v>
      </c>
      <c r="B352" s="58"/>
      <c r="C352" s="10">
        <v>41621</v>
      </c>
      <c r="D352" s="61"/>
      <c r="E352" s="11"/>
    </row>
    <row r="353" spans="1:8" ht="22.5">
      <c r="A353" s="9" t="s">
        <v>23</v>
      </c>
      <c r="B353" s="58"/>
      <c r="C353" s="12"/>
      <c r="D353" s="61"/>
      <c r="E353" s="11" t="s">
        <v>24</v>
      </c>
      <c r="G353" s="1">
        <f>B351*$G$19*($H$17-C352+1)</f>
        <v>822.42701999999997</v>
      </c>
      <c r="H353" s="1">
        <f>+B351*$H$19*($H$16-$H$17+1)</f>
        <v>1216.02136</v>
      </c>
    </row>
    <row r="354" spans="1:8">
      <c r="A354" s="9" t="s">
        <v>37</v>
      </c>
      <c r="B354" s="58"/>
      <c r="C354" s="12"/>
      <c r="D354" s="61"/>
      <c r="E354" s="11"/>
    </row>
    <row r="355" spans="1:8" ht="22.5">
      <c r="A355" s="9" t="s">
        <v>18</v>
      </c>
      <c r="B355" s="58"/>
      <c r="C355" s="12"/>
      <c r="D355" s="61"/>
      <c r="E355" s="11"/>
    </row>
    <row r="356" spans="1:8" ht="23.25" thickBot="1">
      <c r="A356" s="13" t="s">
        <v>19</v>
      </c>
      <c r="B356" s="59"/>
      <c r="C356" s="14"/>
      <c r="D356" s="62"/>
      <c r="E356" s="15"/>
    </row>
    <row r="357" spans="1:8" ht="21.75">
      <c r="A357" s="6" t="s">
        <v>58</v>
      </c>
      <c r="B357" s="57">
        <v>2687.65</v>
      </c>
      <c r="C357" s="7" t="s">
        <v>49</v>
      </c>
      <c r="D357" s="60" t="s">
        <v>12</v>
      </c>
      <c r="E357" s="8"/>
    </row>
    <row r="358" spans="1:8">
      <c r="A358" s="9" t="s">
        <v>22</v>
      </c>
      <c r="B358" s="58"/>
      <c r="C358" s="10">
        <v>41652</v>
      </c>
      <c r="D358" s="61"/>
      <c r="E358" s="11"/>
    </row>
    <row r="359" spans="1:8" ht="22.5">
      <c r="A359" s="9" t="s">
        <v>23</v>
      </c>
      <c r="B359" s="58"/>
      <c r="C359" s="12"/>
      <c r="D359" s="61"/>
      <c r="E359" s="11" t="s">
        <v>24</v>
      </c>
      <c r="G359" s="1">
        <f>B357*$G$19*($H$17-C358+1)</f>
        <v>1150.3142</v>
      </c>
      <c r="H359" s="1">
        <f>+B357*$H$19*($H$16-$H$17+1)</f>
        <v>1824.0184666666667</v>
      </c>
    </row>
    <row r="360" spans="1:8">
      <c r="A360" s="9" t="s">
        <v>37</v>
      </c>
      <c r="B360" s="58"/>
      <c r="C360" s="12"/>
      <c r="D360" s="61"/>
      <c r="E360" s="11"/>
    </row>
    <row r="361" spans="1:8" ht="22.5">
      <c r="A361" s="9" t="s">
        <v>18</v>
      </c>
      <c r="B361" s="58"/>
      <c r="C361" s="12"/>
      <c r="D361" s="61"/>
      <c r="E361" s="11"/>
    </row>
    <row r="362" spans="1:8" ht="23.25" thickBot="1">
      <c r="A362" s="13" t="s">
        <v>19</v>
      </c>
      <c r="B362" s="59"/>
      <c r="C362" s="14"/>
      <c r="D362" s="62"/>
      <c r="E362" s="15"/>
    </row>
    <row r="363" spans="1:8" ht="21.75">
      <c r="A363" s="6" t="s">
        <v>58</v>
      </c>
      <c r="B363" s="57">
        <v>1791.78</v>
      </c>
      <c r="C363" s="7" t="s">
        <v>50</v>
      </c>
      <c r="D363" s="60" t="s">
        <v>12</v>
      </c>
      <c r="E363" s="8"/>
    </row>
    <row r="364" spans="1:8">
      <c r="A364" s="9" t="s">
        <v>22</v>
      </c>
      <c r="B364" s="58"/>
      <c r="C364" s="10">
        <v>41683</v>
      </c>
      <c r="D364" s="61"/>
      <c r="E364" s="11"/>
    </row>
    <row r="365" spans="1:8" ht="22.5">
      <c r="A365" s="9" t="s">
        <v>23</v>
      </c>
      <c r="B365" s="58"/>
      <c r="C365" s="12"/>
      <c r="D365" s="61"/>
      <c r="E365" s="11" t="s">
        <v>24</v>
      </c>
      <c r="G365" s="1">
        <f>B363*$G$19*($H$17-C364+1)</f>
        <v>711.33665999999994</v>
      </c>
      <c r="H365" s="1">
        <f>+B363*$H$19*($H$16-$H$17+1)</f>
        <v>1216.02136</v>
      </c>
    </row>
    <row r="366" spans="1:8">
      <c r="A366" s="9" t="s">
        <v>37</v>
      </c>
      <c r="B366" s="58"/>
      <c r="C366" s="12"/>
      <c r="D366" s="61"/>
      <c r="E366" s="11"/>
    </row>
    <row r="367" spans="1:8" ht="22.5">
      <c r="A367" s="9" t="s">
        <v>18</v>
      </c>
      <c r="B367" s="58"/>
      <c r="C367" s="12"/>
      <c r="D367" s="61"/>
      <c r="E367" s="11"/>
    </row>
    <row r="368" spans="1:8" ht="23.25" thickBot="1">
      <c r="A368" s="13" t="s">
        <v>19</v>
      </c>
      <c r="B368" s="59"/>
      <c r="C368" s="14"/>
      <c r="D368" s="62"/>
      <c r="E368" s="15"/>
    </row>
    <row r="369" spans="1:8" ht="21.75">
      <c r="A369" s="6" t="s">
        <v>58</v>
      </c>
      <c r="B369" s="57">
        <v>1791.78</v>
      </c>
      <c r="C369" s="7" t="s">
        <v>51</v>
      </c>
      <c r="D369" s="60" t="s">
        <v>12</v>
      </c>
      <c r="E369" s="8"/>
    </row>
    <row r="370" spans="1:8">
      <c r="A370" s="9" t="s">
        <v>22</v>
      </c>
      <c r="B370" s="58"/>
      <c r="C370" s="10">
        <v>41711</v>
      </c>
      <c r="D370" s="61"/>
      <c r="E370" s="11"/>
    </row>
    <row r="371" spans="1:8" ht="22.5">
      <c r="A371" s="9" t="s">
        <v>23</v>
      </c>
      <c r="B371" s="58"/>
      <c r="C371" s="12"/>
      <c r="D371" s="61"/>
      <c r="E371" s="11" t="s">
        <v>24</v>
      </c>
      <c r="G371" s="1">
        <f>B369*$G$19*($H$17-C370+1)</f>
        <v>661.16682000000003</v>
      </c>
      <c r="H371" s="1">
        <f>+B369*$H$19*($H$16-$H$17+1)</f>
        <v>1216.02136</v>
      </c>
    </row>
    <row r="372" spans="1:8">
      <c r="A372" s="9" t="s">
        <v>37</v>
      </c>
      <c r="B372" s="58"/>
      <c r="C372" s="12"/>
      <c r="D372" s="61"/>
      <c r="E372" s="11"/>
    </row>
    <row r="373" spans="1:8" ht="22.5">
      <c r="A373" s="9" t="s">
        <v>18</v>
      </c>
      <c r="B373" s="58"/>
      <c r="C373" s="12"/>
      <c r="D373" s="61"/>
      <c r="E373" s="11"/>
    </row>
    <row r="374" spans="1:8" ht="23.25" thickBot="1">
      <c r="A374" s="13" t="s">
        <v>19</v>
      </c>
      <c r="B374" s="59"/>
      <c r="C374" s="14"/>
      <c r="D374" s="62"/>
      <c r="E374" s="15"/>
    </row>
    <row r="375" spans="1:8" ht="21.75">
      <c r="A375" s="6" t="s">
        <v>58</v>
      </c>
      <c r="B375" s="57">
        <v>3068.65</v>
      </c>
      <c r="C375" s="7" t="s">
        <v>52</v>
      </c>
      <c r="D375" s="60" t="s">
        <v>12</v>
      </c>
      <c r="E375" s="8"/>
    </row>
    <row r="376" spans="1:8">
      <c r="A376" s="9" t="s">
        <v>22</v>
      </c>
      <c r="B376" s="58"/>
      <c r="C376" s="10">
        <v>41740</v>
      </c>
      <c r="D376" s="61"/>
      <c r="E376" s="11"/>
    </row>
    <row r="377" spans="1:8" ht="22.5">
      <c r="A377" s="9" t="s">
        <v>23</v>
      </c>
      <c r="B377" s="58"/>
      <c r="C377" s="12"/>
      <c r="D377" s="61"/>
      <c r="E377" s="11" t="s">
        <v>24</v>
      </c>
      <c r="G377" s="1">
        <f>B375*$G$19*($H$17-C376+1)</f>
        <v>1043.3410000000001</v>
      </c>
      <c r="H377" s="1">
        <f>+B375*$H$19*($H$16-$H$17+1)</f>
        <v>2082.5904666666665</v>
      </c>
    </row>
    <row r="378" spans="1:8">
      <c r="A378" s="9" t="s">
        <v>17</v>
      </c>
      <c r="B378" s="58"/>
      <c r="C378" s="12"/>
      <c r="D378" s="61"/>
      <c r="E378" s="11"/>
    </row>
    <row r="379" spans="1:8" ht="22.5">
      <c r="A379" s="9" t="s">
        <v>18</v>
      </c>
      <c r="B379" s="58"/>
      <c r="C379" s="12"/>
      <c r="D379" s="61"/>
      <c r="E379" s="11"/>
    </row>
    <row r="380" spans="1:8" ht="23.25" thickBot="1">
      <c r="A380" s="13" t="s">
        <v>19</v>
      </c>
      <c r="B380" s="59"/>
      <c r="C380" s="14"/>
      <c r="D380" s="62"/>
      <c r="E380" s="15"/>
    </row>
    <row r="381" spans="1:8" ht="21.75">
      <c r="A381" s="6" t="s">
        <v>58</v>
      </c>
      <c r="B381" s="57">
        <v>1881.35</v>
      </c>
      <c r="C381" s="7" t="s">
        <v>53</v>
      </c>
      <c r="D381" s="60" t="s">
        <v>12</v>
      </c>
      <c r="E381" s="8"/>
    </row>
    <row r="382" spans="1:8">
      <c r="A382" s="9" t="s">
        <v>22</v>
      </c>
      <c r="B382" s="58"/>
      <c r="C382" s="10">
        <v>41772</v>
      </c>
      <c r="D382" s="61"/>
      <c r="E382" s="11"/>
    </row>
    <row r="383" spans="1:8" ht="22.5">
      <c r="A383" s="9" t="s">
        <v>23</v>
      </c>
      <c r="B383" s="58"/>
      <c r="C383" s="12"/>
      <c r="D383" s="61"/>
      <c r="E383" s="11" t="s">
        <v>24</v>
      </c>
      <c r="G383" s="1">
        <f>B381*$G$19*($H$17-C382+1)</f>
        <v>579.45579999999995</v>
      </c>
      <c r="H383" s="1">
        <f>+B381*$H$19*($H$16-$H$17+1)</f>
        <v>1276.8095333333333</v>
      </c>
    </row>
    <row r="384" spans="1:8">
      <c r="A384" s="9" t="s">
        <v>37</v>
      </c>
      <c r="B384" s="58"/>
      <c r="C384" s="12"/>
      <c r="D384" s="61"/>
      <c r="E384" s="11"/>
    </row>
    <row r="385" spans="1:8" ht="22.5">
      <c r="A385" s="9" t="s">
        <v>18</v>
      </c>
      <c r="B385" s="58"/>
      <c r="C385" s="12"/>
      <c r="D385" s="61"/>
      <c r="E385" s="11"/>
    </row>
    <row r="386" spans="1:8" ht="23.25" thickBot="1">
      <c r="A386" s="13" t="s">
        <v>19</v>
      </c>
      <c r="B386" s="59"/>
      <c r="C386" s="14"/>
      <c r="D386" s="62"/>
      <c r="E386" s="15"/>
    </row>
    <row r="387" spans="1:8" ht="21.75">
      <c r="A387" s="6" t="s">
        <v>58</v>
      </c>
      <c r="B387" s="57">
        <v>1881.35</v>
      </c>
      <c r="C387" s="7" t="s">
        <v>54</v>
      </c>
      <c r="D387" s="60" t="s">
        <v>12</v>
      </c>
      <c r="E387" s="8"/>
    </row>
    <row r="388" spans="1:8">
      <c r="A388" s="9" t="s">
        <v>22</v>
      </c>
      <c r="B388" s="58"/>
      <c r="C388" s="10">
        <v>41803</v>
      </c>
      <c r="D388" s="61"/>
      <c r="E388" s="11"/>
    </row>
    <row r="389" spans="1:8" ht="22.5">
      <c r="A389" s="9" t="s">
        <v>23</v>
      </c>
      <c r="B389" s="58"/>
      <c r="C389" s="12"/>
      <c r="D389" s="61"/>
      <c r="E389" s="11" t="s">
        <v>24</v>
      </c>
      <c r="G389" s="1">
        <f>B387*$G$19*($H$17-C388+1)</f>
        <v>521.13394999999991</v>
      </c>
      <c r="H389" s="1">
        <f>+B387*$H$19*($H$16-$H$17+1)</f>
        <v>1276.8095333333333</v>
      </c>
    </row>
    <row r="390" spans="1:8">
      <c r="A390" s="9" t="s">
        <v>17</v>
      </c>
      <c r="B390" s="58"/>
      <c r="C390" s="12"/>
      <c r="D390" s="61"/>
      <c r="E390" s="11"/>
    </row>
    <row r="391" spans="1:8" ht="22.5">
      <c r="A391" s="9" t="s">
        <v>18</v>
      </c>
      <c r="B391" s="58"/>
      <c r="C391" s="12"/>
      <c r="D391" s="61"/>
      <c r="E391" s="11"/>
    </row>
    <row r="392" spans="1:8" ht="23.25" thickBot="1">
      <c r="A392" s="13" t="s">
        <v>19</v>
      </c>
      <c r="B392" s="59"/>
      <c r="C392" s="14"/>
      <c r="D392" s="62"/>
      <c r="E392" s="15"/>
    </row>
    <row r="393" spans="1:8" ht="21.75">
      <c r="A393" s="6" t="s">
        <v>58</v>
      </c>
      <c r="B393" s="57">
        <v>2822.04</v>
      </c>
      <c r="C393" s="7" t="s">
        <v>55</v>
      </c>
      <c r="D393" s="60" t="s">
        <v>12</v>
      </c>
      <c r="E393" s="8"/>
    </row>
    <row r="394" spans="1:8">
      <c r="A394" s="9" t="s">
        <v>22</v>
      </c>
      <c r="B394" s="58"/>
      <c r="C394" s="10">
        <v>41834</v>
      </c>
      <c r="D394" s="61"/>
      <c r="E394" s="11"/>
    </row>
    <row r="395" spans="1:8" ht="22.5">
      <c r="A395" s="9" t="s">
        <v>23</v>
      </c>
      <c r="B395" s="58"/>
      <c r="C395" s="12"/>
      <c r="D395" s="61"/>
      <c r="E395" s="11" t="s">
        <v>24</v>
      </c>
      <c r="G395" s="1">
        <f>B393*$G$19*($H$17-C394+1)</f>
        <v>694.22183999999993</v>
      </c>
      <c r="H395" s="1">
        <f>+B393*$H$19*($H$16-$H$17+1)</f>
        <v>1915.2244799999999</v>
      </c>
    </row>
    <row r="396" spans="1:8">
      <c r="A396" s="9" t="s">
        <v>17</v>
      </c>
      <c r="B396" s="58"/>
      <c r="C396" s="12"/>
      <c r="D396" s="61"/>
      <c r="E396" s="11"/>
    </row>
    <row r="397" spans="1:8" ht="22.5">
      <c r="A397" s="9" t="s">
        <v>18</v>
      </c>
      <c r="B397" s="58"/>
      <c r="C397" s="12"/>
      <c r="D397" s="61"/>
      <c r="E397" s="11"/>
    </row>
    <row r="398" spans="1:8" ht="23.25" thickBot="1">
      <c r="A398" s="13" t="s">
        <v>19</v>
      </c>
      <c r="B398" s="59"/>
      <c r="C398" s="14"/>
      <c r="D398" s="62"/>
      <c r="E398" s="15"/>
    </row>
    <row r="399" spans="1:8" ht="21.75">
      <c r="A399" s="6" t="s">
        <v>58</v>
      </c>
      <c r="B399" s="57">
        <v>2237.83</v>
      </c>
      <c r="C399" s="7" t="s">
        <v>56</v>
      </c>
      <c r="D399" s="60" t="s">
        <v>12</v>
      </c>
      <c r="E399" s="8"/>
    </row>
    <row r="400" spans="1:8">
      <c r="A400" s="9" t="s">
        <v>22</v>
      </c>
      <c r="B400" s="58"/>
      <c r="C400" s="10">
        <v>41864</v>
      </c>
      <c r="D400" s="61"/>
      <c r="E400" s="11"/>
    </row>
    <row r="401" spans="1:8" ht="22.5">
      <c r="A401" s="9" t="s">
        <v>23</v>
      </c>
      <c r="B401" s="58"/>
      <c r="C401" s="12"/>
      <c r="D401" s="61"/>
      <c r="E401" s="11" t="s">
        <v>24</v>
      </c>
      <c r="G401" s="1">
        <f>B399*$G$19*($H$17-C400+1)</f>
        <v>483.37127999999996</v>
      </c>
      <c r="H401" s="1">
        <f>+B399*$H$19*($H$16-$H$17+1)</f>
        <v>1518.7406266666667</v>
      </c>
    </row>
    <row r="402" spans="1:8">
      <c r="A402" s="9" t="s">
        <v>17</v>
      </c>
      <c r="B402" s="58"/>
      <c r="C402" s="12"/>
      <c r="D402" s="61"/>
      <c r="E402" s="11"/>
    </row>
    <row r="403" spans="1:8" ht="22.5">
      <c r="A403" s="9" t="s">
        <v>18</v>
      </c>
      <c r="B403" s="58"/>
      <c r="C403" s="12"/>
      <c r="D403" s="61"/>
      <c r="E403" s="11"/>
    </row>
    <row r="404" spans="1:8" ht="23.25" thickBot="1">
      <c r="A404" s="13" t="s">
        <v>19</v>
      </c>
      <c r="B404" s="59"/>
      <c r="C404" s="14"/>
      <c r="D404" s="62"/>
      <c r="E404" s="15"/>
    </row>
    <row r="405" spans="1:8" ht="21.75">
      <c r="A405" s="6" t="s">
        <v>58</v>
      </c>
      <c r="B405" s="57">
        <v>2237.83</v>
      </c>
      <c r="C405" s="7" t="s">
        <v>57</v>
      </c>
      <c r="D405" s="60" t="s">
        <v>12</v>
      </c>
      <c r="E405" s="8"/>
    </row>
    <row r="406" spans="1:8">
      <c r="A406" s="9" t="s">
        <v>22</v>
      </c>
      <c r="B406" s="58"/>
      <c r="C406" s="10">
        <v>41894</v>
      </c>
      <c r="D406" s="61"/>
      <c r="E406" s="11"/>
    </row>
    <row r="407" spans="1:8" ht="22.5">
      <c r="A407" s="9" t="s">
        <v>23</v>
      </c>
      <c r="B407" s="58"/>
      <c r="C407" s="12"/>
      <c r="D407" s="61"/>
      <c r="E407" s="11" t="s">
        <v>24</v>
      </c>
      <c r="G407" s="1">
        <f>B405*$G$19*($H$17-C406+1)</f>
        <v>416.23637999999994</v>
      </c>
      <c r="H407" s="1">
        <f>+B405*$H$19*($H$16-$H$17+1)</f>
        <v>1518.7406266666667</v>
      </c>
    </row>
    <row r="408" spans="1:8">
      <c r="A408" s="9" t="s">
        <v>17</v>
      </c>
      <c r="B408" s="58"/>
      <c r="C408" s="12"/>
      <c r="D408" s="61"/>
      <c r="E408" s="11"/>
    </row>
    <row r="409" spans="1:8" ht="22.5">
      <c r="A409" s="9" t="s">
        <v>18</v>
      </c>
      <c r="B409" s="58"/>
      <c r="C409" s="12"/>
      <c r="D409" s="61"/>
      <c r="E409" s="11"/>
    </row>
    <row r="410" spans="1:8" ht="23.25" thickBot="1">
      <c r="A410" s="13" t="s">
        <v>19</v>
      </c>
      <c r="B410" s="59"/>
      <c r="C410" s="14"/>
      <c r="D410" s="62"/>
      <c r="E410" s="15"/>
    </row>
    <row r="411" spans="1:8" ht="28.5" customHeight="1" thickBot="1">
      <c r="A411" s="21" t="s">
        <v>82</v>
      </c>
      <c r="B411" s="22">
        <v>79195.42</v>
      </c>
      <c r="C411" s="23"/>
      <c r="D411" s="24"/>
      <c r="E411" s="25"/>
    </row>
    <row r="412" spans="1:8">
      <c r="G412" s="1">
        <f>SUM(G23:G410)</f>
        <v>37821.840800000005</v>
      </c>
      <c r="H412" s="1">
        <f>SUM(H23:H410)</f>
        <v>53747.291706666634</v>
      </c>
    </row>
    <row r="415" spans="1:8" ht="19.5">
      <c r="A415" s="16" t="s">
        <v>59</v>
      </c>
      <c r="C415" s="17" t="s">
        <v>83</v>
      </c>
      <c r="D415" t="s">
        <v>84</v>
      </c>
    </row>
    <row r="417" spans="1:5">
      <c r="A417" t="s">
        <v>85</v>
      </c>
    </row>
    <row r="418" spans="1:5">
      <c r="A418" t="s">
        <v>86</v>
      </c>
    </row>
    <row r="419" spans="1:5">
      <c r="A419" s="19" t="s">
        <v>87</v>
      </c>
      <c r="B419" s="19"/>
      <c r="C419" s="19"/>
      <c r="D419" s="19"/>
      <c r="E419" s="19"/>
    </row>
    <row r="420" spans="1:5">
      <c r="A420" s="19" t="s">
        <v>62</v>
      </c>
      <c r="B420" s="19"/>
      <c r="C420" s="19"/>
      <c r="D420" s="19"/>
      <c r="E420" s="19"/>
    </row>
    <row r="422" spans="1:5">
      <c r="A422" t="s">
        <v>63</v>
      </c>
      <c r="B422" t="s">
        <v>64</v>
      </c>
      <c r="D422" t="s">
        <v>65</v>
      </c>
    </row>
    <row r="423" spans="1:5">
      <c r="A423" t="s">
        <v>66</v>
      </c>
      <c r="B423" t="s">
        <v>67</v>
      </c>
    </row>
    <row r="424" spans="1:5">
      <c r="A424" t="s">
        <v>68</v>
      </c>
      <c r="B424" t="s">
        <v>88</v>
      </c>
    </row>
    <row r="425" spans="1:5">
      <c r="A425" t="s">
        <v>70</v>
      </c>
      <c r="B425">
        <v>12</v>
      </c>
    </row>
    <row r="426" spans="1:5">
      <c r="A426" t="s">
        <v>71</v>
      </c>
      <c r="B426" t="s">
        <v>72</v>
      </c>
    </row>
    <row r="427" spans="1:5">
      <c r="A427" t="s">
        <v>73</v>
      </c>
      <c r="B427" t="s">
        <v>74</v>
      </c>
    </row>
    <row r="428" spans="1:5">
      <c r="A428" t="s">
        <v>75</v>
      </c>
      <c r="B428" t="s">
        <v>76</v>
      </c>
    </row>
    <row r="429" spans="1:5">
      <c r="A429" t="s">
        <v>77</v>
      </c>
      <c r="B429">
        <v>5013</v>
      </c>
      <c r="C429" t="s">
        <v>78</v>
      </c>
      <c r="D429" t="s">
        <v>79</v>
      </c>
    </row>
    <row r="430" spans="1:5">
      <c r="A430" t="s">
        <v>80</v>
      </c>
      <c r="B430" t="s">
        <v>81</v>
      </c>
    </row>
    <row r="431" spans="1:5">
      <c r="A431" t="s">
        <v>0</v>
      </c>
      <c r="B431" t="s">
        <v>89</v>
      </c>
    </row>
    <row r="432" spans="1:5">
      <c r="A432" t="s">
        <v>2</v>
      </c>
      <c r="B432" s="1">
        <v>7750.09</v>
      </c>
    </row>
    <row r="433" spans="1:5" ht="15.75" thickBot="1"/>
    <row r="434" spans="1:5">
      <c r="A434" s="63" t="s">
        <v>4</v>
      </c>
      <c r="B434" s="65" t="s">
        <v>5</v>
      </c>
      <c r="C434" s="26" t="s">
        <v>6</v>
      </c>
      <c r="D434" s="65" t="s">
        <v>7</v>
      </c>
      <c r="E434" s="67" t="s">
        <v>8</v>
      </c>
    </row>
    <row r="435" spans="1:5" ht="15.75" thickBot="1">
      <c r="A435" s="64"/>
      <c r="B435" s="66"/>
      <c r="C435" s="27" t="s">
        <v>9</v>
      </c>
      <c r="D435" s="66"/>
      <c r="E435" s="68"/>
    </row>
    <row r="436" spans="1:5" ht="21.75">
      <c r="A436" s="28" t="s">
        <v>90</v>
      </c>
      <c r="B436" s="69">
        <v>415.67</v>
      </c>
      <c r="C436" s="29" t="s">
        <v>21</v>
      </c>
      <c r="D436" s="72" t="s">
        <v>12</v>
      </c>
      <c r="E436" s="30"/>
    </row>
    <row r="437" spans="1:5">
      <c r="A437" s="31" t="s">
        <v>22</v>
      </c>
      <c r="B437" s="70"/>
      <c r="C437" s="32">
        <v>40952</v>
      </c>
      <c r="D437" s="73"/>
      <c r="E437" s="33"/>
    </row>
    <row r="438" spans="1:5" ht="22.5">
      <c r="A438" s="31" t="s">
        <v>23</v>
      </c>
      <c r="B438" s="70"/>
      <c r="C438" s="34"/>
      <c r="D438" s="73"/>
      <c r="E438" s="33" t="s">
        <v>91</v>
      </c>
    </row>
    <row r="439" spans="1:5">
      <c r="A439" s="31" t="s">
        <v>37</v>
      </c>
      <c r="B439" s="70"/>
      <c r="C439" s="34"/>
      <c r="D439" s="73"/>
      <c r="E439" s="33"/>
    </row>
    <row r="440" spans="1:5" ht="22.5">
      <c r="A440" s="31" t="s">
        <v>92</v>
      </c>
      <c r="B440" s="70"/>
      <c r="C440" s="34"/>
      <c r="D440" s="73"/>
      <c r="E440" s="33"/>
    </row>
    <row r="441" spans="1:5" ht="23.25" thickBot="1">
      <c r="A441" s="35" t="s">
        <v>93</v>
      </c>
      <c r="B441" s="71"/>
      <c r="C441" s="36"/>
      <c r="D441" s="74"/>
      <c r="E441" s="37"/>
    </row>
    <row r="442" spans="1:5" ht="21.75">
      <c r="A442" s="28" t="s">
        <v>90</v>
      </c>
      <c r="B442" s="69">
        <v>415.67</v>
      </c>
      <c r="C442" s="29" t="s">
        <v>25</v>
      </c>
      <c r="D442" s="72" t="s">
        <v>12</v>
      </c>
      <c r="E442" s="30"/>
    </row>
    <row r="443" spans="1:5">
      <c r="A443" s="31" t="s">
        <v>22</v>
      </c>
      <c r="B443" s="70"/>
      <c r="C443" s="32">
        <v>40981</v>
      </c>
      <c r="D443" s="73"/>
      <c r="E443" s="33"/>
    </row>
    <row r="444" spans="1:5" ht="22.5">
      <c r="A444" s="31" t="s">
        <v>23</v>
      </c>
      <c r="B444" s="70"/>
      <c r="C444" s="34"/>
      <c r="D444" s="73"/>
      <c r="E444" s="33" t="s">
        <v>91</v>
      </c>
    </row>
    <row r="445" spans="1:5">
      <c r="A445" s="31" t="s">
        <v>37</v>
      </c>
      <c r="B445" s="70"/>
      <c r="C445" s="34"/>
      <c r="D445" s="73"/>
      <c r="E445" s="33"/>
    </row>
    <row r="446" spans="1:5" ht="22.5">
      <c r="A446" s="31" t="s">
        <v>92</v>
      </c>
      <c r="B446" s="70"/>
      <c r="C446" s="34"/>
      <c r="D446" s="73"/>
      <c r="E446" s="33"/>
    </row>
    <row r="447" spans="1:5" ht="23.25" thickBot="1">
      <c r="A447" s="35" t="s">
        <v>93</v>
      </c>
      <c r="B447" s="71"/>
      <c r="C447" s="36"/>
      <c r="D447" s="74"/>
      <c r="E447" s="37"/>
    </row>
    <row r="448" spans="1:5" ht="21.75">
      <c r="A448" s="28" t="s">
        <v>90</v>
      </c>
      <c r="B448" s="69">
        <v>413.95</v>
      </c>
      <c r="C448" s="29" t="s">
        <v>26</v>
      </c>
      <c r="D448" s="72" t="s">
        <v>12</v>
      </c>
      <c r="E448" s="30"/>
    </row>
    <row r="449" spans="1:5">
      <c r="A449" s="31" t="s">
        <v>22</v>
      </c>
      <c r="B449" s="70"/>
      <c r="C449" s="32">
        <v>41012</v>
      </c>
      <c r="D449" s="73"/>
      <c r="E449" s="33"/>
    </row>
    <row r="450" spans="1:5" ht="22.5">
      <c r="A450" s="31" t="s">
        <v>23</v>
      </c>
      <c r="B450" s="70"/>
      <c r="C450" s="34"/>
      <c r="D450" s="73"/>
      <c r="E450" s="33" t="s">
        <v>91</v>
      </c>
    </row>
    <row r="451" spans="1:5">
      <c r="A451" s="31" t="s">
        <v>37</v>
      </c>
      <c r="B451" s="70"/>
      <c r="C451" s="34"/>
      <c r="D451" s="73"/>
      <c r="E451" s="33"/>
    </row>
    <row r="452" spans="1:5" ht="22.5">
      <c r="A452" s="31" t="s">
        <v>92</v>
      </c>
      <c r="B452" s="70"/>
      <c r="C452" s="34"/>
      <c r="D452" s="73"/>
      <c r="E452" s="33"/>
    </row>
    <row r="453" spans="1:5" ht="23.25" thickBot="1">
      <c r="A453" s="35" t="s">
        <v>93</v>
      </c>
      <c r="B453" s="71"/>
      <c r="C453" s="36"/>
      <c r="D453" s="74"/>
      <c r="E453" s="37"/>
    </row>
    <row r="454" spans="1:5" ht="21.75">
      <c r="A454" s="28" t="s">
        <v>90</v>
      </c>
      <c r="B454" s="69">
        <v>413.95</v>
      </c>
      <c r="C454" s="29" t="s">
        <v>27</v>
      </c>
      <c r="D454" s="72" t="s">
        <v>12</v>
      </c>
      <c r="E454" s="30"/>
    </row>
    <row r="455" spans="1:5">
      <c r="A455" s="31" t="s">
        <v>22</v>
      </c>
      <c r="B455" s="70"/>
      <c r="C455" s="32">
        <v>41040</v>
      </c>
      <c r="D455" s="73"/>
      <c r="E455" s="33"/>
    </row>
    <row r="456" spans="1:5" ht="22.5">
      <c r="A456" s="31" t="s">
        <v>23</v>
      </c>
      <c r="B456" s="70"/>
      <c r="C456" s="34"/>
      <c r="D456" s="73"/>
      <c r="E456" s="33" t="s">
        <v>91</v>
      </c>
    </row>
    <row r="457" spans="1:5">
      <c r="A457" s="31" t="s">
        <v>37</v>
      </c>
      <c r="B457" s="70"/>
      <c r="C457" s="34"/>
      <c r="D457" s="73"/>
      <c r="E457" s="33"/>
    </row>
    <row r="458" spans="1:5" ht="22.5">
      <c r="A458" s="31" t="s">
        <v>92</v>
      </c>
      <c r="B458" s="70"/>
      <c r="C458" s="34"/>
      <c r="D458" s="73"/>
      <c r="E458" s="33"/>
    </row>
    <row r="459" spans="1:5" ht="23.25" thickBot="1">
      <c r="A459" s="35" t="s">
        <v>93</v>
      </c>
      <c r="B459" s="71"/>
      <c r="C459" s="36"/>
      <c r="D459" s="74"/>
      <c r="E459" s="37"/>
    </row>
    <row r="460" spans="1:5" ht="21.75">
      <c r="A460" s="28" t="s">
        <v>90</v>
      </c>
      <c r="B460" s="69">
        <v>413.95</v>
      </c>
      <c r="C460" s="29" t="s">
        <v>28</v>
      </c>
      <c r="D460" s="72" t="s">
        <v>12</v>
      </c>
      <c r="E460" s="30"/>
    </row>
    <row r="461" spans="1:5">
      <c r="A461" s="31" t="s">
        <v>22</v>
      </c>
      <c r="B461" s="70"/>
      <c r="C461" s="32">
        <v>41073</v>
      </c>
      <c r="D461" s="73"/>
      <c r="E461" s="33"/>
    </row>
    <row r="462" spans="1:5" ht="22.5">
      <c r="A462" s="31" t="s">
        <v>23</v>
      </c>
      <c r="B462" s="70"/>
      <c r="C462" s="34"/>
      <c r="D462" s="73"/>
      <c r="E462" s="33" t="s">
        <v>91</v>
      </c>
    </row>
    <row r="463" spans="1:5">
      <c r="A463" s="31" t="s">
        <v>37</v>
      </c>
      <c r="B463" s="70"/>
      <c r="C463" s="34"/>
      <c r="D463" s="73"/>
      <c r="E463" s="33"/>
    </row>
    <row r="464" spans="1:5" ht="22.5">
      <c r="A464" s="31" t="s">
        <v>92</v>
      </c>
      <c r="B464" s="70"/>
      <c r="C464" s="34"/>
      <c r="D464" s="73"/>
      <c r="E464" s="33"/>
    </row>
    <row r="465" spans="1:5" ht="23.25" thickBot="1">
      <c r="A465" s="35" t="s">
        <v>93</v>
      </c>
      <c r="B465" s="71"/>
      <c r="C465" s="36"/>
      <c r="D465" s="74"/>
      <c r="E465" s="37"/>
    </row>
    <row r="466" spans="1:5" ht="21.75">
      <c r="A466" s="28" t="s">
        <v>90</v>
      </c>
      <c r="B466" s="69">
        <v>456.92</v>
      </c>
      <c r="C466" s="29" t="s">
        <v>30</v>
      </c>
      <c r="D466" s="72" t="s">
        <v>12</v>
      </c>
      <c r="E466" s="30"/>
    </row>
    <row r="467" spans="1:5">
      <c r="A467" s="31" t="s">
        <v>22</v>
      </c>
      <c r="B467" s="70"/>
      <c r="C467" s="32">
        <v>41134</v>
      </c>
      <c r="D467" s="73"/>
      <c r="E467" s="33"/>
    </row>
    <row r="468" spans="1:5" ht="22.5">
      <c r="A468" s="31" t="s">
        <v>23</v>
      </c>
      <c r="B468" s="70"/>
      <c r="C468" s="34"/>
      <c r="D468" s="73"/>
      <c r="E468" s="33" t="s">
        <v>91</v>
      </c>
    </row>
    <row r="469" spans="1:5">
      <c r="A469" s="31" t="s">
        <v>37</v>
      </c>
      <c r="B469" s="70"/>
      <c r="C469" s="34"/>
      <c r="D469" s="73"/>
      <c r="E469" s="33"/>
    </row>
    <row r="470" spans="1:5" ht="22.5">
      <c r="A470" s="31" t="s">
        <v>92</v>
      </c>
      <c r="B470" s="70"/>
      <c r="C470" s="34"/>
      <c r="D470" s="73"/>
      <c r="E470" s="33"/>
    </row>
    <row r="471" spans="1:5" ht="23.25" thickBot="1">
      <c r="A471" s="35" t="s">
        <v>93</v>
      </c>
      <c r="B471" s="71"/>
      <c r="C471" s="36"/>
      <c r="D471" s="74"/>
      <c r="E471" s="37"/>
    </row>
    <row r="472" spans="1:5" ht="21.75">
      <c r="A472" s="28" t="s">
        <v>90</v>
      </c>
      <c r="B472" s="69">
        <v>456.92</v>
      </c>
      <c r="C472" s="29" t="s">
        <v>31</v>
      </c>
      <c r="D472" s="72" t="s">
        <v>12</v>
      </c>
      <c r="E472" s="30"/>
    </row>
    <row r="473" spans="1:5">
      <c r="A473" s="31" t="s">
        <v>22</v>
      </c>
      <c r="B473" s="70"/>
      <c r="C473" s="32">
        <v>41165</v>
      </c>
      <c r="D473" s="73"/>
      <c r="E473" s="33"/>
    </row>
    <row r="474" spans="1:5" ht="22.5">
      <c r="A474" s="31" t="s">
        <v>23</v>
      </c>
      <c r="B474" s="70"/>
      <c r="C474" s="34"/>
      <c r="D474" s="73"/>
      <c r="E474" s="33" t="s">
        <v>91</v>
      </c>
    </row>
    <row r="475" spans="1:5">
      <c r="A475" s="31" t="s">
        <v>37</v>
      </c>
      <c r="B475" s="70"/>
      <c r="C475" s="34"/>
      <c r="D475" s="73"/>
      <c r="E475" s="33"/>
    </row>
    <row r="476" spans="1:5" ht="22.5">
      <c r="A476" s="31" t="s">
        <v>92</v>
      </c>
      <c r="B476" s="70"/>
      <c r="C476" s="34"/>
      <c r="D476" s="73"/>
      <c r="E476" s="33"/>
    </row>
    <row r="477" spans="1:5" ht="23.25" thickBot="1">
      <c r="A477" s="31" t="s">
        <v>93</v>
      </c>
      <c r="B477" s="70"/>
      <c r="C477" s="34"/>
      <c r="D477" s="73"/>
      <c r="E477" s="33"/>
    </row>
    <row r="478" spans="1:5" ht="21.75">
      <c r="A478" s="28" t="s">
        <v>90</v>
      </c>
      <c r="B478" s="69">
        <v>456.92</v>
      </c>
      <c r="C478" s="29" t="s">
        <v>32</v>
      </c>
      <c r="D478" s="72" t="s">
        <v>12</v>
      </c>
      <c r="E478" s="30"/>
    </row>
    <row r="479" spans="1:5">
      <c r="A479" s="31" t="s">
        <v>22</v>
      </c>
      <c r="B479" s="70"/>
      <c r="C479" s="32">
        <v>41197</v>
      </c>
      <c r="D479" s="73"/>
      <c r="E479" s="33"/>
    </row>
    <row r="480" spans="1:5" ht="22.5">
      <c r="A480" s="31" t="s">
        <v>23</v>
      </c>
      <c r="B480" s="70"/>
      <c r="C480" s="34"/>
      <c r="D480" s="73"/>
      <c r="E480" s="33" t="s">
        <v>91</v>
      </c>
    </row>
    <row r="481" spans="1:5">
      <c r="A481" s="31" t="s">
        <v>37</v>
      </c>
      <c r="B481" s="70"/>
      <c r="C481" s="34"/>
      <c r="D481" s="73"/>
      <c r="E481" s="33"/>
    </row>
    <row r="482" spans="1:5" ht="22.5">
      <c r="A482" s="31" t="s">
        <v>92</v>
      </c>
      <c r="B482" s="70"/>
      <c r="C482" s="34"/>
      <c r="D482" s="73"/>
      <c r="E482" s="33"/>
    </row>
    <row r="483" spans="1:5" ht="23.25" thickBot="1">
      <c r="A483" s="35" t="s">
        <v>93</v>
      </c>
      <c r="B483" s="71"/>
      <c r="C483" s="36"/>
      <c r="D483" s="74"/>
      <c r="E483" s="37"/>
    </row>
    <row r="484" spans="1:5" ht="21.75">
      <c r="A484" s="28" t="s">
        <v>90</v>
      </c>
      <c r="B484" s="69">
        <v>456.92</v>
      </c>
      <c r="C484" s="29" t="s">
        <v>33</v>
      </c>
      <c r="D484" s="72" t="s">
        <v>12</v>
      </c>
      <c r="E484" s="30"/>
    </row>
    <row r="485" spans="1:5">
      <c r="A485" s="31" t="s">
        <v>22</v>
      </c>
      <c r="B485" s="70"/>
      <c r="C485" s="32">
        <v>41226</v>
      </c>
      <c r="D485" s="73"/>
      <c r="E485" s="33"/>
    </row>
    <row r="486" spans="1:5" ht="22.5">
      <c r="A486" s="31" t="s">
        <v>23</v>
      </c>
      <c r="B486" s="70"/>
      <c r="C486" s="34"/>
      <c r="D486" s="73"/>
      <c r="E486" s="33" t="s">
        <v>91</v>
      </c>
    </row>
    <row r="487" spans="1:5">
      <c r="A487" s="31" t="s">
        <v>37</v>
      </c>
      <c r="B487" s="70"/>
      <c r="C487" s="34"/>
      <c r="D487" s="73"/>
      <c r="E487" s="33"/>
    </row>
    <row r="488" spans="1:5" ht="22.5">
      <c r="A488" s="31" t="s">
        <v>92</v>
      </c>
      <c r="B488" s="70"/>
      <c r="C488" s="34"/>
      <c r="D488" s="73"/>
      <c r="E488" s="33"/>
    </row>
    <row r="489" spans="1:5" ht="23.25" thickBot="1">
      <c r="A489" s="35" t="s">
        <v>93</v>
      </c>
      <c r="B489" s="71"/>
      <c r="C489" s="36"/>
      <c r="D489" s="74"/>
      <c r="E489" s="37"/>
    </row>
    <row r="490" spans="1:5" ht="21.75">
      <c r="A490" s="28" t="s">
        <v>90</v>
      </c>
      <c r="B490" s="69">
        <v>477.32</v>
      </c>
      <c r="C490" s="29" t="s">
        <v>34</v>
      </c>
      <c r="D490" s="72" t="s">
        <v>12</v>
      </c>
      <c r="E490" s="30"/>
    </row>
    <row r="491" spans="1:5">
      <c r="A491" s="31" t="s">
        <v>22</v>
      </c>
      <c r="B491" s="70"/>
      <c r="C491" s="32">
        <v>41256</v>
      </c>
      <c r="D491" s="73"/>
      <c r="E491" s="33"/>
    </row>
    <row r="492" spans="1:5" ht="22.5">
      <c r="A492" s="31" t="s">
        <v>23</v>
      </c>
      <c r="B492" s="70"/>
      <c r="C492" s="34"/>
      <c r="D492" s="73"/>
      <c r="E492" s="33" t="s">
        <v>91</v>
      </c>
    </row>
    <row r="493" spans="1:5">
      <c r="A493" s="31" t="s">
        <v>37</v>
      </c>
      <c r="B493" s="70"/>
      <c r="C493" s="34"/>
      <c r="D493" s="73"/>
      <c r="E493" s="33"/>
    </row>
    <row r="494" spans="1:5" ht="22.5">
      <c r="A494" s="31" t="s">
        <v>92</v>
      </c>
      <c r="B494" s="70"/>
      <c r="C494" s="34"/>
      <c r="D494" s="73"/>
      <c r="E494" s="33"/>
    </row>
    <row r="495" spans="1:5" ht="23.25" thickBot="1">
      <c r="A495" s="35" t="s">
        <v>93</v>
      </c>
      <c r="B495" s="71"/>
      <c r="C495" s="36"/>
      <c r="D495" s="74"/>
      <c r="E495" s="37"/>
    </row>
    <row r="496" spans="1:5" ht="21.75">
      <c r="A496" s="28" t="s">
        <v>90</v>
      </c>
      <c r="B496" s="69">
        <v>497.71</v>
      </c>
      <c r="C496" s="29" t="s">
        <v>36</v>
      </c>
      <c r="D496" s="72" t="s">
        <v>12</v>
      </c>
      <c r="E496" s="30"/>
    </row>
    <row r="497" spans="1:5">
      <c r="A497" s="31" t="s">
        <v>22</v>
      </c>
      <c r="B497" s="70"/>
      <c r="C497" s="32">
        <v>41320</v>
      </c>
      <c r="D497" s="73"/>
      <c r="E497" s="33"/>
    </row>
    <row r="498" spans="1:5" ht="22.5">
      <c r="A498" s="31" t="s">
        <v>23</v>
      </c>
      <c r="B498" s="70"/>
      <c r="C498" s="34"/>
      <c r="D498" s="73"/>
      <c r="E498" s="33" t="s">
        <v>91</v>
      </c>
    </row>
    <row r="499" spans="1:5">
      <c r="A499" s="31" t="s">
        <v>94</v>
      </c>
      <c r="B499" s="70"/>
      <c r="C499" s="34"/>
      <c r="D499" s="73"/>
      <c r="E499" s="33"/>
    </row>
    <row r="500" spans="1:5" ht="22.5">
      <c r="A500" s="31" t="s">
        <v>92</v>
      </c>
      <c r="B500" s="70"/>
      <c r="C500" s="34"/>
      <c r="D500" s="73"/>
      <c r="E500" s="33"/>
    </row>
    <row r="501" spans="1:5" ht="23.25" thickBot="1">
      <c r="A501" s="35" t="s">
        <v>93</v>
      </c>
      <c r="B501" s="71"/>
      <c r="C501" s="36"/>
      <c r="D501" s="74"/>
      <c r="E501" s="37"/>
    </row>
    <row r="502" spans="1:5" ht="21.75">
      <c r="A502" s="28" t="s">
        <v>90</v>
      </c>
      <c r="B502" s="69">
        <v>497.71</v>
      </c>
      <c r="C502" s="29" t="s">
        <v>38</v>
      </c>
      <c r="D502" s="72" t="s">
        <v>12</v>
      </c>
      <c r="E502" s="30"/>
    </row>
    <row r="503" spans="1:5">
      <c r="A503" s="31" t="s">
        <v>22</v>
      </c>
      <c r="B503" s="70"/>
      <c r="C503" s="32">
        <v>41346</v>
      </c>
      <c r="D503" s="73"/>
      <c r="E503" s="33"/>
    </row>
    <row r="504" spans="1:5" ht="22.5">
      <c r="A504" s="31" t="s">
        <v>23</v>
      </c>
      <c r="B504" s="70"/>
      <c r="C504" s="34"/>
      <c r="D504" s="73"/>
      <c r="E504" s="33" t="s">
        <v>91</v>
      </c>
    </row>
    <row r="505" spans="1:5">
      <c r="A505" s="31" t="s">
        <v>94</v>
      </c>
      <c r="B505" s="70"/>
      <c r="C505" s="34"/>
      <c r="D505" s="73"/>
      <c r="E505" s="33"/>
    </row>
    <row r="506" spans="1:5" ht="22.5">
      <c r="A506" s="31" t="s">
        <v>92</v>
      </c>
      <c r="B506" s="70"/>
      <c r="C506" s="34"/>
      <c r="D506" s="73"/>
      <c r="E506" s="33"/>
    </row>
    <row r="507" spans="1:5" ht="23.25" thickBot="1">
      <c r="A507" s="35" t="s">
        <v>93</v>
      </c>
      <c r="B507" s="71"/>
      <c r="C507" s="36"/>
      <c r="D507" s="74"/>
      <c r="E507" s="37"/>
    </row>
    <row r="508" spans="1:5" ht="21.75">
      <c r="A508" s="28" t="s">
        <v>90</v>
      </c>
      <c r="B508" s="69">
        <v>497.71</v>
      </c>
      <c r="C508" s="29" t="s">
        <v>39</v>
      </c>
      <c r="D508" s="72" t="s">
        <v>12</v>
      </c>
      <c r="E508" s="30"/>
    </row>
    <row r="509" spans="1:5">
      <c r="A509" s="31" t="s">
        <v>22</v>
      </c>
      <c r="B509" s="70"/>
      <c r="C509" s="32">
        <v>41376</v>
      </c>
      <c r="D509" s="73"/>
      <c r="E509" s="33"/>
    </row>
    <row r="510" spans="1:5" ht="22.5">
      <c r="A510" s="31" t="s">
        <v>23</v>
      </c>
      <c r="B510" s="70"/>
      <c r="C510" s="34"/>
      <c r="D510" s="73"/>
      <c r="E510" s="33" t="s">
        <v>91</v>
      </c>
    </row>
    <row r="511" spans="1:5">
      <c r="A511" s="31" t="s">
        <v>37</v>
      </c>
      <c r="B511" s="70"/>
      <c r="C511" s="34"/>
      <c r="D511" s="73"/>
      <c r="E511" s="33"/>
    </row>
    <row r="512" spans="1:5" ht="22.5">
      <c r="A512" s="31" t="s">
        <v>92</v>
      </c>
      <c r="B512" s="70"/>
      <c r="C512" s="34"/>
      <c r="D512" s="73"/>
      <c r="E512" s="33"/>
    </row>
    <row r="513" spans="1:5" ht="23.25" thickBot="1">
      <c r="A513" s="35" t="s">
        <v>93</v>
      </c>
      <c r="B513" s="71"/>
      <c r="C513" s="36"/>
      <c r="D513" s="74"/>
      <c r="E513" s="37"/>
    </row>
    <row r="514" spans="1:5" ht="21.75">
      <c r="A514" s="28" t="s">
        <v>90</v>
      </c>
      <c r="B514" s="69">
        <v>497.71</v>
      </c>
      <c r="C514" s="29" t="s">
        <v>41</v>
      </c>
      <c r="D514" s="72" t="s">
        <v>12</v>
      </c>
      <c r="E514" s="30"/>
    </row>
    <row r="515" spans="1:5">
      <c r="A515" s="31" t="s">
        <v>22</v>
      </c>
      <c r="B515" s="70"/>
      <c r="C515" s="32">
        <v>41407</v>
      </c>
      <c r="D515" s="73"/>
      <c r="E515" s="33"/>
    </row>
    <row r="516" spans="1:5" ht="22.5">
      <c r="A516" s="31" t="s">
        <v>23</v>
      </c>
      <c r="B516" s="70"/>
      <c r="C516" s="34"/>
      <c r="D516" s="73"/>
      <c r="E516" s="33" t="s">
        <v>91</v>
      </c>
    </row>
    <row r="517" spans="1:5">
      <c r="A517" s="31" t="s">
        <v>37</v>
      </c>
      <c r="B517" s="70"/>
      <c r="C517" s="34"/>
      <c r="D517" s="73"/>
      <c r="E517" s="33"/>
    </row>
    <row r="518" spans="1:5" ht="22.5">
      <c r="A518" s="31" t="s">
        <v>92</v>
      </c>
      <c r="B518" s="70"/>
      <c r="C518" s="34"/>
      <c r="D518" s="73"/>
      <c r="E518" s="33"/>
    </row>
    <row r="519" spans="1:5" ht="23.25" thickBot="1">
      <c r="A519" s="35" t="s">
        <v>93</v>
      </c>
      <c r="B519" s="71"/>
      <c r="C519" s="36"/>
      <c r="D519" s="74"/>
      <c r="E519" s="37"/>
    </row>
    <row r="520" spans="1:5" ht="21.75">
      <c r="A520" s="28" t="s">
        <v>90</v>
      </c>
      <c r="B520" s="69">
        <v>497.71</v>
      </c>
      <c r="C520" s="29" t="s">
        <v>42</v>
      </c>
      <c r="D520" s="72" t="s">
        <v>12</v>
      </c>
      <c r="E520" s="30"/>
    </row>
    <row r="521" spans="1:5">
      <c r="A521" s="31" t="s">
        <v>22</v>
      </c>
      <c r="B521" s="70"/>
      <c r="C521" s="32">
        <v>41438</v>
      </c>
      <c r="D521" s="73"/>
      <c r="E521" s="33"/>
    </row>
    <row r="522" spans="1:5" ht="22.5">
      <c r="A522" s="31" t="s">
        <v>23</v>
      </c>
      <c r="B522" s="70"/>
      <c r="C522" s="34"/>
      <c r="D522" s="73"/>
      <c r="E522" s="33" t="s">
        <v>91</v>
      </c>
    </row>
    <row r="523" spans="1:5">
      <c r="A523" s="31" t="s">
        <v>37</v>
      </c>
      <c r="B523" s="70"/>
      <c r="C523" s="34"/>
      <c r="D523" s="73"/>
      <c r="E523" s="33"/>
    </row>
    <row r="524" spans="1:5" ht="22.5">
      <c r="A524" s="31" t="s">
        <v>92</v>
      </c>
      <c r="B524" s="70"/>
      <c r="C524" s="34"/>
      <c r="D524" s="73"/>
      <c r="E524" s="33"/>
    </row>
    <row r="525" spans="1:5" ht="23.25" thickBot="1">
      <c r="A525" s="35" t="s">
        <v>93</v>
      </c>
      <c r="B525" s="71"/>
      <c r="C525" s="36"/>
      <c r="D525" s="74"/>
      <c r="E525" s="37"/>
    </row>
    <row r="526" spans="1:5" ht="21.75">
      <c r="A526" s="28" t="s">
        <v>90</v>
      </c>
      <c r="B526" s="69">
        <v>883.35</v>
      </c>
      <c r="C526" s="29" t="s">
        <v>53</v>
      </c>
      <c r="D526" s="72" t="s">
        <v>12</v>
      </c>
      <c r="E526" s="30"/>
    </row>
    <row r="527" spans="1:5">
      <c r="A527" s="31" t="s">
        <v>22</v>
      </c>
      <c r="B527" s="70"/>
      <c r="C527" s="32">
        <v>41772</v>
      </c>
      <c r="D527" s="73"/>
      <c r="E527" s="33"/>
    </row>
    <row r="528" spans="1:5" ht="22.5">
      <c r="A528" s="31" t="s">
        <v>23</v>
      </c>
      <c r="B528" s="70"/>
      <c r="C528" s="34"/>
      <c r="D528" s="73"/>
      <c r="E528" s="33" t="s">
        <v>91</v>
      </c>
    </row>
    <row r="529" spans="1:5">
      <c r="A529" s="31" t="s">
        <v>17</v>
      </c>
      <c r="B529" s="70"/>
      <c r="C529" s="34"/>
      <c r="D529" s="73"/>
      <c r="E529" s="33"/>
    </row>
    <row r="530" spans="1:5" ht="22.5">
      <c r="A530" s="31" t="s">
        <v>95</v>
      </c>
      <c r="B530" s="70"/>
      <c r="C530" s="34"/>
      <c r="D530" s="73"/>
      <c r="E530" s="33"/>
    </row>
    <row r="531" spans="1:5" ht="23.25" thickBot="1">
      <c r="A531" s="35" t="s">
        <v>93</v>
      </c>
      <c r="B531" s="71"/>
      <c r="C531" s="36"/>
      <c r="D531" s="74"/>
      <c r="E531" s="37"/>
    </row>
    <row r="532" spans="1:5" ht="31.5" customHeight="1" thickBot="1">
      <c r="A532" s="38" t="s">
        <v>82</v>
      </c>
      <c r="B532" s="39">
        <v>7750.09</v>
      </c>
      <c r="C532" s="40"/>
      <c r="D532" s="41"/>
      <c r="E532" s="42"/>
    </row>
    <row r="535" spans="1:5" ht="19.5">
      <c r="A535" s="16" t="s">
        <v>59</v>
      </c>
      <c r="C535" s="17" t="s">
        <v>96</v>
      </c>
      <c r="D535" t="s">
        <v>97</v>
      </c>
    </row>
    <row r="537" spans="1:5">
      <c r="A537" t="s">
        <v>98</v>
      </c>
    </row>
    <row r="538" spans="1:5">
      <c r="A538" t="s">
        <v>86</v>
      </c>
    </row>
    <row r="539" spans="1:5">
      <c r="A539" s="19" t="s">
        <v>99</v>
      </c>
      <c r="B539" s="19"/>
      <c r="C539" s="19"/>
      <c r="D539" s="19"/>
      <c r="E539" s="19"/>
    </row>
    <row r="540" spans="1:5">
      <c r="A540" s="19" t="s">
        <v>62</v>
      </c>
      <c r="B540" s="19"/>
      <c r="C540" s="19"/>
      <c r="D540" s="19"/>
      <c r="E540" s="19"/>
    </row>
    <row r="542" spans="1:5">
      <c r="A542" t="s">
        <v>63</v>
      </c>
      <c r="B542" t="s">
        <v>64</v>
      </c>
      <c r="D542" t="s">
        <v>65</v>
      </c>
    </row>
    <row r="543" spans="1:5">
      <c r="A543" t="s">
        <v>66</v>
      </c>
      <c r="B543" t="s">
        <v>67</v>
      </c>
    </row>
    <row r="544" spans="1:5">
      <c r="A544" t="s">
        <v>68</v>
      </c>
      <c r="B544" t="s">
        <v>100</v>
      </c>
    </row>
    <row r="545" spans="1:5">
      <c r="A545" t="s">
        <v>70</v>
      </c>
      <c r="B545">
        <v>12</v>
      </c>
    </row>
    <row r="546" spans="1:5">
      <c r="A546" t="s">
        <v>71</v>
      </c>
      <c r="B546" t="s">
        <v>72</v>
      </c>
    </row>
    <row r="547" spans="1:5">
      <c r="A547" t="s">
        <v>73</v>
      </c>
      <c r="B547" t="s">
        <v>74</v>
      </c>
    </row>
    <row r="548" spans="1:5">
      <c r="A548" t="s">
        <v>75</v>
      </c>
      <c r="B548" t="s">
        <v>76</v>
      </c>
    </row>
    <row r="549" spans="1:5">
      <c r="A549" t="s">
        <v>77</v>
      </c>
      <c r="B549">
        <v>5013</v>
      </c>
      <c r="C549" t="s">
        <v>78</v>
      </c>
      <c r="D549" t="s">
        <v>79</v>
      </c>
    </row>
    <row r="550" spans="1:5">
      <c r="A550" t="s">
        <v>80</v>
      </c>
      <c r="B550" t="s">
        <v>81</v>
      </c>
    </row>
    <row r="551" spans="1:5">
      <c r="A551" t="s">
        <v>0</v>
      </c>
      <c r="B551" t="s">
        <v>1</v>
      </c>
    </row>
    <row r="552" spans="1:5">
      <c r="A552" t="s">
        <v>2</v>
      </c>
      <c r="B552" s="1">
        <v>24874.26</v>
      </c>
    </row>
    <row r="553" spans="1:5" ht="15.75" thickBot="1"/>
    <row r="554" spans="1:5">
      <c r="A554" s="51" t="s">
        <v>4</v>
      </c>
      <c r="B554" s="53" t="s">
        <v>5</v>
      </c>
      <c r="C554" s="4" t="s">
        <v>6</v>
      </c>
      <c r="D554" s="53" t="s">
        <v>7</v>
      </c>
      <c r="E554" s="75" t="s">
        <v>8</v>
      </c>
    </row>
    <row r="555" spans="1:5" ht="15.75" thickBot="1">
      <c r="A555" s="52"/>
      <c r="B555" s="54"/>
      <c r="C555" s="5" t="s">
        <v>9</v>
      </c>
      <c r="D555" s="54"/>
      <c r="E555" s="76"/>
    </row>
    <row r="556" spans="1:5">
      <c r="A556" s="28" t="s">
        <v>101</v>
      </c>
      <c r="B556" s="69">
        <v>10587.99</v>
      </c>
      <c r="C556" s="29" t="s">
        <v>102</v>
      </c>
      <c r="D556" s="72" t="s">
        <v>12</v>
      </c>
      <c r="E556" s="30"/>
    </row>
    <row r="557" spans="1:5">
      <c r="A557" s="31" t="s">
        <v>13</v>
      </c>
      <c r="B557" s="70"/>
      <c r="C557" s="32">
        <v>42354</v>
      </c>
      <c r="D557" s="73"/>
      <c r="E557" s="33"/>
    </row>
    <row r="558" spans="1:5">
      <c r="A558" s="31" t="s">
        <v>16</v>
      </c>
      <c r="B558" s="70"/>
      <c r="C558" s="34"/>
      <c r="D558" s="73"/>
      <c r="E558" s="33"/>
    </row>
    <row r="559" spans="1:5">
      <c r="A559" s="31" t="s">
        <v>103</v>
      </c>
      <c r="B559" s="70"/>
      <c r="C559" s="34"/>
      <c r="D559" s="73"/>
      <c r="E559" s="33" t="s">
        <v>104</v>
      </c>
    </row>
    <row r="560" spans="1:5">
      <c r="A560" s="31" t="s">
        <v>17</v>
      </c>
      <c r="B560" s="70"/>
      <c r="C560" s="34"/>
      <c r="D560" s="73"/>
      <c r="E560" s="33" t="s">
        <v>105</v>
      </c>
    </row>
    <row r="561" spans="1:5" ht="22.5">
      <c r="A561" s="31" t="s">
        <v>106</v>
      </c>
      <c r="B561" s="70"/>
      <c r="C561" s="34"/>
      <c r="D561" s="73"/>
      <c r="E561" s="33"/>
    </row>
    <row r="562" spans="1:5" ht="23.25" thickBot="1">
      <c r="A562" s="35" t="s">
        <v>107</v>
      </c>
      <c r="B562" s="71"/>
      <c r="C562" s="36"/>
      <c r="D562" s="74"/>
      <c r="E562" s="37"/>
    </row>
    <row r="563" spans="1:5" ht="21.75">
      <c r="A563" s="28" t="s">
        <v>108</v>
      </c>
      <c r="B563" s="69">
        <v>2560.5700000000002</v>
      </c>
      <c r="C563" s="29" t="s">
        <v>109</v>
      </c>
      <c r="D563" s="72" t="s">
        <v>12</v>
      </c>
      <c r="E563" s="30"/>
    </row>
    <row r="564" spans="1:5">
      <c r="A564" s="31" t="s">
        <v>22</v>
      </c>
      <c r="B564" s="70"/>
      <c r="C564" s="32">
        <v>42353</v>
      </c>
      <c r="D564" s="73"/>
      <c r="E564" s="33"/>
    </row>
    <row r="565" spans="1:5" ht="22.5">
      <c r="A565" s="31" t="s">
        <v>23</v>
      </c>
      <c r="B565" s="70"/>
      <c r="C565" s="34"/>
      <c r="D565" s="73"/>
      <c r="E565" s="33" t="s">
        <v>91</v>
      </c>
    </row>
    <row r="566" spans="1:5">
      <c r="A566" s="31" t="s">
        <v>17</v>
      </c>
      <c r="B566" s="70"/>
      <c r="C566" s="34"/>
      <c r="D566" s="73"/>
      <c r="E566" s="33"/>
    </row>
    <row r="567" spans="1:5" ht="22.5">
      <c r="A567" s="31" t="s">
        <v>106</v>
      </c>
      <c r="B567" s="70"/>
      <c r="C567" s="34"/>
      <c r="D567" s="73"/>
      <c r="E567" s="33"/>
    </row>
    <row r="568" spans="1:5" ht="23.25" thickBot="1">
      <c r="A568" s="35" t="s">
        <v>107</v>
      </c>
      <c r="B568" s="71"/>
      <c r="C568" s="36"/>
      <c r="D568" s="74"/>
      <c r="E568" s="37"/>
    </row>
    <row r="569" spans="1:5" ht="21.75">
      <c r="A569" s="28" t="s">
        <v>108</v>
      </c>
      <c r="B569" s="69">
        <v>3799.88</v>
      </c>
      <c r="C569" s="29" t="s">
        <v>110</v>
      </c>
      <c r="D569" s="72" t="s">
        <v>12</v>
      </c>
      <c r="E569" s="30"/>
    </row>
    <row r="570" spans="1:5">
      <c r="A570" s="31" t="s">
        <v>22</v>
      </c>
      <c r="B570" s="70"/>
      <c r="C570" s="32">
        <v>42382</v>
      </c>
      <c r="D570" s="73"/>
      <c r="E570" s="33"/>
    </row>
    <row r="571" spans="1:5" ht="22.5">
      <c r="A571" s="31" t="s">
        <v>23</v>
      </c>
      <c r="B571" s="70"/>
      <c r="C571" s="34"/>
      <c r="D571" s="73"/>
      <c r="E571" s="33" t="s">
        <v>91</v>
      </c>
    </row>
    <row r="572" spans="1:5">
      <c r="A572" s="31" t="s">
        <v>17</v>
      </c>
      <c r="B572" s="70"/>
      <c r="C572" s="34"/>
      <c r="D572" s="73"/>
      <c r="E572" s="33"/>
    </row>
    <row r="573" spans="1:5" ht="22.5">
      <c r="A573" s="31" t="s">
        <v>106</v>
      </c>
      <c r="B573" s="70"/>
      <c r="C573" s="34"/>
      <c r="D573" s="73"/>
      <c r="E573" s="33"/>
    </row>
    <row r="574" spans="1:5" ht="23.25" thickBot="1">
      <c r="A574" s="35" t="s">
        <v>107</v>
      </c>
      <c r="B574" s="71"/>
      <c r="C574" s="36"/>
      <c r="D574" s="74"/>
      <c r="E574" s="37"/>
    </row>
    <row r="575" spans="1:5" ht="21.75">
      <c r="A575" s="28" t="s">
        <v>90</v>
      </c>
      <c r="B575" s="69">
        <v>3203.1</v>
      </c>
      <c r="C575" s="29" t="s">
        <v>109</v>
      </c>
      <c r="D575" s="72" t="s">
        <v>12</v>
      </c>
      <c r="E575" s="30"/>
    </row>
    <row r="576" spans="1:5">
      <c r="A576" s="31" t="s">
        <v>22</v>
      </c>
      <c r="B576" s="70"/>
      <c r="C576" s="32">
        <v>42353</v>
      </c>
      <c r="D576" s="73"/>
      <c r="E576" s="33"/>
    </row>
    <row r="577" spans="1:5" ht="22.5">
      <c r="A577" s="31" t="s">
        <v>23</v>
      </c>
      <c r="B577" s="70"/>
      <c r="C577" s="34"/>
      <c r="D577" s="73"/>
      <c r="E577" s="33" t="s">
        <v>91</v>
      </c>
    </row>
    <row r="578" spans="1:5">
      <c r="A578" s="31" t="s">
        <v>17</v>
      </c>
      <c r="B578" s="70"/>
      <c r="C578" s="34"/>
      <c r="D578" s="73"/>
      <c r="E578" s="33"/>
    </row>
    <row r="579" spans="1:5" ht="22.5">
      <c r="A579" s="31" t="s">
        <v>106</v>
      </c>
      <c r="B579" s="70"/>
      <c r="C579" s="34"/>
      <c r="D579" s="73"/>
      <c r="E579" s="33"/>
    </row>
    <row r="580" spans="1:5" ht="23.25" thickBot="1">
      <c r="A580" s="35" t="s">
        <v>107</v>
      </c>
      <c r="B580" s="71"/>
      <c r="C580" s="36"/>
      <c r="D580" s="74"/>
      <c r="E580" s="37"/>
    </row>
    <row r="581" spans="1:5" ht="21.75">
      <c r="A581" s="28" t="s">
        <v>90</v>
      </c>
      <c r="B581" s="69">
        <v>4722.72</v>
      </c>
      <c r="C581" s="29" t="s">
        <v>110</v>
      </c>
      <c r="D581" s="72" t="s">
        <v>12</v>
      </c>
      <c r="E581" s="30"/>
    </row>
    <row r="582" spans="1:5">
      <c r="A582" s="31" t="s">
        <v>22</v>
      </c>
      <c r="B582" s="70"/>
      <c r="C582" s="32">
        <v>42382</v>
      </c>
      <c r="D582" s="73"/>
      <c r="E582" s="33"/>
    </row>
    <row r="583" spans="1:5" ht="22.5">
      <c r="A583" s="31" t="s">
        <v>23</v>
      </c>
      <c r="B583" s="70"/>
      <c r="C583" s="34"/>
      <c r="D583" s="73"/>
      <c r="E583" s="33" t="s">
        <v>91</v>
      </c>
    </row>
    <row r="584" spans="1:5">
      <c r="A584" s="31" t="s">
        <v>17</v>
      </c>
      <c r="B584" s="70"/>
      <c r="C584" s="34"/>
      <c r="D584" s="73"/>
      <c r="E584" s="33"/>
    </row>
    <row r="585" spans="1:5" ht="22.5">
      <c r="A585" s="31" t="s">
        <v>106</v>
      </c>
      <c r="B585" s="70"/>
      <c r="C585" s="34"/>
      <c r="D585" s="73"/>
      <c r="E585" s="33"/>
    </row>
    <row r="586" spans="1:5" ht="23.25" thickBot="1">
      <c r="A586" s="35" t="s">
        <v>107</v>
      </c>
      <c r="B586" s="71"/>
      <c r="C586" s="36"/>
      <c r="D586" s="74"/>
      <c r="E586" s="37"/>
    </row>
    <row r="587" spans="1:5" ht="27.75" customHeight="1" thickBot="1">
      <c r="A587" s="43" t="s">
        <v>82</v>
      </c>
      <c r="B587" s="44">
        <v>24874.26</v>
      </c>
      <c r="C587" s="45"/>
      <c r="D587" s="46"/>
      <c r="E587" s="47"/>
    </row>
  </sheetData>
  <mergeCells count="184">
    <mergeCell ref="B575:B580"/>
    <mergeCell ref="D575:D580"/>
    <mergeCell ref="B581:B586"/>
    <mergeCell ref="D581:D586"/>
    <mergeCell ref="B556:B562"/>
    <mergeCell ref="D556:D562"/>
    <mergeCell ref="B563:B568"/>
    <mergeCell ref="D563:D568"/>
    <mergeCell ref="B569:B574"/>
    <mergeCell ref="D569:D574"/>
    <mergeCell ref="B526:B531"/>
    <mergeCell ref="D526:D531"/>
    <mergeCell ref="A554:A555"/>
    <mergeCell ref="B554:B555"/>
    <mergeCell ref="D554:D555"/>
    <mergeCell ref="E554:E555"/>
    <mergeCell ref="B508:B513"/>
    <mergeCell ref="D508:D513"/>
    <mergeCell ref="B514:B519"/>
    <mergeCell ref="D514:D519"/>
    <mergeCell ref="B520:B525"/>
    <mergeCell ref="D520:D525"/>
    <mergeCell ref="B490:B495"/>
    <mergeCell ref="D490:D495"/>
    <mergeCell ref="B496:B501"/>
    <mergeCell ref="D496:D501"/>
    <mergeCell ref="B502:B507"/>
    <mergeCell ref="D502:D507"/>
    <mergeCell ref="B472:B477"/>
    <mergeCell ref="D472:D477"/>
    <mergeCell ref="B478:B483"/>
    <mergeCell ref="D478:D483"/>
    <mergeCell ref="B484:B489"/>
    <mergeCell ref="D484:D489"/>
    <mergeCell ref="B454:B459"/>
    <mergeCell ref="D454:D459"/>
    <mergeCell ref="B460:B465"/>
    <mergeCell ref="D460:D465"/>
    <mergeCell ref="B466:B471"/>
    <mergeCell ref="D466:D471"/>
    <mergeCell ref="B436:B441"/>
    <mergeCell ref="D436:D441"/>
    <mergeCell ref="B442:B447"/>
    <mergeCell ref="D442:D447"/>
    <mergeCell ref="B448:B453"/>
    <mergeCell ref="D448:D453"/>
    <mergeCell ref="B405:B410"/>
    <mergeCell ref="D405:D410"/>
    <mergeCell ref="A434:A435"/>
    <mergeCell ref="B434:B435"/>
    <mergeCell ref="D434:D435"/>
    <mergeCell ref="E434:E435"/>
    <mergeCell ref="B387:B392"/>
    <mergeCell ref="D387:D392"/>
    <mergeCell ref="B393:B398"/>
    <mergeCell ref="D393:D398"/>
    <mergeCell ref="B399:B404"/>
    <mergeCell ref="D399:D404"/>
    <mergeCell ref="B369:B374"/>
    <mergeCell ref="D369:D374"/>
    <mergeCell ref="B375:B380"/>
    <mergeCell ref="D375:D380"/>
    <mergeCell ref="B381:B386"/>
    <mergeCell ref="D381:D386"/>
    <mergeCell ref="B351:B356"/>
    <mergeCell ref="D351:D356"/>
    <mergeCell ref="B357:B362"/>
    <mergeCell ref="D357:D362"/>
    <mergeCell ref="B363:B368"/>
    <mergeCell ref="D363:D368"/>
    <mergeCell ref="B333:B338"/>
    <mergeCell ref="D333:D338"/>
    <mergeCell ref="B339:B344"/>
    <mergeCell ref="D339:D344"/>
    <mergeCell ref="B345:B350"/>
    <mergeCell ref="D345:D350"/>
    <mergeCell ref="B315:B320"/>
    <mergeCell ref="D315:D320"/>
    <mergeCell ref="B321:B326"/>
    <mergeCell ref="D321:D326"/>
    <mergeCell ref="B327:B332"/>
    <mergeCell ref="D327:D332"/>
    <mergeCell ref="B297:B302"/>
    <mergeCell ref="D297:D302"/>
    <mergeCell ref="B303:B308"/>
    <mergeCell ref="D303:D308"/>
    <mergeCell ref="B309:B314"/>
    <mergeCell ref="D309:D314"/>
    <mergeCell ref="B279:B284"/>
    <mergeCell ref="D279:D284"/>
    <mergeCell ref="B285:B290"/>
    <mergeCell ref="D285:D290"/>
    <mergeCell ref="B291:B296"/>
    <mergeCell ref="D291:D296"/>
    <mergeCell ref="B261:B266"/>
    <mergeCell ref="D261:D266"/>
    <mergeCell ref="B267:B272"/>
    <mergeCell ref="D267:D272"/>
    <mergeCell ref="B273:B278"/>
    <mergeCell ref="D273:D278"/>
    <mergeCell ref="B243:B248"/>
    <mergeCell ref="D243:D248"/>
    <mergeCell ref="B249:B254"/>
    <mergeCell ref="D249:D254"/>
    <mergeCell ref="B255:B260"/>
    <mergeCell ref="D255:D260"/>
    <mergeCell ref="B225:B230"/>
    <mergeCell ref="D225:D230"/>
    <mergeCell ref="B231:B236"/>
    <mergeCell ref="D231:D236"/>
    <mergeCell ref="B237:B242"/>
    <mergeCell ref="D237:D242"/>
    <mergeCell ref="B207:B212"/>
    <mergeCell ref="D207:D212"/>
    <mergeCell ref="B213:B218"/>
    <mergeCell ref="D213:D218"/>
    <mergeCell ref="B219:B224"/>
    <mergeCell ref="D219:D224"/>
    <mergeCell ref="B189:B194"/>
    <mergeCell ref="D189:D194"/>
    <mergeCell ref="B195:B200"/>
    <mergeCell ref="D195:D200"/>
    <mergeCell ref="B201:B206"/>
    <mergeCell ref="D201:D206"/>
    <mergeCell ref="B171:B176"/>
    <mergeCell ref="D171:D176"/>
    <mergeCell ref="B177:B182"/>
    <mergeCell ref="D177:D182"/>
    <mergeCell ref="B183:B188"/>
    <mergeCell ref="D183:D188"/>
    <mergeCell ref="B153:B158"/>
    <mergeCell ref="D153:D158"/>
    <mergeCell ref="B159:B164"/>
    <mergeCell ref="D159:D164"/>
    <mergeCell ref="B165:B170"/>
    <mergeCell ref="D165:D170"/>
    <mergeCell ref="B135:B140"/>
    <mergeCell ref="D135:D140"/>
    <mergeCell ref="B141:B146"/>
    <mergeCell ref="D141:D146"/>
    <mergeCell ref="B147:B152"/>
    <mergeCell ref="D147:D152"/>
    <mergeCell ref="B117:B122"/>
    <mergeCell ref="D117:D122"/>
    <mergeCell ref="B123:B128"/>
    <mergeCell ref="D123:D128"/>
    <mergeCell ref="B129:B134"/>
    <mergeCell ref="D129:D134"/>
    <mergeCell ref="B99:B104"/>
    <mergeCell ref="D99:D104"/>
    <mergeCell ref="B105:B110"/>
    <mergeCell ref="D105:D110"/>
    <mergeCell ref="B111:B116"/>
    <mergeCell ref="D111:D116"/>
    <mergeCell ref="B87:B92"/>
    <mergeCell ref="D87:D92"/>
    <mergeCell ref="B93:B98"/>
    <mergeCell ref="D93:D98"/>
    <mergeCell ref="B63:B68"/>
    <mergeCell ref="D63:D68"/>
    <mergeCell ref="B69:B74"/>
    <mergeCell ref="D69:D74"/>
    <mergeCell ref="B75:B80"/>
    <mergeCell ref="D75:D80"/>
    <mergeCell ref="B57:B62"/>
    <mergeCell ref="D57:D62"/>
    <mergeCell ref="B27:B32"/>
    <mergeCell ref="D27:D32"/>
    <mergeCell ref="B33:B38"/>
    <mergeCell ref="D33:D38"/>
    <mergeCell ref="B39:B44"/>
    <mergeCell ref="D39:D44"/>
    <mergeCell ref="B81:B86"/>
    <mergeCell ref="D81:D86"/>
    <mergeCell ref="A19:A20"/>
    <mergeCell ref="B19:B20"/>
    <mergeCell ref="D19:D20"/>
    <mergeCell ref="E19:E20"/>
    <mergeCell ref="B21:B26"/>
    <mergeCell ref="D21:D26"/>
    <mergeCell ref="B45:B50"/>
    <mergeCell ref="D45:D50"/>
    <mergeCell ref="B51:B56"/>
    <mergeCell ref="D51:D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4BDE-F49B-4612-A5C9-A90DA76571D1}">
  <dimension ref="A2:I412"/>
  <sheetViews>
    <sheetView showGridLines="0" tabSelected="1" zoomScaleNormal="100" workbookViewId="0">
      <selection activeCell="H26" sqref="H26"/>
    </sheetView>
  </sheetViews>
  <sheetFormatPr baseColWidth="10" defaultRowHeight="15"/>
  <cols>
    <col min="1" max="1" width="25.42578125" customWidth="1"/>
    <col min="2" max="4" width="16.42578125" customWidth="1"/>
    <col min="5" max="5" width="20.140625" bestFit="1" customWidth="1"/>
    <col min="6" max="6" width="17.42578125" customWidth="1"/>
    <col min="7" max="8" width="16.42578125" customWidth="1"/>
  </cols>
  <sheetData>
    <row r="2" spans="1:9" ht="25.5">
      <c r="I2" s="48" t="s">
        <v>111</v>
      </c>
    </row>
    <row r="7" spans="1:9" ht="19.5">
      <c r="A7" s="16" t="s">
        <v>59</v>
      </c>
      <c r="C7" s="17" t="s">
        <v>60</v>
      </c>
    </row>
    <row r="8" spans="1:9" ht="13.5" customHeight="1">
      <c r="A8" s="16"/>
      <c r="C8" s="17"/>
      <c r="F8" s="2"/>
    </row>
    <row r="9" spans="1:9" ht="19.5">
      <c r="A9" s="18" t="s">
        <v>61</v>
      </c>
      <c r="C9" s="17"/>
    </row>
    <row r="11" spans="1:9">
      <c r="A11" t="s">
        <v>63</v>
      </c>
      <c r="B11" t="s">
        <v>118</v>
      </c>
      <c r="D11" t="s">
        <v>65</v>
      </c>
    </row>
    <row r="12" spans="1:9">
      <c r="A12" t="s">
        <v>66</v>
      </c>
      <c r="B12" t="s">
        <v>67</v>
      </c>
    </row>
    <row r="13" spans="1:9">
      <c r="A13" t="s">
        <v>68</v>
      </c>
      <c r="B13" t="s">
        <v>69</v>
      </c>
    </row>
    <row r="14" spans="1:9">
      <c r="A14" t="s">
        <v>77</v>
      </c>
      <c r="B14">
        <v>5013</v>
      </c>
      <c r="C14" t="s">
        <v>78</v>
      </c>
    </row>
    <row r="15" spans="1:9">
      <c r="A15" t="s">
        <v>80</v>
      </c>
      <c r="B15" t="s">
        <v>81</v>
      </c>
    </row>
    <row r="16" spans="1:9">
      <c r="A16" t="s">
        <v>0</v>
      </c>
      <c r="B16" t="s">
        <v>1</v>
      </c>
      <c r="G16" s="80" t="s">
        <v>112</v>
      </c>
      <c r="H16" s="81">
        <v>42587</v>
      </c>
    </row>
    <row r="17" spans="1:9">
      <c r="A17" t="s">
        <v>2</v>
      </c>
      <c r="B17" s="1">
        <v>79195.42</v>
      </c>
      <c r="G17" s="80" t="s">
        <v>3</v>
      </c>
      <c r="H17" s="81">
        <v>42079</v>
      </c>
    </row>
    <row r="18" spans="1:9" ht="15.75" thickBot="1">
      <c r="F18" s="49" t="s">
        <v>116</v>
      </c>
      <c r="G18">
        <v>0.03</v>
      </c>
      <c r="H18">
        <v>0.04</v>
      </c>
      <c r="I18" s="20"/>
    </row>
    <row r="19" spans="1:9" ht="15" customHeight="1">
      <c r="A19" s="51" t="s">
        <v>4</v>
      </c>
      <c r="B19" s="53" t="s">
        <v>5</v>
      </c>
      <c r="C19" s="4" t="s">
        <v>6</v>
      </c>
      <c r="D19" s="53" t="s">
        <v>7</v>
      </c>
      <c r="E19" s="55" t="s">
        <v>8</v>
      </c>
      <c r="F19" s="49" t="s">
        <v>117</v>
      </c>
      <c r="G19" s="80">
        <f>+G18/30</f>
        <v>1E-3</v>
      </c>
      <c r="H19" s="80">
        <f>+H18/30</f>
        <v>1.3333333333333333E-3</v>
      </c>
    </row>
    <row r="20" spans="1:9" ht="16.5" thickBot="1">
      <c r="A20" s="52"/>
      <c r="B20" s="54"/>
      <c r="C20" s="5" t="s">
        <v>9</v>
      </c>
      <c r="D20" s="54"/>
      <c r="E20" s="56"/>
      <c r="G20" s="82" t="s">
        <v>114</v>
      </c>
      <c r="H20" s="82" t="s">
        <v>115</v>
      </c>
    </row>
    <row r="21" spans="1:9">
      <c r="A21" s="6" t="s">
        <v>10</v>
      </c>
      <c r="B21" s="77">
        <v>5906.08</v>
      </c>
      <c r="C21" s="7" t="s">
        <v>11</v>
      </c>
      <c r="D21" s="60" t="s">
        <v>12</v>
      </c>
      <c r="E21" s="8"/>
    </row>
    <row r="22" spans="1:9">
      <c r="A22" s="9" t="s">
        <v>13</v>
      </c>
      <c r="B22" s="78"/>
      <c r="C22" s="10">
        <v>41928</v>
      </c>
      <c r="D22" s="61"/>
      <c r="E22" s="11"/>
      <c r="G22" s="50"/>
    </row>
    <row r="23" spans="1:9">
      <c r="A23" s="9" t="s">
        <v>16</v>
      </c>
      <c r="B23" s="78"/>
      <c r="C23" s="12"/>
      <c r="D23" s="61"/>
      <c r="E23" s="11"/>
      <c r="G23" s="83"/>
      <c r="H23" s="83"/>
      <c r="I23" s="84"/>
    </row>
    <row r="24" spans="1:9">
      <c r="A24" s="9" t="s">
        <v>17</v>
      </c>
      <c r="B24" s="78"/>
      <c r="C24" s="12"/>
      <c r="D24" s="61"/>
      <c r="E24" s="11"/>
      <c r="G24" s="85"/>
      <c r="H24" s="85"/>
      <c r="I24" s="84"/>
    </row>
    <row r="25" spans="1:9" ht="22.5">
      <c r="A25" s="9" t="s">
        <v>18</v>
      </c>
      <c r="B25" s="78"/>
      <c r="C25" s="12"/>
      <c r="D25" s="61"/>
      <c r="E25" s="11"/>
      <c r="G25" s="84"/>
      <c r="H25" s="84"/>
      <c r="I25" s="84"/>
    </row>
    <row r="26" spans="1:9" ht="23.25" thickBot="1">
      <c r="A26" s="13" t="s">
        <v>19</v>
      </c>
      <c r="B26" s="79"/>
      <c r="C26" s="14"/>
      <c r="D26" s="62"/>
      <c r="E26" s="15"/>
      <c r="G26" s="84"/>
      <c r="H26" s="84"/>
      <c r="I26" s="84"/>
    </row>
    <row r="27" spans="1:9" ht="21.75">
      <c r="A27" s="6" t="s">
        <v>20</v>
      </c>
      <c r="B27" s="77">
        <v>326.60000000000002</v>
      </c>
      <c r="C27" s="7" t="s">
        <v>21</v>
      </c>
      <c r="D27" s="60" t="s">
        <v>12</v>
      </c>
      <c r="E27" s="8"/>
      <c r="G27" s="84"/>
      <c r="H27" s="84"/>
      <c r="I27" s="84"/>
    </row>
    <row r="28" spans="1:9">
      <c r="A28" s="9" t="s">
        <v>22</v>
      </c>
      <c r="B28" s="78"/>
      <c r="C28" s="10">
        <v>40952</v>
      </c>
      <c r="D28" s="61"/>
      <c r="E28" s="11"/>
      <c r="G28" s="85"/>
      <c r="H28" s="84"/>
      <c r="I28" s="84"/>
    </row>
    <row r="29" spans="1:9" ht="22.5">
      <c r="A29" s="9" t="s">
        <v>23</v>
      </c>
      <c r="B29" s="78"/>
      <c r="C29" s="12"/>
      <c r="D29" s="61"/>
      <c r="E29" s="11" t="s">
        <v>24</v>
      </c>
      <c r="G29" s="83"/>
      <c r="H29" s="83"/>
      <c r="I29" s="84"/>
    </row>
    <row r="30" spans="1:9">
      <c r="A30" s="9" t="s">
        <v>17</v>
      </c>
      <c r="B30" s="78"/>
      <c r="C30" s="12"/>
      <c r="D30" s="61"/>
      <c r="E30" s="11"/>
      <c r="G30" s="85"/>
      <c r="H30" s="85"/>
      <c r="I30" s="84"/>
    </row>
    <row r="31" spans="1:9" ht="22.5">
      <c r="A31" s="9" t="s">
        <v>18</v>
      </c>
      <c r="B31" s="78"/>
      <c r="C31" s="12"/>
      <c r="D31" s="61"/>
      <c r="E31" s="11"/>
      <c r="G31" s="84"/>
      <c r="H31" s="84"/>
      <c r="I31" s="84"/>
    </row>
    <row r="32" spans="1:9" ht="23.25" thickBot="1">
      <c r="A32" s="13" t="s">
        <v>19</v>
      </c>
      <c r="B32" s="79"/>
      <c r="C32" s="14"/>
      <c r="D32" s="62"/>
      <c r="E32" s="15"/>
    </row>
    <row r="33" spans="1:8" ht="21.75">
      <c r="A33" s="6" t="s">
        <v>20</v>
      </c>
      <c r="B33" s="77">
        <v>326.60000000000002</v>
      </c>
      <c r="C33" s="7" t="s">
        <v>25</v>
      </c>
      <c r="D33" s="60" t="s">
        <v>12</v>
      </c>
      <c r="E33" s="8"/>
    </row>
    <row r="34" spans="1:8">
      <c r="A34" s="9" t="s">
        <v>22</v>
      </c>
      <c r="B34" s="78"/>
      <c r="C34" s="10">
        <v>40981</v>
      </c>
      <c r="D34" s="61"/>
      <c r="E34" s="11"/>
      <c r="G34" s="50"/>
    </row>
    <row r="35" spans="1:8" ht="22.5">
      <c r="A35" s="9" t="s">
        <v>23</v>
      </c>
      <c r="B35" s="78"/>
      <c r="C35" s="12"/>
      <c r="D35" s="61"/>
      <c r="E35" s="11" t="s">
        <v>24</v>
      </c>
      <c r="G35" s="1"/>
      <c r="H35" s="1"/>
    </row>
    <row r="36" spans="1:8">
      <c r="A36" s="9" t="s">
        <v>17</v>
      </c>
      <c r="B36" s="78"/>
      <c r="C36" s="12"/>
      <c r="D36" s="61"/>
      <c r="E36" s="11"/>
    </row>
    <row r="37" spans="1:8" ht="22.5">
      <c r="A37" s="9" t="s">
        <v>18</v>
      </c>
      <c r="B37" s="78"/>
      <c r="C37" s="12"/>
      <c r="D37" s="61"/>
      <c r="E37" s="11"/>
    </row>
    <row r="38" spans="1:8" ht="23.25" thickBot="1">
      <c r="A38" s="13" t="s">
        <v>19</v>
      </c>
      <c r="B38" s="79"/>
      <c r="C38" s="14"/>
      <c r="D38" s="62"/>
      <c r="E38" s="15"/>
    </row>
    <row r="39" spans="1:8" ht="21.75">
      <c r="A39" s="6" t="s">
        <v>20</v>
      </c>
      <c r="B39" s="77">
        <v>326.60000000000002</v>
      </c>
      <c r="C39" s="7" t="s">
        <v>26</v>
      </c>
      <c r="D39" s="60" t="s">
        <v>12</v>
      </c>
      <c r="E39" s="8"/>
    </row>
    <row r="40" spans="1:8">
      <c r="A40" s="9" t="s">
        <v>22</v>
      </c>
      <c r="B40" s="78"/>
      <c r="C40" s="10">
        <v>41012</v>
      </c>
      <c r="D40" s="61"/>
      <c r="E40" s="11"/>
      <c r="G40" s="50"/>
    </row>
    <row r="41" spans="1:8" ht="22.5">
      <c r="A41" s="9" t="s">
        <v>23</v>
      </c>
      <c r="B41" s="78"/>
      <c r="C41" s="12"/>
      <c r="D41" s="61"/>
      <c r="E41" s="11" t="s">
        <v>24</v>
      </c>
      <c r="G41" s="1"/>
      <c r="H41" s="1"/>
    </row>
    <row r="42" spans="1:8">
      <c r="A42" s="9" t="s">
        <v>17</v>
      </c>
      <c r="B42" s="78"/>
      <c r="C42" s="12"/>
      <c r="D42" s="61"/>
      <c r="E42" s="11"/>
    </row>
    <row r="43" spans="1:8" ht="22.5">
      <c r="A43" s="9" t="s">
        <v>18</v>
      </c>
      <c r="B43" s="78"/>
      <c r="C43" s="12"/>
      <c r="D43" s="61"/>
      <c r="E43" s="11"/>
    </row>
    <row r="44" spans="1:8" ht="23.25" thickBot="1">
      <c r="A44" s="13" t="s">
        <v>19</v>
      </c>
      <c r="B44" s="79"/>
      <c r="C44" s="14"/>
      <c r="D44" s="62"/>
      <c r="E44" s="15"/>
    </row>
    <row r="45" spans="1:8" ht="21.75">
      <c r="A45" s="6" t="s">
        <v>20</v>
      </c>
      <c r="B45" s="77">
        <v>326.60000000000002</v>
      </c>
      <c r="C45" s="7" t="s">
        <v>27</v>
      </c>
      <c r="D45" s="60" t="s">
        <v>12</v>
      </c>
      <c r="E45" s="8"/>
    </row>
    <row r="46" spans="1:8">
      <c r="A46" s="9" t="s">
        <v>22</v>
      </c>
      <c r="B46" s="78"/>
      <c r="C46" s="10">
        <v>41040</v>
      </c>
      <c r="D46" s="61"/>
      <c r="E46" s="11"/>
      <c r="G46" s="50"/>
    </row>
    <row r="47" spans="1:8" ht="22.5">
      <c r="A47" s="9" t="s">
        <v>23</v>
      </c>
      <c r="B47" s="78"/>
      <c r="C47" s="12"/>
      <c r="D47" s="61"/>
      <c r="E47" s="11" t="s">
        <v>24</v>
      </c>
      <c r="G47" s="1"/>
      <c r="H47" s="1"/>
    </row>
    <row r="48" spans="1:8">
      <c r="A48" s="9" t="s">
        <v>17</v>
      </c>
      <c r="B48" s="78"/>
      <c r="C48" s="12"/>
      <c r="D48" s="61"/>
      <c r="E48" s="11"/>
    </row>
    <row r="49" spans="1:8" ht="22.5">
      <c r="A49" s="9" t="s">
        <v>18</v>
      </c>
      <c r="B49" s="78"/>
      <c r="C49" s="12"/>
      <c r="D49" s="61"/>
      <c r="E49" s="11"/>
    </row>
    <row r="50" spans="1:8" ht="23.25" thickBot="1">
      <c r="A50" s="13" t="s">
        <v>19</v>
      </c>
      <c r="B50" s="79"/>
      <c r="C50" s="14"/>
      <c r="D50" s="62"/>
      <c r="E50" s="15"/>
    </row>
    <row r="51" spans="1:8" ht="21.75">
      <c r="A51" s="6" t="s">
        <v>20</v>
      </c>
      <c r="B51" s="77">
        <v>326.60000000000002</v>
      </c>
      <c r="C51" s="7" t="s">
        <v>28</v>
      </c>
      <c r="D51" s="60" t="s">
        <v>12</v>
      </c>
      <c r="E51" s="8"/>
    </row>
    <row r="52" spans="1:8">
      <c r="A52" s="9" t="s">
        <v>22</v>
      </c>
      <c r="B52" s="78"/>
      <c r="C52" s="10">
        <v>41073</v>
      </c>
      <c r="D52" s="61"/>
      <c r="E52" s="11"/>
      <c r="G52" s="50"/>
    </row>
    <row r="53" spans="1:8" ht="22.5">
      <c r="A53" s="9" t="s">
        <v>23</v>
      </c>
      <c r="B53" s="78"/>
      <c r="C53" s="12"/>
      <c r="D53" s="61"/>
      <c r="E53" s="11" t="s">
        <v>24</v>
      </c>
      <c r="G53" s="1"/>
      <c r="H53" s="1"/>
    </row>
    <row r="54" spans="1:8">
      <c r="A54" s="9" t="s">
        <v>17</v>
      </c>
      <c r="B54" s="78"/>
      <c r="C54" s="12"/>
      <c r="D54" s="61"/>
      <c r="E54" s="11"/>
    </row>
    <row r="55" spans="1:8" ht="22.5">
      <c r="A55" s="9" t="s">
        <v>18</v>
      </c>
      <c r="B55" s="78"/>
      <c r="C55" s="12"/>
      <c r="D55" s="61"/>
      <c r="E55" s="11"/>
    </row>
    <row r="56" spans="1:8" ht="23.25" thickBot="1">
      <c r="A56" s="13" t="s">
        <v>19</v>
      </c>
      <c r="B56" s="79"/>
      <c r="C56" s="14"/>
      <c r="D56" s="62"/>
      <c r="E56" s="15"/>
    </row>
    <row r="57" spans="1:8" ht="21.75">
      <c r="A57" s="6" t="s">
        <v>20</v>
      </c>
      <c r="B57" s="77">
        <v>988</v>
      </c>
      <c r="C57" s="7" t="s">
        <v>29</v>
      </c>
      <c r="D57" s="60" t="s">
        <v>12</v>
      </c>
      <c r="E57" s="8"/>
    </row>
    <row r="58" spans="1:8">
      <c r="A58" s="9" t="s">
        <v>22</v>
      </c>
      <c r="B58" s="78"/>
      <c r="C58" s="10">
        <v>41106</v>
      </c>
      <c r="D58" s="61"/>
      <c r="E58" s="11"/>
      <c r="G58" s="50"/>
    </row>
    <row r="59" spans="1:8" ht="22.5">
      <c r="A59" s="9" t="s">
        <v>23</v>
      </c>
      <c r="B59" s="78"/>
      <c r="C59" s="12"/>
      <c r="D59" s="61"/>
      <c r="E59" s="11" t="s">
        <v>24</v>
      </c>
      <c r="G59" s="1"/>
      <c r="H59" s="1"/>
    </row>
    <row r="60" spans="1:8">
      <c r="A60" s="9" t="s">
        <v>17</v>
      </c>
      <c r="B60" s="78"/>
      <c r="C60" s="12"/>
      <c r="D60" s="61"/>
      <c r="E60" s="11"/>
    </row>
    <row r="61" spans="1:8" ht="22.5">
      <c r="A61" s="9" t="s">
        <v>18</v>
      </c>
      <c r="B61" s="78"/>
      <c r="C61" s="12"/>
      <c r="D61" s="61"/>
      <c r="E61" s="11"/>
    </row>
    <row r="62" spans="1:8" ht="23.25" thickBot="1">
      <c r="A62" s="13" t="s">
        <v>19</v>
      </c>
      <c r="B62" s="79"/>
      <c r="C62" s="14"/>
      <c r="D62" s="62"/>
      <c r="E62" s="15"/>
    </row>
    <row r="63" spans="1:8" ht="21.75">
      <c r="A63" s="6" t="s">
        <v>20</v>
      </c>
      <c r="B63" s="77">
        <v>368.86</v>
      </c>
      <c r="C63" s="7" t="s">
        <v>30</v>
      </c>
      <c r="D63" s="60" t="s">
        <v>12</v>
      </c>
      <c r="E63" s="8"/>
    </row>
    <row r="64" spans="1:8">
      <c r="A64" s="9" t="s">
        <v>22</v>
      </c>
      <c r="B64" s="78"/>
      <c r="C64" s="10">
        <v>41134</v>
      </c>
      <c r="D64" s="61"/>
      <c r="E64" s="11"/>
      <c r="G64" s="50"/>
    </row>
    <row r="65" spans="1:8" ht="22.5">
      <c r="A65" s="9" t="s">
        <v>23</v>
      </c>
      <c r="B65" s="78"/>
      <c r="C65" s="12"/>
      <c r="D65" s="61"/>
      <c r="E65" s="11" t="s">
        <v>24</v>
      </c>
      <c r="G65" s="1"/>
      <c r="H65" s="1"/>
    </row>
    <row r="66" spans="1:8">
      <c r="A66" s="9" t="s">
        <v>17</v>
      </c>
      <c r="B66" s="78"/>
      <c r="C66" s="12"/>
      <c r="D66" s="61"/>
      <c r="E66" s="11"/>
    </row>
    <row r="67" spans="1:8" ht="22.5">
      <c r="A67" s="9" t="s">
        <v>18</v>
      </c>
      <c r="B67" s="78"/>
      <c r="C67" s="12"/>
      <c r="D67" s="61"/>
      <c r="E67" s="11"/>
    </row>
    <row r="68" spans="1:8" ht="23.25" thickBot="1">
      <c r="A68" s="13" t="s">
        <v>19</v>
      </c>
      <c r="B68" s="79"/>
      <c r="C68" s="14"/>
      <c r="D68" s="62"/>
      <c r="E68" s="15"/>
    </row>
    <row r="69" spans="1:8" ht="21.75">
      <c r="A69" s="6" t="s">
        <v>20</v>
      </c>
      <c r="B69" s="77">
        <v>368.86</v>
      </c>
      <c r="C69" s="7" t="s">
        <v>31</v>
      </c>
      <c r="D69" s="60" t="s">
        <v>12</v>
      </c>
      <c r="E69" s="8"/>
    </row>
    <row r="70" spans="1:8">
      <c r="A70" s="9" t="s">
        <v>22</v>
      </c>
      <c r="B70" s="78"/>
      <c r="C70" s="10">
        <v>41165</v>
      </c>
      <c r="D70" s="61"/>
      <c r="E70" s="11"/>
      <c r="G70" s="50"/>
    </row>
    <row r="71" spans="1:8" ht="22.5">
      <c r="A71" s="9" t="s">
        <v>23</v>
      </c>
      <c r="B71" s="78"/>
      <c r="C71" s="12"/>
      <c r="D71" s="61"/>
      <c r="E71" s="11" t="s">
        <v>24</v>
      </c>
      <c r="G71" s="1"/>
      <c r="H71" s="1"/>
    </row>
    <row r="72" spans="1:8">
      <c r="A72" s="9" t="s">
        <v>17</v>
      </c>
      <c r="B72" s="78"/>
      <c r="C72" s="12"/>
      <c r="D72" s="61"/>
      <c r="E72" s="11"/>
    </row>
    <row r="73" spans="1:8" ht="22.5">
      <c r="A73" s="9" t="s">
        <v>18</v>
      </c>
      <c r="B73" s="78"/>
      <c r="C73" s="12"/>
      <c r="D73" s="61"/>
      <c r="E73" s="11"/>
    </row>
    <row r="74" spans="1:8" ht="23.25" thickBot="1">
      <c r="A74" s="13" t="s">
        <v>19</v>
      </c>
      <c r="B74" s="79"/>
      <c r="C74" s="14"/>
      <c r="D74" s="62"/>
      <c r="E74" s="15"/>
    </row>
    <row r="75" spans="1:8" ht="21.75">
      <c r="A75" s="6" t="s">
        <v>20</v>
      </c>
      <c r="B75" s="77">
        <v>368.86</v>
      </c>
      <c r="C75" s="7" t="s">
        <v>32</v>
      </c>
      <c r="D75" s="60" t="s">
        <v>12</v>
      </c>
      <c r="E75" s="8"/>
    </row>
    <row r="76" spans="1:8">
      <c r="A76" s="9" t="s">
        <v>22</v>
      </c>
      <c r="B76" s="78"/>
      <c r="C76" s="10">
        <v>41197</v>
      </c>
      <c r="D76" s="61"/>
      <c r="E76" s="11"/>
      <c r="G76" s="50"/>
    </row>
    <row r="77" spans="1:8" ht="22.5">
      <c r="A77" s="9" t="s">
        <v>23</v>
      </c>
      <c r="B77" s="78"/>
      <c r="C77" s="12"/>
      <c r="D77" s="61"/>
      <c r="E77" s="11" t="s">
        <v>24</v>
      </c>
      <c r="G77" s="1"/>
      <c r="H77" s="1"/>
    </row>
    <row r="78" spans="1:8">
      <c r="A78" s="9" t="s">
        <v>17</v>
      </c>
      <c r="B78" s="78"/>
      <c r="C78" s="12"/>
      <c r="D78" s="61"/>
      <c r="E78" s="11"/>
    </row>
    <row r="79" spans="1:8" ht="22.5">
      <c r="A79" s="9" t="s">
        <v>18</v>
      </c>
      <c r="B79" s="78"/>
      <c r="C79" s="12"/>
      <c r="D79" s="61"/>
      <c r="E79" s="11"/>
    </row>
    <row r="80" spans="1:8" ht="23.25" thickBot="1">
      <c r="A80" s="13" t="s">
        <v>19</v>
      </c>
      <c r="B80" s="79"/>
      <c r="C80" s="14"/>
      <c r="D80" s="62"/>
      <c r="E80" s="15"/>
    </row>
    <row r="81" spans="1:8" ht="21.75">
      <c r="A81" s="6" t="s">
        <v>20</v>
      </c>
      <c r="B81" s="77">
        <v>368.86</v>
      </c>
      <c r="C81" s="7" t="s">
        <v>33</v>
      </c>
      <c r="D81" s="60" t="s">
        <v>12</v>
      </c>
      <c r="E81" s="8"/>
    </row>
    <row r="82" spans="1:8">
      <c r="A82" s="9" t="s">
        <v>22</v>
      </c>
      <c r="B82" s="78"/>
      <c r="C82" s="10">
        <v>41226</v>
      </c>
      <c r="D82" s="61"/>
      <c r="E82" s="11"/>
      <c r="G82" s="50"/>
    </row>
    <row r="83" spans="1:8" ht="22.5">
      <c r="A83" s="9" t="s">
        <v>23</v>
      </c>
      <c r="B83" s="78"/>
      <c r="C83" s="12"/>
      <c r="D83" s="61"/>
      <c r="E83" s="11" t="s">
        <v>24</v>
      </c>
      <c r="G83" s="1"/>
      <c r="H83" s="1"/>
    </row>
    <row r="84" spans="1:8">
      <c r="A84" s="9" t="s">
        <v>17</v>
      </c>
      <c r="B84" s="78"/>
      <c r="C84" s="12"/>
      <c r="D84" s="61"/>
      <c r="E84" s="11"/>
    </row>
    <row r="85" spans="1:8" ht="22.5">
      <c r="A85" s="9" t="s">
        <v>18</v>
      </c>
      <c r="B85" s="78"/>
      <c r="C85" s="12"/>
      <c r="D85" s="61"/>
      <c r="E85" s="11"/>
    </row>
    <row r="86" spans="1:8" ht="23.25" thickBot="1">
      <c r="A86" s="13" t="s">
        <v>19</v>
      </c>
      <c r="B86" s="79"/>
      <c r="C86" s="14"/>
      <c r="D86" s="62"/>
      <c r="E86" s="15"/>
    </row>
    <row r="87" spans="1:8" ht="21.75">
      <c r="A87" s="6" t="s">
        <v>20</v>
      </c>
      <c r="B87" s="77">
        <v>385.32</v>
      </c>
      <c r="C87" s="7" t="s">
        <v>34</v>
      </c>
      <c r="D87" s="60" t="s">
        <v>12</v>
      </c>
      <c r="E87" s="8"/>
    </row>
    <row r="88" spans="1:8">
      <c r="A88" s="9" t="s">
        <v>22</v>
      </c>
      <c r="B88" s="78"/>
      <c r="C88" s="10">
        <v>41256</v>
      </c>
      <c r="D88" s="61"/>
      <c r="E88" s="11"/>
      <c r="G88" s="50"/>
    </row>
    <row r="89" spans="1:8" ht="22.5">
      <c r="A89" s="9" t="s">
        <v>23</v>
      </c>
      <c r="B89" s="78"/>
      <c r="C89" s="12"/>
      <c r="D89" s="61"/>
      <c r="E89" s="11" t="s">
        <v>24</v>
      </c>
      <c r="G89" s="1"/>
      <c r="H89" s="1"/>
    </row>
    <row r="90" spans="1:8">
      <c r="A90" s="9" t="s">
        <v>17</v>
      </c>
      <c r="B90" s="78"/>
      <c r="C90" s="12"/>
      <c r="D90" s="61"/>
      <c r="E90" s="11"/>
    </row>
    <row r="91" spans="1:8" ht="22.5">
      <c r="A91" s="9" t="s">
        <v>18</v>
      </c>
      <c r="B91" s="78"/>
      <c r="C91" s="12"/>
      <c r="D91" s="61"/>
      <c r="E91" s="11"/>
    </row>
    <row r="92" spans="1:8" ht="23.25" thickBot="1">
      <c r="A92" s="13" t="s">
        <v>19</v>
      </c>
      <c r="B92" s="79"/>
      <c r="C92" s="14"/>
      <c r="D92" s="62"/>
      <c r="E92" s="15"/>
    </row>
    <row r="93" spans="1:8" ht="21.75">
      <c r="A93" s="6" t="s">
        <v>20</v>
      </c>
      <c r="B93" s="77">
        <v>1155.96</v>
      </c>
      <c r="C93" s="7" t="s">
        <v>35</v>
      </c>
      <c r="D93" s="60" t="s">
        <v>12</v>
      </c>
      <c r="E93" s="8"/>
    </row>
    <row r="94" spans="1:8">
      <c r="A94" s="9" t="s">
        <v>22</v>
      </c>
      <c r="B94" s="78"/>
      <c r="C94" s="10">
        <v>41285</v>
      </c>
      <c r="D94" s="61"/>
      <c r="E94" s="11"/>
      <c r="G94" s="50"/>
    </row>
    <row r="95" spans="1:8" ht="22.5">
      <c r="A95" s="9" t="s">
        <v>23</v>
      </c>
      <c r="B95" s="78"/>
      <c r="C95" s="12"/>
      <c r="D95" s="61"/>
      <c r="E95" s="11" t="s">
        <v>24</v>
      </c>
      <c r="G95" s="1"/>
      <c r="H95" s="1"/>
    </row>
    <row r="96" spans="1:8">
      <c r="A96" s="9" t="s">
        <v>17</v>
      </c>
      <c r="B96" s="78"/>
      <c r="C96" s="12"/>
      <c r="D96" s="61"/>
      <c r="E96" s="11"/>
    </row>
    <row r="97" spans="1:8" ht="22.5">
      <c r="A97" s="9" t="s">
        <v>18</v>
      </c>
      <c r="B97" s="78"/>
      <c r="C97" s="12"/>
      <c r="D97" s="61"/>
      <c r="E97" s="11"/>
    </row>
    <row r="98" spans="1:8" ht="23.25" thickBot="1">
      <c r="A98" s="13" t="s">
        <v>19</v>
      </c>
      <c r="B98" s="79"/>
      <c r="C98" s="14"/>
      <c r="D98" s="62"/>
      <c r="E98" s="15"/>
    </row>
    <row r="99" spans="1:8" ht="21.75">
      <c r="A99" s="6" t="s">
        <v>20</v>
      </c>
      <c r="B99" s="77">
        <v>401.79</v>
      </c>
      <c r="C99" s="7" t="s">
        <v>36</v>
      </c>
      <c r="D99" s="60" t="s">
        <v>12</v>
      </c>
      <c r="E99" s="8"/>
    </row>
    <row r="100" spans="1:8">
      <c r="A100" s="9" t="s">
        <v>22</v>
      </c>
      <c r="B100" s="78"/>
      <c r="C100" s="10">
        <v>41320</v>
      </c>
      <c r="D100" s="61"/>
      <c r="E100" s="11"/>
      <c r="G100" s="50"/>
    </row>
    <row r="101" spans="1:8" ht="22.5">
      <c r="A101" s="9" t="s">
        <v>23</v>
      </c>
      <c r="B101" s="78"/>
      <c r="C101" s="12"/>
      <c r="D101" s="61"/>
      <c r="E101" s="11" t="s">
        <v>24</v>
      </c>
      <c r="G101" s="1"/>
      <c r="H101" s="1"/>
    </row>
    <row r="102" spans="1:8">
      <c r="A102" s="9" t="s">
        <v>37</v>
      </c>
      <c r="B102" s="78"/>
      <c r="C102" s="12"/>
      <c r="D102" s="61"/>
      <c r="E102" s="11"/>
    </row>
    <row r="103" spans="1:8" ht="22.5">
      <c r="A103" s="9" t="s">
        <v>18</v>
      </c>
      <c r="B103" s="78"/>
      <c r="C103" s="12"/>
      <c r="D103" s="61"/>
      <c r="E103" s="11"/>
    </row>
    <row r="104" spans="1:8" ht="23.25" thickBot="1">
      <c r="A104" s="13" t="s">
        <v>19</v>
      </c>
      <c r="B104" s="79"/>
      <c r="C104" s="14"/>
      <c r="D104" s="62"/>
      <c r="E104" s="15"/>
    </row>
    <row r="105" spans="1:8" ht="21.75">
      <c r="A105" s="6" t="s">
        <v>20</v>
      </c>
      <c r="B105" s="77">
        <v>401.79</v>
      </c>
      <c r="C105" s="7" t="s">
        <v>38</v>
      </c>
      <c r="D105" s="60" t="s">
        <v>12</v>
      </c>
      <c r="E105" s="8"/>
    </row>
    <row r="106" spans="1:8">
      <c r="A106" s="9" t="s">
        <v>22</v>
      </c>
      <c r="B106" s="78"/>
      <c r="C106" s="10">
        <v>41346</v>
      </c>
      <c r="D106" s="61"/>
      <c r="E106" s="11"/>
      <c r="G106" s="50"/>
    </row>
    <row r="107" spans="1:8" ht="22.5">
      <c r="A107" s="9" t="s">
        <v>23</v>
      </c>
      <c r="B107" s="78"/>
      <c r="C107" s="12"/>
      <c r="D107" s="61"/>
      <c r="E107" s="11" t="s">
        <v>24</v>
      </c>
      <c r="G107" s="1"/>
      <c r="H107" s="1"/>
    </row>
    <row r="108" spans="1:8">
      <c r="A108" s="9" t="s">
        <v>37</v>
      </c>
      <c r="B108" s="78"/>
      <c r="C108" s="12"/>
      <c r="D108" s="61"/>
      <c r="E108" s="11"/>
    </row>
    <row r="109" spans="1:8" ht="22.5">
      <c r="A109" s="9" t="s">
        <v>18</v>
      </c>
      <c r="B109" s="78"/>
      <c r="C109" s="12"/>
      <c r="D109" s="61"/>
      <c r="E109" s="11"/>
    </row>
    <row r="110" spans="1:8" ht="23.25" thickBot="1">
      <c r="A110" s="13" t="s">
        <v>19</v>
      </c>
      <c r="B110" s="79"/>
      <c r="C110" s="14"/>
      <c r="D110" s="62"/>
      <c r="E110" s="15"/>
    </row>
    <row r="111" spans="1:8" ht="21.75">
      <c r="A111" s="6" t="s">
        <v>20</v>
      </c>
      <c r="B111" s="77">
        <v>401.79</v>
      </c>
      <c r="C111" s="7" t="s">
        <v>39</v>
      </c>
      <c r="D111" s="60" t="s">
        <v>12</v>
      </c>
      <c r="E111" s="8"/>
    </row>
    <row r="112" spans="1:8">
      <c r="A112" s="9" t="s">
        <v>22</v>
      </c>
      <c r="B112" s="78"/>
      <c r="C112" s="10">
        <v>41376</v>
      </c>
      <c r="D112" s="61"/>
      <c r="E112" s="11"/>
      <c r="G112" s="50"/>
    </row>
    <row r="113" spans="1:8" ht="22.5">
      <c r="A113" s="9" t="s">
        <v>23</v>
      </c>
      <c r="B113" s="78"/>
      <c r="C113" s="12"/>
      <c r="D113" s="61"/>
      <c r="E113" s="11" t="s">
        <v>40</v>
      </c>
      <c r="G113" s="1"/>
      <c r="H113" s="1"/>
    </row>
    <row r="114" spans="1:8">
      <c r="A114" s="9" t="s">
        <v>17</v>
      </c>
      <c r="B114" s="78"/>
      <c r="C114" s="12"/>
      <c r="D114" s="61"/>
      <c r="E114" s="11"/>
    </row>
    <row r="115" spans="1:8" ht="22.5">
      <c r="A115" s="9" t="s">
        <v>18</v>
      </c>
      <c r="B115" s="78"/>
      <c r="C115" s="12"/>
      <c r="D115" s="61"/>
      <c r="E115" s="11"/>
    </row>
    <row r="116" spans="1:8" ht="23.25" thickBot="1">
      <c r="A116" s="13" t="s">
        <v>19</v>
      </c>
      <c r="B116" s="79"/>
      <c r="C116" s="14"/>
      <c r="D116" s="62"/>
      <c r="E116" s="15"/>
    </row>
    <row r="117" spans="1:8" ht="21.75">
      <c r="A117" s="6" t="s">
        <v>20</v>
      </c>
      <c r="B117" s="77">
        <v>401.79</v>
      </c>
      <c r="C117" s="7" t="s">
        <v>41</v>
      </c>
      <c r="D117" s="60" t="s">
        <v>12</v>
      </c>
      <c r="E117" s="8"/>
    </row>
    <row r="118" spans="1:8">
      <c r="A118" s="9" t="s">
        <v>22</v>
      </c>
      <c r="B118" s="78"/>
      <c r="C118" s="10">
        <v>41407</v>
      </c>
      <c r="D118" s="61"/>
      <c r="E118" s="11"/>
      <c r="G118" s="50"/>
    </row>
    <row r="119" spans="1:8" ht="22.5">
      <c r="A119" s="9" t="s">
        <v>23</v>
      </c>
      <c r="B119" s="78"/>
      <c r="C119" s="12"/>
      <c r="D119" s="61"/>
      <c r="E119" s="11" t="s">
        <v>24</v>
      </c>
      <c r="G119" s="1"/>
      <c r="H119" s="1"/>
    </row>
    <row r="120" spans="1:8">
      <c r="A120" s="9" t="s">
        <v>17</v>
      </c>
      <c r="B120" s="78"/>
      <c r="C120" s="12"/>
      <c r="D120" s="61"/>
      <c r="E120" s="11"/>
    </row>
    <row r="121" spans="1:8" ht="22.5">
      <c r="A121" s="9" t="s">
        <v>18</v>
      </c>
      <c r="B121" s="78"/>
      <c r="C121" s="12"/>
      <c r="D121" s="61"/>
      <c r="E121" s="11"/>
    </row>
    <row r="122" spans="1:8" ht="23.25" thickBot="1">
      <c r="A122" s="13" t="s">
        <v>19</v>
      </c>
      <c r="B122" s="79"/>
      <c r="C122" s="14"/>
      <c r="D122" s="62"/>
      <c r="E122" s="15"/>
    </row>
    <row r="123" spans="1:8" ht="21.75">
      <c r="A123" s="6" t="s">
        <v>20</v>
      </c>
      <c r="B123" s="77">
        <v>803.58</v>
      </c>
      <c r="C123" s="7" t="s">
        <v>42</v>
      </c>
      <c r="D123" s="60" t="s">
        <v>12</v>
      </c>
      <c r="E123" s="8"/>
    </row>
    <row r="124" spans="1:8">
      <c r="A124" s="9" t="s">
        <v>22</v>
      </c>
      <c r="B124" s="78"/>
      <c r="C124" s="10">
        <v>41438</v>
      </c>
      <c r="D124" s="61"/>
      <c r="E124" s="11"/>
      <c r="G124" s="50"/>
    </row>
    <row r="125" spans="1:8" ht="22.5">
      <c r="A125" s="9" t="s">
        <v>23</v>
      </c>
      <c r="B125" s="78"/>
      <c r="C125" s="12"/>
      <c r="D125" s="61"/>
      <c r="E125" s="11" t="s">
        <v>24</v>
      </c>
      <c r="G125" s="1"/>
      <c r="H125" s="1"/>
    </row>
    <row r="126" spans="1:8">
      <c r="A126" s="9" t="s">
        <v>17</v>
      </c>
      <c r="B126" s="78"/>
      <c r="C126" s="12"/>
      <c r="D126" s="61"/>
      <c r="E126" s="11"/>
    </row>
    <row r="127" spans="1:8" ht="22.5">
      <c r="A127" s="9" t="s">
        <v>18</v>
      </c>
      <c r="B127" s="78"/>
      <c r="C127" s="12"/>
      <c r="D127" s="61"/>
      <c r="E127" s="11"/>
    </row>
    <row r="128" spans="1:8" ht="23.25" thickBot="1">
      <c r="A128" s="13" t="s">
        <v>19</v>
      </c>
      <c r="B128" s="79"/>
      <c r="C128" s="14"/>
      <c r="D128" s="62"/>
      <c r="E128" s="15"/>
    </row>
    <row r="129" spans="1:8" ht="21.75">
      <c r="A129" s="6" t="s">
        <v>20</v>
      </c>
      <c r="B129" s="77">
        <v>1710.91</v>
      </c>
      <c r="C129" s="7" t="s">
        <v>43</v>
      </c>
      <c r="D129" s="60" t="s">
        <v>12</v>
      </c>
      <c r="E129" s="8"/>
    </row>
    <row r="130" spans="1:8">
      <c r="A130" s="9" t="s">
        <v>22</v>
      </c>
      <c r="B130" s="78"/>
      <c r="C130" s="10">
        <v>41470</v>
      </c>
      <c r="D130" s="61"/>
      <c r="E130" s="11"/>
      <c r="G130" s="50"/>
    </row>
    <row r="131" spans="1:8" ht="22.5">
      <c r="A131" s="9" t="s">
        <v>23</v>
      </c>
      <c r="B131" s="78"/>
      <c r="C131" s="12"/>
      <c r="D131" s="61"/>
      <c r="E131" s="11" t="s">
        <v>24</v>
      </c>
      <c r="G131" s="1"/>
      <c r="H131" s="1"/>
    </row>
    <row r="132" spans="1:8">
      <c r="A132" s="9" t="s">
        <v>37</v>
      </c>
      <c r="B132" s="78"/>
      <c r="C132" s="12"/>
      <c r="D132" s="61"/>
      <c r="E132" s="11"/>
    </row>
    <row r="133" spans="1:8" ht="22.5">
      <c r="A133" s="9" t="s">
        <v>18</v>
      </c>
      <c r="B133" s="78"/>
      <c r="C133" s="12"/>
      <c r="D133" s="61"/>
      <c r="E133" s="11"/>
    </row>
    <row r="134" spans="1:8" ht="23.25" thickBot="1">
      <c r="A134" s="13" t="s">
        <v>19</v>
      </c>
      <c r="B134" s="79"/>
      <c r="C134" s="14"/>
      <c r="D134" s="62"/>
      <c r="E134" s="15"/>
    </row>
    <row r="135" spans="1:8" ht="21.75">
      <c r="A135" s="6" t="s">
        <v>20</v>
      </c>
      <c r="B135" s="77">
        <v>1374.11</v>
      </c>
      <c r="C135" s="7" t="s">
        <v>44</v>
      </c>
      <c r="D135" s="60" t="s">
        <v>12</v>
      </c>
      <c r="E135" s="8"/>
    </row>
    <row r="136" spans="1:8">
      <c r="A136" s="9" t="s">
        <v>22</v>
      </c>
      <c r="B136" s="78"/>
      <c r="C136" s="10">
        <v>41499</v>
      </c>
      <c r="D136" s="61"/>
      <c r="E136" s="11"/>
      <c r="G136" s="50"/>
    </row>
    <row r="137" spans="1:8" ht="22.5">
      <c r="A137" s="9" t="s">
        <v>23</v>
      </c>
      <c r="B137" s="78"/>
      <c r="C137" s="12"/>
      <c r="D137" s="61"/>
      <c r="E137" s="11" t="s">
        <v>24</v>
      </c>
      <c r="G137" s="1"/>
      <c r="H137" s="1"/>
    </row>
    <row r="138" spans="1:8">
      <c r="A138" s="9" t="s">
        <v>37</v>
      </c>
      <c r="B138" s="78"/>
      <c r="C138" s="12"/>
      <c r="D138" s="61"/>
      <c r="E138" s="11"/>
    </row>
    <row r="139" spans="1:8" ht="22.5">
      <c r="A139" s="9" t="s">
        <v>18</v>
      </c>
      <c r="B139" s="78"/>
      <c r="C139" s="12"/>
      <c r="D139" s="61"/>
      <c r="E139" s="11"/>
    </row>
    <row r="140" spans="1:8" ht="23.25" thickBot="1">
      <c r="A140" s="13" t="s">
        <v>19</v>
      </c>
      <c r="B140" s="79"/>
      <c r="C140" s="14"/>
      <c r="D140" s="62"/>
      <c r="E140" s="15"/>
    </row>
    <row r="141" spans="1:8" ht="21.75">
      <c r="A141" s="6" t="s">
        <v>20</v>
      </c>
      <c r="B141" s="77">
        <v>1374.11</v>
      </c>
      <c r="C141" s="7" t="s">
        <v>45</v>
      </c>
      <c r="D141" s="60" t="s">
        <v>12</v>
      </c>
      <c r="E141" s="8"/>
    </row>
    <row r="142" spans="1:8">
      <c r="A142" s="9" t="s">
        <v>22</v>
      </c>
      <c r="B142" s="78"/>
      <c r="C142" s="10">
        <v>41530</v>
      </c>
      <c r="D142" s="61"/>
      <c r="E142" s="11"/>
      <c r="G142" s="50"/>
    </row>
    <row r="143" spans="1:8" ht="22.5">
      <c r="A143" s="9" t="s">
        <v>23</v>
      </c>
      <c r="B143" s="78"/>
      <c r="C143" s="12"/>
      <c r="D143" s="61"/>
      <c r="E143" s="11" t="s">
        <v>24</v>
      </c>
      <c r="G143" s="1"/>
      <c r="H143" s="1"/>
    </row>
    <row r="144" spans="1:8">
      <c r="A144" s="9" t="s">
        <v>37</v>
      </c>
      <c r="B144" s="78"/>
      <c r="C144" s="12"/>
      <c r="D144" s="61"/>
      <c r="E144" s="11"/>
    </row>
    <row r="145" spans="1:8" ht="22.5">
      <c r="A145" s="9" t="s">
        <v>18</v>
      </c>
      <c r="B145" s="78"/>
      <c r="C145" s="12"/>
      <c r="D145" s="61"/>
      <c r="E145" s="11"/>
    </row>
    <row r="146" spans="1:8" ht="23.25" thickBot="1">
      <c r="A146" s="13" t="s">
        <v>19</v>
      </c>
      <c r="B146" s="79"/>
      <c r="C146" s="14"/>
      <c r="D146" s="62"/>
      <c r="E146" s="15"/>
    </row>
    <row r="147" spans="1:8" ht="21.75">
      <c r="A147" s="6" t="s">
        <v>20</v>
      </c>
      <c r="B147" s="77">
        <v>1374.11</v>
      </c>
      <c r="C147" s="7" t="s">
        <v>46</v>
      </c>
      <c r="D147" s="60" t="s">
        <v>12</v>
      </c>
      <c r="E147" s="8"/>
    </row>
    <row r="148" spans="1:8">
      <c r="A148" s="9" t="s">
        <v>22</v>
      </c>
      <c r="B148" s="78"/>
      <c r="C148" s="10">
        <v>41558</v>
      </c>
      <c r="D148" s="61"/>
      <c r="E148" s="11"/>
      <c r="G148" s="50"/>
    </row>
    <row r="149" spans="1:8" ht="22.5">
      <c r="A149" s="9" t="s">
        <v>23</v>
      </c>
      <c r="B149" s="78"/>
      <c r="C149" s="12"/>
      <c r="D149" s="61"/>
      <c r="E149" s="11" t="s">
        <v>24</v>
      </c>
      <c r="G149" s="1"/>
      <c r="H149" s="1"/>
    </row>
    <row r="150" spans="1:8">
      <c r="A150" s="9" t="s">
        <v>37</v>
      </c>
      <c r="B150" s="78"/>
      <c r="C150" s="12"/>
      <c r="D150" s="61"/>
      <c r="E150" s="11"/>
    </row>
    <row r="151" spans="1:8" ht="22.5">
      <c r="A151" s="9" t="s">
        <v>18</v>
      </c>
      <c r="B151" s="78"/>
      <c r="C151" s="12"/>
      <c r="D151" s="61"/>
      <c r="E151" s="11"/>
    </row>
    <row r="152" spans="1:8" ht="23.25" thickBot="1">
      <c r="A152" s="13" t="s">
        <v>19</v>
      </c>
      <c r="B152" s="79"/>
      <c r="C152" s="14"/>
      <c r="D152" s="62"/>
      <c r="E152" s="15"/>
    </row>
    <row r="153" spans="1:8" ht="21.75">
      <c r="A153" s="6" t="s">
        <v>20</v>
      </c>
      <c r="B153" s="77">
        <v>1374.11</v>
      </c>
      <c r="C153" s="7" t="s">
        <v>47</v>
      </c>
      <c r="D153" s="60" t="s">
        <v>12</v>
      </c>
      <c r="E153" s="8"/>
    </row>
    <row r="154" spans="1:8">
      <c r="A154" s="9" t="s">
        <v>22</v>
      </c>
      <c r="B154" s="78"/>
      <c r="C154" s="10">
        <v>41591</v>
      </c>
      <c r="D154" s="61"/>
      <c r="E154" s="11"/>
      <c r="G154" s="50"/>
    </row>
    <row r="155" spans="1:8" ht="22.5">
      <c r="A155" s="9" t="s">
        <v>23</v>
      </c>
      <c r="B155" s="78"/>
      <c r="C155" s="12"/>
      <c r="D155" s="61"/>
      <c r="E155" s="11" t="s">
        <v>24</v>
      </c>
      <c r="G155" s="1"/>
      <c r="H155" s="1"/>
    </row>
    <row r="156" spans="1:8">
      <c r="A156" s="9" t="s">
        <v>37</v>
      </c>
      <c r="B156" s="78"/>
      <c r="C156" s="12"/>
      <c r="D156" s="61"/>
      <c r="E156" s="11"/>
    </row>
    <row r="157" spans="1:8" ht="22.5">
      <c r="A157" s="9" t="s">
        <v>18</v>
      </c>
      <c r="B157" s="78"/>
      <c r="C157" s="12"/>
      <c r="D157" s="61"/>
      <c r="E157" s="11"/>
    </row>
    <row r="158" spans="1:8" ht="23.25" thickBot="1">
      <c r="A158" s="13" t="s">
        <v>19</v>
      </c>
      <c r="B158" s="79"/>
      <c r="C158" s="14"/>
      <c r="D158" s="62"/>
      <c r="E158" s="15"/>
    </row>
    <row r="159" spans="1:8" ht="21.75">
      <c r="A159" s="6" t="s">
        <v>20</v>
      </c>
      <c r="B159" s="77">
        <v>1446.43</v>
      </c>
      <c r="C159" s="7" t="s">
        <v>48</v>
      </c>
      <c r="D159" s="60" t="s">
        <v>12</v>
      </c>
      <c r="E159" s="8"/>
    </row>
    <row r="160" spans="1:8">
      <c r="A160" s="9" t="s">
        <v>22</v>
      </c>
      <c r="B160" s="78"/>
      <c r="C160" s="10">
        <v>41621</v>
      </c>
      <c r="D160" s="61"/>
      <c r="E160" s="11"/>
      <c r="G160" s="50"/>
    </row>
    <row r="161" spans="1:8" ht="22.5">
      <c r="A161" s="9" t="s">
        <v>23</v>
      </c>
      <c r="B161" s="78"/>
      <c r="C161" s="12"/>
      <c r="D161" s="61"/>
      <c r="E161" s="11" t="s">
        <v>24</v>
      </c>
      <c r="G161" s="1"/>
      <c r="H161" s="1"/>
    </row>
    <row r="162" spans="1:8">
      <c r="A162" s="9" t="s">
        <v>37</v>
      </c>
      <c r="B162" s="78"/>
      <c r="C162" s="12"/>
      <c r="D162" s="61"/>
      <c r="E162" s="11"/>
    </row>
    <row r="163" spans="1:8" ht="22.5">
      <c r="A163" s="9" t="s">
        <v>18</v>
      </c>
      <c r="B163" s="78"/>
      <c r="C163" s="12"/>
      <c r="D163" s="61"/>
      <c r="E163" s="11"/>
    </row>
    <row r="164" spans="1:8" ht="23.25" thickBot="1">
      <c r="A164" s="13" t="s">
        <v>19</v>
      </c>
      <c r="B164" s="79"/>
      <c r="C164" s="14"/>
      <c r="D164" s="62"/>
      <c r="E164" s="15"/>
    </row>
    <row r="165" spans="1:8" ht="21.75">
      <c r="A165" s="6" t="s">
        <v>20</v>
      </c>
      <c r="B165" s="77">
        <v>2169.65</v>
      </c>
      <c r="C165" s="7" t="s">
        <v>49</v>
      </c>
      <c r="D165" s="60" t="s">
        <v>12</v>
      </c>
      <c r="E165" s="8"/>
    </row>
    <row r="166" spans="1:8">
      <c r="A166" s="9" t="s">
        <v>22</v>
      </c>
      <c r="B166" s="78"/>
      <c r="C166" s="10">
        <v>41652</v>
      </c>
      <c r="D166" s="61"/>
      <c r="E166" s="11"/>
      <c r="G166" s="50"/>
    </row>
    <row r="167" spans="1:8" ht="22.5">
      <c r="A167" s="9" t="s">
        <v>23</v>
      </c>
      <c r="B167" s="78"/>
      <c r="C167" s="12"/>
      <c r="D167" s="61"/>
      <c r="E167" s="11" t="s">
        <v>24</v>
      </c>
      <c r="G167" s="1"/>
      <c r="H167" s="1"/>
    </row>
    <row r="168" spans="1:8">
      <c r="A168" s="9" t="s">
        <v>37</v>
      </c>
      <c r="B168" s="78"/>
      <c r="C168" s="12"/>
      <c r="D168" s="61"/>
      <c r="E168" s="11"/>
    </row>
    <row r="169" spans="1:8" ht="22.5">
      <c r="A169" s="9" t="s">
        <v>18</v>
      </c>
      <c r="B169" s="78"/>
      <c r="C169" s="12"/>
      <c r="D169" s="61"/>
      <c r="E169" s="11"/>
    </row>
    <row r="170" spans="1:8" ht="23.25" thickBot="1">
      <c r="A170" s="13" t="s">
        <v>19</v>
      </c>
      <c r="B170" s="79"/>
      <c r="C170" s="14"/>
      <c r="D170" s="62"/>
      <c r="E170" s="15"/>
    </row>
    <row r="171" spans="1:8" ht="21.75">
      <c r="A171" s="6" t="s">
        <v>20</v>
      </c>
      <c r="B171" s="77">
        <v>1446.43</v>
      </c>
      <c r="C171" s="7" t="s">
        <v>50</v>
      </c>
      <c r="D171" s="60" t="s">
        <v>12</v>
      </c>
      <c r="E171" s="8"/>
    </row>
    <row r="172" spans="1:8">
      <c r="A172" s="9" t="s">
        <v>22</v>
      </c>
      <c r="B172" s="78"/>
      <c r="C172" s="10">
        <v>41683</v>
      </c>
      <c r="D172" s="61"/>
      <c r="E172" s="11"/>
      <c r="G172" s="50"/>
    </row>
    <row r="173" spans="1:8" ht="22.5">
      <c r="A173" s="9" t="s">
        <v>23</v>
      </c>
      <c r="B173" s="78"/>
      <c r="C173" s="12"/>
      <c r="D173" s="61"/>
      <c r="E173" s="11" t="s">
        <v>24</v>
      </c>
      <c r="G173" s="1"/>
      <c r="H173" s="1"/>
    </row>
    <row r="174" spans="1:8">
      <c r="A174" s="9" t="s">
        <v>37</v>
      </c>
      <c r="B174" s="78"/>
      <c r="C174" s="12"/>
      <c r="D174" s="61"/>
      <c r="E174" s="11"/>
    </row>
    <row r="175" spans="1:8" ht="22.5">
      <c r="A175" s="9" t="s">
        <v>18</v>
      </c>
      <c r="B175" s="78"/>
      <c r="C175" s="12"/>
      <c r="D175" s="61"/>
      <c r="E175" s="11"/>
    </row>
    <row r="176" spans="1:8" ht="23.25" thickBot="1">
      <c r="A176" s="13" t="s">
        <v>19</v>
      </c>
      <c r="B176" s="79"/>
      <c r="C176" s="14"/>
      <c r="D176" s="62"/>
      <c r="E176" s="15"/>
    </row>
    <row r="177" spans="1:8" ht="21.75">
      <c r="A177" s="6" t="s">
        <v>20</v>
      </c>
      <c r="B177" s="77">
        <v>1446.43</v>
      </c>
      <c r="C177" s="7" t="s">
        <v>51</v>
      </c>
      <c r="D177" s="60" t="s">
        <v>12</v>
      </c>
      <c r="E177" s="8"/>
    </row>
    <row r="178" spans="1:8">
      <c r="A178" s="9" t="s">
        <v>22</v>
      </c>
      <c r="B178" s="78"/>
      <c r="C178" s="10">
        <v>41711</v>
      </c>
      <c r="D178" s="61"/>
      <c r="E178" s="11"/>
      <c r="G178" s="50"/>
    </row>
    <row r="179" spans="1:8" ht="22.5">
      <c r="A179" s="9" t="s">
        <v>23</v>
      </c>
      <c r="B179" s="78"/>
      <c r="C179" s="12"/>
      <c r="D179" s="61"/>
      <c r="E179" s="11" t="s">
        <v>24</v>
      </c>
      <c r="G179" s="1"/>
      <c r="H179" s="1"/>
    </row>
    <row r="180" spans="1:8">
      <c r="A180" s="9" t="s">
        <v>37</v>
      </c>
      <c r="B180" s="78"/>
      <c r="C180" s="12"/>
      <c r="D180" s="61"/>
      <c r="E180" s="11"/>
    </row>
    <row r="181" spans="1:8" ht="22.5">
      <c r="A181" s="9" t="s">
        <v>18</v>
      </c>
      <c r="B181" s="78"/>
      <c r="C181" s="12"/>
      <c r="D181" s="61"/>
      <c r="E181" s="11"/>
    </row>
    <row r="182" spans="1:8" ht="23.25" thickBot="1">
      <c r="A182" s="13" t="s">
        <v>19</v>
      </c>
      <c r="B182" s="79"/>
      <c r="C182" s="14"/>
      <c r="D182" s="62"/>
      <c r="E182" s="15"/>
    </row>
    <row r="183" spans="1:8" ht="21.75">
      <c r="A183" s="6" t="s">
        <v>20</v>
      </c>
      <c r="B183" s="77">
        <v>1518.75</v>
      </c>
      <c r="C183" s="7" t="s">
        <v>52</v>
      </c>
      <c r="D183" s="60" t="s">
        <v>12</v>
      </c>
      <c r="E183" s="8"/>
    </row>
    <row r="184" spans="1:8">
      <c r="A184" s="9" t="s">
        <v>22</v>
      </c>
      <c r="B184" s="78"/>
      <c r="C184" s="10">
        <v>41740</v>
      </c>
      <c r="D184" s="61"/>
      <c r="E184" s="11"/>
      <c r="G184" s="50"/>
    </row>
    <row r="185" spans="1:8" ht="22.5">
      <c r="A185" s="9" t="s">
        <v>23</v>
      </c>
      <c r="B185" s="78"/>
      <c r="C185" s="12"/>
      <c r="D185" s="61"/>
      <c r="E185" s="11" t="s">
        <v>24</v>
      </c>
      <c r="G185" s="1"/>
      <c r="H185" s="1"/>
    </row>
    <row r="186" spans="1:8">
      <c r="A186" s="9" t="s">
        <v>37</v>
      </c>
      <c r="B186" s="78"/>
      <c r="C186" s="12"/>
      <c r="D186" s="61"/>
      <c r="E186" s="11"/>
    </row>
    <row r="187" spans="1:8" ht="22.5">
      <c r="A187" s="9" t="s">
        <v>18</v>
      </c>
      <c r="B187" s="78"/>
      <c r="C187" s="12"/>
      <c r="D187" s="61"/>
      <c r="E187" s="11"/>
    </row>
    <row r="188" spans="1:8" ht="23.25" thickBot="1">
      <c r="A188" s="13" t="s">
        <v>19</v>
      </c>
      <c r="B188" s="79"/>
      <c r="C188" s="14"/>
      <c r="D188" s="62"/>
      <c r="E188" s="15"/>
    </row>
    <row r="189" spans="1:8" ht="21.75">
      <c r="A189" s="6" t="s">
        <v>20</v>
      </c>
      <c r="B189" s="77">
        <v>1518.75</v>
      </c>
      <c r="C189" s="7" t="s">
        <v>53</v>
      </c>
      <c r="D189" s="60" t="s">
        <v>12</v>
      </c>
      <c r="E189" s="8"/>
    </row>
    <row r="190" spans="1:8">
      <c r="A190" s="9" t="s">
        <v>22</v>
      </c>
      <c r="B190" s="78"/>
      <c r="C190" s="10">
        <v>41772</v>
      </c>
      <c r="D190" s="61"/>
      <c r="E190" s="11"/>
      <c r="G190" s="50"/>
    </row>
    <row r="191" spans="1:8" ht="22.5">
      <c r="A191" s="9" t="s">
        <v>23</v>
      </c>
      <c r="B191" s="78"/>
      <c r="C191" s="12"/>
      <c r="D191" s="61"/>
      <c r="E191" s="11" t="s">
        <v>24</v>
      </c>
      <c r="G191" s="1"/>
      <c r="H191" s="1"/>
    </row>
    <row r="192" spans="1:8">
      <c r="A192" s="9" t="s">
        <v>37</v>
      </c>
      <c r="B192" s="78"/>
      <c r="C192" s="12"/>
      <c r="D192" s="61"/>
      <c r="E192" s="11"/>
    </row>
    <row r="193" spans="1:8" ht="22.5">
      <c r="A193" s="9" t="s">
        <v>18</v>
      </c>
      <c r="B193" s="78"/>
      <c r="C193" s="12"/>
      <c r="D193" s="61"/>
      <c r="E193" s="11"/>
    </row>
    <row r="194" spans="1:8" ht="23.25" thickBot="1">
      <c r="A194" s="13" t="s">
        <v>19</v>
      </c>
      <c r="B194" s="79"/>
      <c r="C194" s="14"/>
      <c r="D194" s="62"/>
      <c r="E194" s="15"/>
    </row>
    <row r="195" spans="1:8" ht="21.75">
      <c r="A195" s="6" t="s">
        <v>20</v>
      </c>
      <c r="B195" s="77">
        <v>1518.75</v>
      </c>
      <c r="C195" s="7" t="s">
        <v>54</v>
      </c>
      <c r="D195" s="60" t="s">
        <v>12</v>
      </c>
      <c r="E195" s="8"/>
    </row>
    <row r="196" spans="1:8">
      <c r="A196" s="9" t="s">
        <v>22</v>
      </c>
      <c r="B196" s="78"/>
      <c r="C196" s="10">
        <v>41803</v>
      </c>
      <c r="D196" s="61"/>
      <c r="E196" s="11"/>
      <c r="G196" s="50"/>
    </row>
    <row r="197" spans="1:8" ht="22.5">
      <c r="A197" s="9" t="s">
        <v>23</v>
      </c>
      <c r="B197" s="78"/>
      <c r="C197" s="12"/>
      <c r="D197" s="61"/>
      <c r="E197" s="11" t="s">
        <v>24</v>
      </c>
      <c r="G197" s="1"/>
      <c r="H197" s="1"/>
    </row>
    <row r="198" spans="1:8">
      <c r="A198" s="9" t="s">
        <v>17</v>
      </c>
      <c r="B198" s="78"/>
      <c r="C198" s="12"/>
      <c r="D198" s="61"/>
      <c r="E198" s="11"/>
    </row>
    <row r="199" spans="1:8" ht="22.5">
      <c r="A199" s="9" t="s">
        <v>18</v>
      </c>
      <c r="B199" s="78"/>
      <c r="C199" s="12"/>
      <c r="D199" s="61"/>
      <c r="E199" s="11"/>
    </row>
    <row r="200" spans="1:8" ht="23.25" thickBot="1">
      <c r="A200" s="13" t="s">
        <v>19</v>
      </c>
      <c r="B200" s="79"/>
      <c r="C200" s="14"/>
      <c r="D200" s="62"/>
      <c r="E200" s="15"/>
    </row>
    <row r="201" spans="1:8" ht="21.75">
      <c r="A201" s="6" t="s">
        <v>20</v>
      </c>
      <c r="B201" s="77">
        <v>2278.14</v>
      </c>
      <c r="C201" s="7" t="s">
        <v>55</v>
      </c>
      <c r="D201" s="60" t="s">
        <v>12</v>
      </c>
      <c r="E201" s="8"/>
    </row>
    <row r="202" spans="1:8">
      <c r="A202" s="9" t="s">
        <v>22</v>
      </c>
      <c r="B202" s="78"/>
      <c r="C202" s="10">
        <v>41834</v>
      </c>
      <c r="D202" s="61"/>
      <c r="E202" s="11"/>
      <c r="G202" s="50"/>
    </row>
    <row r="203" spans="1:8" ht="22.5">
      <c r="A203" s="9" t="s">
        <v>23</v>
      </c>
      <c r="B203" s="78"/>
      <c r="C203" s="12"/>
      <c r="D203" s="61"/>
      <c r="E203" s="11" t="s">
        <v>24</v>
      </c>
      <c r="G203" s="1"/>
      <c r="H203" s="1"/>
    </row>
    <row r="204" spans="1:8">
      <c r="A204" s="9" t="s">
        <v>17</v>
      </c>
      <c r="B204" s="78"/>
      <c r="C204" s="12"/>
      <c r="D204" s="61"/>
      <c r="E204" s="11"/>
    </row>
    <row r="205" spans="1:8" ht="22.5">
      <c r="A205" s="9" t="s">
        <v>18</v>
      </c>
      <c r="B205" s="78"/>
      <c r="C205" s="12"/>
      <c r="D205" s="61"/>
      <c r="E205" s="11"/>
    </row>
    <row r="206" spans="1:8" ht="23.25" thickBot="1">
      <c r="A206" s="13" t="s">
        <v>19</v>
      </c>
      <c r="B206" s="79"/>
      <c r="C206" s="14"/>
      <c r="D206" s="62"/>
      <c r="E206" s="15"/>
    </row>
    <row r="207" spans="1:8" ht="21.75">
      <c r="A207" s="6" t="s">
        <v>20</v>
      </c>
      <c r="B207" s="77">
        <v>1806.5</v>
      </c>
      <c r="C207" s="7" t="s">
        <v>56</v>
      </c>
      <c r="D207" s="60" t="s">
        <v>12</v>
      </c>
      <c r="E207" s="8"/>
    </row>
    <row r="208" spans="1:8">
      <c r="A208" s="9" t="s">
        <v>22</v>
      </c>
      <c r="B208" s="78"/>
      <c r="C208" s="10">
        <v>41864</v>
      </c>
      <c r="D208" s="61"/>
      <c r="E208" s="11"/>
      <c r="G208" s="50"/>
    </row>
    <row r="209" spans="1:8" ht="22.5">
      <c r="A209" s="9" t="s">
        <v>23</v>
      </c>
      <c r="B209" s="78"/>
      <c r="C209" s="12"/>
      <c r="D209" s="61"/>
      <c r="E209" s="11" t="s">
        <v>24</v>
      </c>
      <c r="G209" s="1"/>
      <c r="H209" s="1"/>
    </row>
    <row r="210" spans="1:8">
      <c r="A210" s="9" t="s">
        <v>17</v>
      </c>
      <c r="B210" s="78"/>
      <c r="C210" s="12"/>
      <c r="D210" s="61"/>
      <c r="E210" s="11"/>
    </row>
    <row r="211" spans="1:8" ht="22.5">
      <c r="A211" s="9" t="s">
        <v>18</v>
      </c>
      <c r="B211" s="78"/>
      <c r="C211" s="12"/>
      <c r="D211" s="61"/>
      <c r="E211" s="11"/>
    </row>
    <row r="212" spans="1:8" ht="23.25" thickBot="1">
      <c r="A212" s="13" t="s">
        <v>19</v>
      </c>
      <c r="B212" s="79"/>
      <c r="C212" s="14"/>
      <c r="D212" s="62"/>
      <c r="E212" s="15"/>
    </row>
    <row r="213" spans="1:8" ht="21.75">
      <c r="A213" s="6" t="s">
        <v>20</v>
      </c>
      <c r="B213" s="77">
        <v>1806.5</v>
      </c>
      <c r="C213" s="7" t="s">
        <v>57</v>
      </c>
      <c r="D213" s="60" t="s">
        <v>12</v>
      </c>
      <c r="E213" s="8"/>
    </row>
    <row r="214" spans="1:8">
      <c r="A214" s="9" t="s">
        <v>22</v>
      </c>
      <c r="B214" s="78"/>
      <c r="C214" s="10">
        <v>41894</v>
      </c>
      <c r="D214" s="61"/>
      <c r="E214" s="11"/>
      <c r="G214" s="50"/>
    </row>
    <row r="215" spans="1:8" ht="22.5">
      <c r="A215" s="9" t="s">
        <v>23</v>
      </c>
      <c r="B215" s="78"/>
      <c r="C215" s="12"/>
      <c r="D215" s="61"/>
      <c r="E215" s="11" t="s">
        <v>24</v>
      </c>
      <c r="G215" s="1"/>
      <c r="H215" s="1"/>
    </row>
    <row r="216" spans="1:8">
      <c r="A216" s="9" t="s">
        <v>17</v>
      </c>
      <c r="B216" s="78"/>
      <c r="C216" s="12"/>
      <c r="D216" s="61"/>
      <c r="E216" s="11"/>
    </row>
    <row r="217" spans="1:8" ht="22.5">
      <c r="A217" s="9" t="s">
        <v>18</v>
      </c>
      <c r="B217" s="78"/>
      <c r="C217" s="12"/>
      <c r="D217" s="61"/>
      <c r="E217" s="11"/>
    </row>
    <row r="218" spans="1:8" ht="23.25" thickBot="1">
      <c r="A218" s="13" t="s">
        <v>19</v>
      </c>
      <c r="B218" s="79"/>
      <c r="C218" s="14"/>
      <c r="D218" s="62"/>
      <c r="E218" s="15"/>
    </row>
    <row r="219" spans="1:8" ht="21.75">
      <c r="A219" s="6" t="s">
        <v>58</v>
      </c>
      <c r="B219" s="77">
        <v>401.97</v>
      </c>
      <c r="C219" s="7" t="s">
        <v>21</v>
      </c>
      <c r="D219" s="60" t="s">
        <v>12</v>
      </c>
      <c r="E219" s="8"/>
    </row>
    <row r="220" spans="1:8">
      <c r="A220" s="9" t="s">
        <v>22</v>
      </c>
      <c r="B220" s="78"/>
      <c r="C220" s="10">
        <v>40952</v>
      </c>
      <c r="D220" s="61"/>
      <c r="E220" s="11"/>
      <c r="G220" s="50"/>
    </row>
    <row r="221" spans="1:8" ht="22.5">
      <c r="A221" s="9" t="s">
        <v>23</v>
      </c>
      <c r="B221" s="78"/>
      <c r="C221" s="12"/>
      <c r="D221" s="61"/>
      <c r="E221" s="11" t="s">
        <v>24</v>
      </c>
      <c r="G221" s="1"/>
      <c r="H221" s="1"/>
    </row>
    <row r="222" spans="1:8">
      <c r="A222" s="9" t="s">
        <v>17</v>
      </c>
      <c r="B222" s="78"/>
      <c r="C222" s="12"/>
      <c r="D222" s="61"/>
      <c r="E222" s="11"/>
    </row>
    <row r="223" spans="1:8" ht="22.5">
      <c r="A223" s="9" t="s">
        <v>18</v>
      </c>
      <c r="B223" s="78"/>
      <c r="C223" s="12"/>
      <c r="D223" s="61"/>
      <c r="E223" s="11"/>
    </row>
    <row r="224" spans="1:8" ht="23.25" thickBot="1">
      <c r="A224" s="13" t="s">
        <v>19</v>
      </c>
      <c r="B224" s="79"/>
      <c r="C224" s="14"/>
      <c r="D224" s="62"/>
      <c r="E224" s="15"/>
    </row>
    <row r="225" spans="1:8" ht="21.75">
      <c r="A225" s="6" t="s">
        <v>58</v>
      </c>
      <c r="B225" s="77">
        <v>401.97</v>
      </c>
      <c r="C225" s="7" t="s">
        <v>25</v>
      </c>
      <c r="D225" s="60" t="s">
        <v>12</v>
      </c>
      <c r="E225" s="8"/>
    </row>
    <row r="226" spans="1:8">
      <c r="A226" s="9" t="s">
        <v>22</v>
      </c>
      <c r="B226" s="78"/>
      <c r="C226" s="10">
        <v>40981</v>
      </c>
      <c r="D226" s="61"/>
      <c r="E226" s="11"/>
      <c r="G226" s="50"/>
    </row>
    <row r="227" spans="1:8" ht="22.5">
      <c r="A227" s="9" t="s">
        <v>23</v>
      </c>
      <c r="B227" s="78"/>
      <c r="C227" s="12"/>
      <c r="D227" s="61"/>
      <c r="E227" s="11" t="s">
        <v>24</v>
      </c>
      <c r="G227" s="1"/>
      <c r="H227" s="1"/>
    </row>
    <row r="228" spans="1:8">
      <c r="A228" s="9" t="s">
        <v>17</v>
      </c>
      <c r="B228" s="78"/>
      <c r="C228" s="12"/>
      <c r="D228" s="61"/>
      <c r="E228" s="11"/>
    </row>
    <row r="229" spans="1:8" ht="22.5">
      <c r="A229" s="9" t="s">
        <v>18</v>
      </c>
      <c r="B229" s="78"/>
      <c r="C229" s="12"/>
      <c r="D229" s="61"/>
      <c r="E229" s="11"/>
    </row>
    <row r="230" spans="1:8" ht="23.25" thickBot="1">
      <c r="A230" s="13" t="s">
        <v>19</v>
      </c>
      <c r="B230" s="79"/>
      <c r="C230" s="14"/>
      <c r="D230" s="62"/>
      <c r="E230" s="15"/>
    </row>
    <row r="231" spans="1:8" ht="21.75">
      <c r="A231" s="6" t="s">
        <v>58</v>
      </c>
      <c r="B231" s="77">
        <v>401.97</v>
      </c>
      <c r="C231" s="7" t="s">
        <v>26</v>
      </c>
      <c r="D231" s="60" t="s">
        <v>12</v>
      </c>
      <c r="E231" s="8"/>
    </row>
    <row r="232" spans="1:8">
      <c r="A232" s="9" t="s">
        <v>22</v>
      </c>
      <c r="B232" s="78"/>
      <c r="C232" s="10">
        <v>41012</v>
      </c>
      <c r="D232" s="61"/>
      <c r="E232" s="11"/>
      <c r="G232" s="50"/>
    </row>
    <row r="233" spans="1:8" ht="22.5">
      <c r="A233" s="9" t="s">
        <v>23</v>
      </c>
      <c r="B233" s="78"/>
      <c r="C233" s="12"/>
      <c r="D233" s="61"/>
      <c r="E233" s="11" t="s">
        <v>24</v>
      </c>
      <c r="G233" s="1"/>
      <c r="H233" s="1"/>
    </row>
    <row r="234" spans="1:8">
      <c r="A234" s="9" t="s">
        <v>17</v>
      </c>
      <c r="B234" s="78"/>
      <c r="C234" s="12"/>
      <c r="D234" s="61"/>
      <c r="E234" s="11"/>
    </row>
    <row r="235" spans="1:8" ht="22.5">
      <c r="A235" s="9" t="s">
        <v>18</v>
      </c>
      <c r="B235" s="78"/>
      <c r="C235" s="12"/>
      <c r="D235" s="61"/>
      <c r="E235" s="11"/>
    </row>
    <row r="236" spans="1:8" ht="23.25" thickBot="1">
      <c r="A236" s="13" t="s">
        <v>19</v>
      </c>
      <c r="B236" s="79"/>
      <c r="C236" s="14"/>
      <c r="D236" s="62"/>
      <c r="E236" s="15"/>
    </row>
    <row r="237" spans="1:8" ht="21.75">
      <c r="A237" s="6" t="s">
        <v>58</v>
      </c>
      <c r="B237" s="77">
        <v>401.97</v>
      </c>
      <c r="C237" s="7" t="s">
        <v>27</v>
      </c>
      <c r="D237" s="60" t="s">
        <v>12</v>
      </c>
      <c r="E237" s="8"/>
    </row>
    <row r="238" spans="1:8">
      <c r="A238" s="9" t="s">
        <v>22</v>
      </c>
      <c r="B238" s="78"/>
      <c r="C238" s="10">
        <v>41040</v>
      </c>
      <c r="D238" s="61"/>
      <c r="E238" s="11"/>
      <c r="G238" s="50"/>
    </row>
    <row r="239" spans="1:8" ht="22.5">
      <c r="A239" s="9" t="s">
        <v>23</v>
      </c>
      <c r="B239" s="78"/>
      <c r="C239" s="12"/>
      <c r="D239" s="61"/>
      <c r="E239" s="11" t="s">
        <v>24</v>
      </c>
      <c r="G239" s="1"/>
      <c r="H239" s="1"/>
    </row>
    <row r="240" spans="1:8">
      <c r="A240" s="9" t="s">
        <v>17</v>
      </c>
      <c r="B240" s="78"/>
      <c r="C240" s="12"/>
      <c r="D240" s="61"/>
      <c r="E240" s="11"/>
    </row>
    <row r="241" spans="1:8" ht="22.5">
      <c r="A241" s="9" t="s">
        <v>18</v>
      </c>
      <c r="B241" s="78"/>
      <c r="C241" s="12"/>
      <c r="D241" s="61"/>
      <c r="E241" s="11"/>
    </row>
    <row r="242" spans="1:8" ht="23.25" thickBot="1">
      <c r="A242" s="13" t="s">
        <v>19</v>
      </c>
      <c r="B242" s="79"/>
      <c r="C242" s="14"/>
      <c r="D242" s="62"/>
      <c r="E242" s="15"/>
    </row>
    <row r="243" spans="1:8" ht="21.75">
      <c r="A243" s="6" t="s">
        <v>58</v>
      </c>
      <c r="B243" s="77">
        <v>401.97</v>
      </c>
      <c r="C243" s="7" t="s">
        <v>28</v>
      </c>
      <c r="D243" s="60" t="s">
        <v>12</v>
      </c>
      <c r="E243" s="8"/>
    </row>
    <row r="244" spans="1:8">
      <c r="A244" s="9" t="s">
        <v>22</v>
      </c>
      <c r="B244" s="78"/>
      <c r="C244" s="10">
        <v>41073</v>
      </c>
      <c r="D244" s="61"/>
      <c r="E244" s="11"/>
      <c r="G244" s="50"/>
    </row>
    <row r="245" spans="1:8" ht="22.5">
      <c r="A245" s="9" t="s">
        <v>23</v>
      </c>
      <c r="B245" s="78"/>
      <c r="C245" s="12"/>
      <c r="D245" s="61"/>
      <c r="E245" s="11" t="s">
        <v>24</v>
      </c>
      <c r="G245" s="1"/>
      <c r="H245" s="1"/>
    </row>
    <row r="246" spans="1:8">
      <c r="A246" s="9" t="s">
        <v>17</v>
      </c>
      <c r="B246" s="78"/>
      <c r="C246" s="12"/>
      <c r="D246" s="61"/>
      <c r="E246" s="11"/>
    </row>
    <row r="247" spans="1:8" ht="22.5">
      <c r="A247" s="9" t="s">
        <v>18</v>
      </c>
      <c r="B247" s="78"/>
      <c r="C247" s="12"/>
      <c r="D247" s="61"/>
      <c r="E247" s="11"/>
    </row>
    <row r="248" spans="1:8" ht="23.25" thickBot="1">
      <c r="A248" s="13" t="s">
        <v>19</v>
      </c>
      <c r="B248" s="79"/>
      <c r="C248" s="14"/>
      <c r="D248" s="62"/>
      <c r="E248" s="15"/>
    </row>
    <row r="249" spans="1:8" ht="21.75">
      <c r="A249" s="6" t="s">
        <v>58</v>
      </c>
      <c r="B249" s="77">
        <v>1223.8900000000001</v>
      </c>
      <c r="C249" s="7" t="s">
        <v>29</v>
      </c>
      <c r="D249" s="60" t="s">
        <v>12</v>
      </c>
      <c r="E249" s="8"/>
    </row>
    <row r="250" spans="1:8">
      <c r="A250" s="9" t="s">
        <v>22</v>
      </c>
      <c r="B250" s="78"/>
      <c r="C250" s="10">
        <v>41106</v>
      </c>
      <c r="D250" s="61"/>
      <c r="E250" s="11"/>
      <c r="G250" s="50"/>
    </row>
    <row r="251" spans="1:8" ht="22.5">
      <c r="A251" s="9" t="s">
        <v>23</v>
      </c>
      <c r="B251" s="78"/>
      <c r="C251" s="12"/>
      <c r="D251" s="61"/>
      <c r="E251" s="11" t="s">
        <v>24</v>
      </c>
      <c r="G251" s="1"/>
      <c r="H251" s="1"/>
    </row>
    <row r="252" spans="1:8">
      <c r="A252" s="9" t="s">
        <v>17</v>
      </c>
      <c r="B252" s="78"/>
      <c r="C252" s="12"/>
      <c r="D252" s="61"/>
      <c r="E252" s="11"/>
    </row>
    <row r="253" spans="1:8" ht="22.5">
      <c r="A253" s="9" t="s">
        <v>18</v>
      </c>
      <c r="B253" s="78"/>
      <c r="C253" s="12"/>
      <c r="D253" s="61"/>
      <c r="E253" s="11"/>
    </row>
    <row r="254" spans="1:8" ht="23.25" thickBot="1">
      <c r="A254" s="13" t="s">
        <v>19</v>
      </c>
      <c r="B254" s="79"/>
      <c r="C254" s="14"/>
      <c r="D254" s="62"/>
      <c r="E254" s="15"/>
    </row>
    <row r="255" spans="1:8" ht="21.75">
      <c r="A255" s="6" t="s">
        <v>58</v>
      </c>
      <c r="B255" s="77">
        <v>456.92</v>
      </c>
      <c r="C255" s="7" t="s">
        <v>30</v>
      </c>
      <c r="D255" s="60" t="s">
        <v>12</v>
      </c>
      <c r="E255" s="8"/>
    </row>
    <row r="256" spans="1:8">
      <c r="A256" s="9" t="s">
        <v>22</v>
      </c>
      <c r="B256" s="78"/>
      <c r="C256" s="10">
        <v>41134</v>
      </c>
      <c r="D256" s="61"/>
      <c r="E256" s="11"/>
      <c r="G256" s="50"/>
    </row>
    <row r="257" spans="1:8" ht="22.5">
      <c r="A257" s="9" t="s">
        <v>23</v>
      </c>
      <c r="B257" s="78"/>
      <c r="C257" s="12"/>
      <c r="D257" s="61"/>
      <c r="E257" s="11" t="s">
        <v>24</v>
      </c>
      <c r="G257" s="1"/>
      <c r="H257" s="1"/>
    </row>
    <row r="258" spans="1:8">
      <c r="A258" s="9" t="s">
        <v>17</v>
      </c>
      <c r="B258" s="78"/>
      <c r="C258" s="12"/>
      <c r="D258" s="61"/>
      <c r="E258" s="11"/>
    </row>
    <row r="259" spans="1:8" ht="22.5">
      <c r="A259" s="9" t="s">
        <v>18</v>
      </c>
      <c r="B259" s="78"/>
      <c r="C259" s="12"/>
      <c r="D259" s="61"/>
      <c r="E259" s="11"/>
    </row>
    <row r="260" spans="1:8" ht="23.25" thickBot="1">
      <c r="A260" s="13" t="s">
        <v>19</v>
      </c>
      <c r="B260" s="79"/>
      <c r="C260" s="14"/>
      <c r="D260" s="62"/>
      <c r="E260" s="15"/>
    </row>
    <row r="261" spans="1:8" ht="21.75">
      <c r="A261" s="6" t="s">
        <v>58</v>
      </c>
      <c r="B261" s="77">
        <v>456.92</v>
      </c>
      <c r="C261" s="7" t="s">
        <v>31</v>
      </c>
      <c r="D261" s="60" t="s">
        <v>12</v>
      </c>
      <c r="E261" s="8"/>
    </row>
    <row r="262" spans="1:8">
      <c r="A262" s="9" t="s">
        <v>22</v>
      </c>
      <c r="B262" s="78"/>
      <c r="C262" s="10">
        <v>41165</v>
      </c>
      <c r="D262" s="61"/>
      <c r="E262" s="11"/>
      <c r="G262" s="50"/>
    </row>
    <row r="263" spans="1:8" ht="22.5">
      <c r="A263" s="9" t="s">
        <v>23</v>
      </c>
      <c r="B263" s="78"/>
      <c r="C263" s="12"/>
      <c r="D263" s="61"/>
      <c r="E263" s="11" t="s">
        <v>24</v>
      </c>
      <c r="G263" s="1"/>
      <c r="H263" s="1"/>
    </row>
    <row r="264" spans="1:8">
      <c r="A264" s="9" t="s">
        <v>17</v>
      </c>
      <c r="B264" s="78"/>
      <c r="C264" s="12"/>
      <c r="D264" s="61"/>
      <c r="E264" s="11"/>
    </row>
    <row r="265" spans="1:8" ht="22.5">
      <c r="A265" s="9" t="s">
        <v>18</v>
      </c>
      <c r="B265" s="78"/>
      <c r="C265" s="12"/>
      <c r="D265" s="61"/>
      <c r="E265" s="11"/>
    </row>
    <row r="266" spans="1:8" ht="23.25" thickBot="1">
      <c r="A266" s="13" t="s">
        <v>19</v>
      </c>
      <c r="B266" s="79"/>
      <c r="C266" s="14"/>
      <c r="D266" s="62"/>
      <c r="E266" s="15"/>
    </row>
    <row r="267" spans="1:8" ht="21.75">
      <c r="A267" s="6" t="s">
        <v>58</v>
      </c>
      <c r="B267" s="77">
        <v>456.92</v>
      </c>
      <c r="C267" s="7" t="s">
        <v>32</v>
      </c>
      <c r="D267" s="60" t="s">
        <v>12</v>
      </c>
      <c r="E267" s="8"/>
    </row>
    <row r="268" spans="1:8">
      <c r="A268" s="9" t="s">
        <v>22</v>
      </c>
      <c r="B268" s="78"/>
      <c r="C268" s="10">
        <v>41197</v>
      </c>
      <c r="D268" s="61"/>
      <c r="E268" s="11"/>
      <c r="G268" s="50"/>
    </row>
    <row r="269" spans="1:8" ht="22.5">
      <c r="A269" s="9" t="s">
        <v>23</v>
      </c>
      <c r="B269" s="78"/>
      <c r="C269" s="12"/>
      <c r="D269" s="61"/>
      <c r="E269" s="11" t="s">
        <v>24</v>
      </c>
      <c r="G269" s="1"/>
      <c r="H269" s="1"/>
    </row>
    <row r="270" spans="1:8">
      <c r="A270" s="9" t="s">
        <v>17</v>
      </c>
      <c r="B270" s="78"/>
      <c r="C270" s="12"/>
      <c r="D270" s="61"/>
      <c r="E270" s="11"/>
    </row>
    <row r="271" spans="1:8" ht="22.5">
      <c r="A271" s="9" t="s">
        <v>18</v>
      </c>
      <c r="B271" s="78"/>
      <c r="C271" s="12"/>
      <c r="D271" s="61"/>
      <c r="E271" s="11"/>
    </row>
    <row r="272" spans="1:8" ht="23.25" thickBot="1">
      <c r="A272" s="13" t="s">
        <v>19</v>
      </c>
      <c r="B272" s="79"/>
      <c r="C272" s="14"/>
      <c r="D272" s="62"/>
      <c r="E272" s="15"/>
    </row>
    <row r="273" spans="1:8" ht="21.75">
      <c r="A273" s="6" t="s">
        <v>58</v>
      </c>
      <c r="B273" s="77">
        <v>456.92</v>
      </c>
      <c r="C273" s="7" t="s">
        <v>33</v>
      </c>
      <c r="D273" s="60" t="s">
        <v>12</v>
      </c>
      <c r="E273" s="8"/>
    </row>
    <row r="274" spans="1:8">
      <c r="A274" s="9" t="s">
        <v>22</v>
      </c>
      <c r="B274" s="78"/>
      <c r="C274" s="10">
        <v>41226</v>
      </c>
      <c r="D274" s="61"/>
      <c r="E274" s="11"/>
      <c r="G274" s="50"/>
    </row>
    <row r="275" spans="1:8" ht="22.5">
      <c r="A275" s="9" t="s">
        <v>23</v>
      </c>
      <c r="B275" s="78"/>
      <c r="C275" s="12"/>
      <c r="D275" s="61"/>
      <c r="E275" s="11" t="s">
        <v>24</v>
      </c>
      <c r="G275" s="1"/>
      <c r="H275" s="1"/>
    </row>
    <row r="276" spans="1:8">
      <c r="A276" s="9" t="s">
        <v>17</v>
      </c>
      <c r="B276" s="78"/>
      <c r="C276" s="12"/>
      <c r="D276" s="61"/>
      <c r="E276" s="11"/>
    </row>
    <row r="277" spans="1:8" ht="22.5">
      <c r="A277" s="9" t="s">
        <v>18</v>
      </c>
      <c r="B277" s="78"/>
      <c r="C277" s="12"/>
      <c r="D277" s="61"/>
      <c r="E277" s="11"/>
    </row>
    <row r="278" spans="1:8" ht="23.25" thickBot="1">
      <c r="A278" s="13" t="s">
        <v>19</v>
      </c>
      <c r="B278" s="79"/>
      <c r="C278" s="14"/>
      <c r="D278" s="62"/>
      <c r="E278" s="15"/>
    </row>
    <row r="279" spans="1:8" ht="21.75">
      <c r="A279" s="6" t="s">
        <v>58</v>
      </c>
      <c r="B279" s="77">
        <v>477.32</v>
      </c>
      <c r="C279" s="7" t="s">
        <v>34</v>
      </c>
      <c r="D279" s="60" t="s">
        <v>12</v>
      </c>
      <c r="E279" s="8"/>
    </row>
    <row r="280" spans="1:8">
      <c r="A280" s="9" t="s">
        <v>22</v>
      </c>
      <c r="B280" s="78"/>
      <c r="C280" s="10">
        <v>41256</v>
      </c>
      <c r="D280" s="61"/>
      <c r="E280" s="11"/>
      <c r="G280" s="50"/>
    </row>
    <row r="281" spans="1:8" ht="22.5">
      <c r="A281" s="9" t="s">
        <v>23</v>
      </c>
      <c r="B281" s="78"/>
      <c r="C281" s="12"/>
      <c r="D281" s="61"/>
      <c r="E281" s="11" t="s">
        <v>24</v>
      </c>
      <c r="G281" s="1"/>
      <c r="H281" s="1"/>
    </row>
    <row r="282" spans="1:8">
      <c r="A282" s="9" t="s">
        <v>17</v>
      </c>
      <c r="B282" s="78"/>
      <c r="C282" s="12"/>
      <c r="D282" s="61"/>
      <c r="E282" s="11"/>
    </row>
    <row r="283" spans="1:8" ht="22.5">
      <c r="A283" s="9" t="s">
        <v>18</v>
      </c>
      <c r="B283" s="78"/>
      <c r="C283" s="12"/>
      <c r="D283" s="61"/>
      <c r="E283" s="11"/>
    </row>
    <row r="284" spans="1:8" ht="23.25" thickBot="1">
      <c r="A284" s="13" t="s">
        <v>19</v>
      </c>
      <c r="B284" s="79"/>
      <c r="C284" s="14"/>
      <c r="D284" s="62"/>
      <c r="E284" s="15"/>
    </row>
    <row r="285" spans="1:8" ht="21.75">
      <c r="A285" s="6" t="s">
        <v>58</v>
      </c>
      <c r="B285" s="77">
        <v>1431.96</v>
      </c>
      <c r="C285" s="7" t="s">
        <v>35</v>
      </c>
      <c r="D285" s="60" t="s">
        <v>12</v>
      </c>
      <c r="E285" s="8"/>
    </row>
    <row r="286" spans="1:8">
      <c r="A286" s="9" t="s">
        <v>22</v>
      </c>
      <c r="B286" s="78"/>
      <c r="C286" s="10">
        <v>41285</v>
      </c>
      <c r="D286" s="61"/>
      <c r="E286" s="11"/>
      <c r="G286" s="50"/>
    </row>
    <row r="287" spans="1:8" ht="22.5">
      <c r="A287" s="9" t="s">
        <v>23</v>
      </c>
      <c r="B287" s="78"/>
      <c r="C287" s="12"/>
      <c r="D287" s="61"/>
      <c r="E287" s="11" t="s">
        <v>24</v>
      </c>
      <c r="G287" s="1"/>
      <c r="H287" s="1"/>
    </row>
    <row r="288" spans="1:8">
      <c r="A288" s="9" t="s">
        <v>17</v>
      </c>
      <c r="B288" s="78"/>
      <c r="C288" s="12"/>
      <c r="D288" s="61"/>
      <c r="E288" s="11"/>
    </row>
    <row r="289" spans="1:8" ht="22.5">
      <c r="A289" s="9" t="s">
        <v>18</v>
      </c>
      <c r="B289" s="78"/>
      <c r="C289" s="12"/>
      <c r="D289" s="61"/>
      <c r="E289" s="11"/>
    </row>
    <row r="290" spans="1:8" ht="23.25" thickBot="1">
      <c r="A290" s="13" t="s">
        <v>19</v>
      </c>
      <c r="B290" s="79"/>
      <c r="C290" s="14"/>
      <c r="D290" s="62"/>
      <c r="E290" s="15"/>
    </row>
    <row r="291" spans="1:8" ht="21.75">
      <c r="A291" s="6" t="s">
        <v>58</v>
      </c>
      <c r="B291" s="77">
        <v>497.72</v>
      </c>
      <c r="C291" s="7" t="s">
        <v>36</v>
      </c>
      <c r="D291" s="60" t="s">
        <v>12</v>
      </c>
      <c r="E291" s="8"/>
    </row>
    <row r="292" spans="1:8">
      <c r="A292" s="9" t="s">
        <v>22</v>
      </c>
      <c r="B292" s="78"/>
      <c r="C292" s="10">
        <v>41320</v>
      </c>
      <c r="D292" s="61"/>
      <c r="E292" s="11"/>
      <c r="G292" s="50"/>
    </row>
    <row r="293" spans="1:8" ht="22.5">
      <c r="A293" s="9" t="s">
        <v>23</v>
      </c>
      <c r="B293" s="78"/>
      <c r="C293" s="12"/>
      <c r="D293" s="61"/>
      <c r="E293" s="11" t="s">
        <v>24</v>
      </c>
      <c r="G293" s="1"/>
      <c r="H293" s="1"/>
    </row>
    <row r="294" spans="1:8">
      <c r="A294" s="9" t="s">
        <v>37</v>
      </c>
      <c r="B294" s="78"/>
      <c r="C294" s="12"/>
      <c r="D294" s="61"/>
      <c r="E294" s="11"/>
    </row>
    <row r="295" spans="1:8" ht="22.5">
      <c r="A295" s="9" t="s">
        <v>18</v>
      </c>
      <c r="B295" s="78"/>
      <c r="C295" s="12"/>
      <c r="D295" s="61"/>
      <c r="E295" s="11"/>
    </row>
    <row r="296" spans="1:8" ht="23.25" thickBot="1">
      <c r="A296" s="13" t="s">
        <v>19</v>
      </c>
      <c r="B296" s="79"/>
      <c r="C296" s="14"/>
      <c r="D296" s="62"/>
      <c r="E296" s="15"/>
    </row>
    <row r="297" spans="1:8" ht="21.75">
      <c r="A297" s="6" t="s">
        <v>58</v>
      </c>
      <c r="B297" s="77">
        <v>497.72</v>
      </c>
      <c r="C297" s="7" t="s">
        <v>38</v>
      </c>
      <c r="D297" s="60" t="s">
        <v>12</v>
      </c>
      <c r="E297" s="8"/>
    </row>
    <row r="298" spans="1:8">
      <c r="A298" s="9" t="s">
        <v>22</v>
      </c>
      <c r="B298" s="78"/>
      <c r="C298" s="10">
        <v>41346</v>
      </c>
      <c r="D298" s="61"/>
      <c r="E298" s="11"/>
      <c r="G298" s="50"/>
    </row>
    <row r="299" spans="1:8" ht="22.5">
      <c r="A299" s="9" t="s">
        <v>23</v>
      </c>
      <c r="B299" s="78"/>
      <c r="C299" s="12"/>
      <c r="D299" s="61"/>
      <c r="E299" s="11" t="s">
        <v>24</v>
      </c>
      <c r="G299" s="1"/>
      <c r="H299" s="1"/>
    </row>
    <row r="300" spans="1:8">
      <c r="A300" s="9" t="s">
        <v>37</v>
      </c>
      <c r="B300" s="78"/>
      <c r="C300" s="12"/>
      <c r="D300" s="61"/>
      <c r="E300" s="11"/>
    </row>
    <row r="301" spans="1:8" ht="22.5">
      <c r="A301" s="9" t="s">
        <v>18</v>
      </c>
      <c r="B301" s="78"/>
      <c r="C301" s="12"/>
      <c r="D301" s="61"/>
      <c r="E301" s="11"/>
    </row>
    <row r="302" spans="1:8" ht="23.25" thickBot="1">
      <c r="A302" s="13" t="s">
        <v>19</v>
      </c>
      <c r="B302" s="79"/>
      <c r="C302" s="14"/>
      <c r="D302" s="62"/>
      <c r="E302" s="15"/>
    </row>
    <row r="303" spans="1:8" ht="21.75">
      <c r="A303" s="6" t="s">
        <v>58</v>
      </c>
      <c r="B303" s="77">
        <v>497.72</v>
      </c>
      <c r="C303" s="7" t="s">
        <v>39</v>
      </c>
      <c r="D303" s="60" t="s">
        <v>12</v>
      </c>
      <c r="E303" s="8"/>
    </row>
    <row r="304" spans="1:8">
      <c r="A304" s="9" t="s">
        <v>22</v>
      </c>
      <c r="B304" s="78"/>
      <c r="C304" s="10">
        <v>41376</v>
      </c>
      <c r="D304" s="61"/>
      <c r="E304" s="11"/>
      <c r="G304" s="50"/>
    </row>
    <row r="305" spans="1:8" ht="22.5">
      <c r="A305" s="9" t="s">
        <v>23</v>
      </c>
      <c r="B305" s="78"/>
      <c r="C305" s="12"/>
      <c r="D305" s="61"/>
      <c r="E305" s="11" t="s">
        <v>24</v>
      </c>
      <c r="G305" s="1"/>
      <c r="H305" s="1"/>
    </row>
    <row r="306" spans="1:8">
      <c r="A306" s="9" t="s">
        <v>17</v>
      </c>
      <c r="B306" s="78"/>
      <c r="C306" s="12"/>
      <c r="D306" s="61"/>
      <c r="E306" s="11"/>
    </row>
    <row r="307" spans="1:8" ht="22.5">
      <c r="A307" s="9" t="s">
        <v>18</v>
      </c>
      <c r="B307" s="78"/>
      <c r="C307" s="12"/>
      <c r="D307" s="61"/>
      <c r="E307" s="11"/>
    </row>
    <row r="308" spans="1:8" ht="23.25" thickBot="1">
      <c r="A308" s="13" t="s">
        <v>19</v>
      </c>
      <c r="B308" s="79"/>
      <c r="C308" s="14"/>
      <c r="D308" s="62"/>
      <c r="E308" s="15"/>
    </row>
    <row r="309" spans="1:8" ht="21.75">
      <c r="A309" s="6" t="s">
        <v>58</v>
      </c>
      <c r="B309" s="77">
        <v>497.72</v>
      </c>
      <c r="C309" s="7" t="s">
        <v>41</v>
      </c>
      <c r="D309" s="60" t="s">
        <v>12</v>
      </c>
      <c r="E309" s="8"/>
    </row>
    <row r="310" spans="1:8">
      <c r="A310" s="9" t="s">
        <v>22</v>
      </c>
      <c r="B310" s="78"/>
      <c r="C310" s="10">
        <v>41407</v>
      </c>
      <c r="D310" s="61"/>
      <c r="E310" s="11"/>
      <c r="G310" s="50"/>
    </row>
    <row r="311" spans="1:8" ht="22.5">
      <c r="A311" s="9" t="s">
        <v>23</v>
      </c>
      <c r="B311" s="78"/>
      <c r="C311" s="12"/>
      <c r="D311" s="61"/>
      <c r="E311" s="11" t="s">
        <v>24</v>
      </c>
      <c r="G311" s="1"/>
      <c r="H311" s="1"/>
    </row>
    <row r="312" spans="1:8">
      <c r="A312" s="9" t="s">
        <v>17</v>
      </c>
      <c r="B312" s="78"/>
      <c r="C312" s="12"/>
      <c r="D312" s="61"/>
      <c r="E312" s="11"/>
    </row>
    <row r="313" spans="1:8" ht="22.5">
      <c r="A313" s="9" t="s">
        <v>18</v>
      </c>
      <c r="B313" s="78"/>
      <c r="C313" s="12"/>
      <c r="D313" s="61"/>
      <c r="E313" s="11"/>
    </row>
    <row r="314" spans="1:8" ht="23.25" thickBot="1">
      <c r="A314" s="13" t="s">
        <v>19</v>
      </c>
      <c r="B314" s="79"/>
      <c r="C314" s="14"/>
      <c r="D314" s="62"/>
      <c r="E314" s="15"/>
    </row>
    <row r="315" spans="1:8" ht="21.75">
      <c r="A315" s="6" t="s">
        <v>58</v>
      </c>
      <c r="B315" s="77">
        <v>995.44</v>
      </c>
      <c r="C315" s="7" t="s">
        <v>42</v>
      </c>
      <c r="D315" s="60" t="s">
        <v>12</v>
      </c>
      <c r="E315" s="8"/>
    </row>
    <row r="316" spans="1:8">
      <c r="A316" s="9" t="s">
        <v>22</v>
      </c>
      <c r="B316" s="78"/>
      <c r="C316" s="10">
        <v>41438</v>
      </c>
      <c r="D316" s="61"/>
      <c r="E316" s="11"/>
      <c r="G316" s="50"/>
    </row>
    <row r="317" spans="1:8" ht="22.5">
      <c r="A317" s="9" t="s">
        <v>23</v>
      </c>
      <c r="B317" s="78"/>
      <c r="C317" s="12"/>
      <c r="D317" s="61"/>
      <c r="E317" s="11" t="s">
        <v>24</v>
      </c>
      <c r="G317" s="1"/>
      <c r="H317" s="1"/>
    </row>
    <row r="318" spans="1:8">
      <c r="A318" s="9" t="s">
        <v>17</v>
      </c>
      <c r="B318" s="78"/>
      <c r="C318" s="12"/>
      <c r="D318" s="61"/>
      <c r="E318" s="11"/>
    </row>
    <row r="319" spans="1:8" ht="22.5">
      <c r="A319" s="9" t="s">
        <v>18</v>
      </c>
      <c r="B319" s="78"/>
      <c r="C319" s="12"/>
      <c r="D319" s="61"/>
      <c r="E319" s="11"/>
    </row>
    <row r="320" spans="1:8" ht="23.25" thickBot="1">
      <c r="A320" s="13" t="s">
        <v>19</v>
      </c>
      <c r="B320" s="79"/>
      <c r="C320" s="14"/>
      <c r="D320" s="62"/>
      <c r="E320" s="15"/>
    </row>
    <row r="321" spans="1:8" ht="21.75">
      <c r="A321" s="6" t="s">
        <v>58</v>
      </c>
      <c r="B321" s="77">
        <v>2119.38</v>
      </c>
      <c r="C321" s="7" t="s">
        <v>43</v>
      </c>
      <c r="D321" s="60" t="s">
        <v>12</v>
      </c>
      <c r="E321" s="8"/>
    </row>
    <row r="322" spans="1:8">
      <c r="A322" s="9" t="s">
        <v>22</v>
      </c>
      <c r="B322" s="78"/>
      <c r="C322" s="10">
        <v>41470</v>
      </c>
      <c r="D322" s="61"/>
      <c r="E322" s="11"/>
      <c r="G322" s="50"/>
    </row>
    <row r="323" spans="1:8" ht="22.5">
      <c r="A323" s="9" t="s">
        <v>23</v>
      </c>
      <c r="B323" s="78"/>
      <c r="C323" s="12"/>
      <c r="D323" s="61"/>
      <c r="E323" s="11" t="s">
        <v>24</v>
      </c>
      <c r="G323" s="1"/>
      <c r="H323" s="1"/>
    </row>
    <row r="324" spans="1:8">
      <c r="A324" s="9" t="s">
        <v>37</v>
      </c>
      <c r="B324" s="78"/>
      <c r="C324" s="12"/>
      <c r="D324" s="61"/>
      <c r="E324" s="11"/>
    </row>
    <row r="325" spans="1:8" ht="22.5">
      <c r="A325" s="9" t="s">
        <v>18</v>
      </c>
      <c r="B325" s="78"/>
      <c r="C325" s="12"/>
      <c r="D325" s="61"/>
      <c r="E325" s="11"/>
    </row>
    <row r="326" spans="1:8" ht="23.25" thickBot="1">
      <c r="A326" s="13" t="s">
        <v>19</v>
      </c>
      <c r="B326" s="79"/>
      <c r="C326" s="14"/>
      <c r="D326" s="62"/>
      <c r="E326" s="15"/>
    </row>
    <row r="327" spans="1:8" ht="21.75">
      <c r="A327" s="6" t="s">
        <v>58</v>
      </c>
      <c r="B327" s="77">
        <v>1702.19</v>
      </c>
      <c r="C327" s="7" t="s">
        <v>44</v>
      </c>
      <c r="D327" s="60" t="s">
        <v>12</v>
      </c>
      <c r="E327" s="8"/>
    </row>
    <row r="328" spans="1:8">
      <c r="A328" s="9" t="s">
        <v>22</v>
      </c>
      <c r="B328" s="78"/>
      <c r="C328" s="10">
        <v>41499</v>
      </c>
      <c r="D328" s="61"/>
      <c r="E328" s="11"/>
      <c r="G328" s="50"/>
    </row>
    <row r="329" spans="1:8" ht="22.5">
      <c r="A329" s="9" t="s">
        <v>23</v>
      </c>
      <c r="B329" s="78"/>
      <c r="C329" s="12"/>
      <c r="D329" s="61"/>
      <c r="E329" s="11" t="s">
        <v>24</v>
      </c>
      <c r="G329" s="1"/>
      <c r="H329" s="1"/>
    </row>
    <row r="330" spans="1:8">
      <c r="A330" s="9" t="s">
        <v>37</v>
      </c>
      <c r="B330" s="78"/>
      <c r="C330" s="12"/>
      <c r="D330" s="61"/>
      <c r="E330" s="11"/>
    </row>
    <row r="331" spans="1:8" ht="22.5">
      <c r="A331" s="9" t="s">
        <v>18</v>
      </c>
      <c r="B331" s="78"/>
      <c r="C331" s="12"/>
      <c r="D331" s="61"/>
      <c r="E331" s="11"/>
    </row>
    <row r="332" spans="1:8" ht="23.25" thickBot="1">
      <c r="A332" s="13" t="s">
        <v>19</v>
      </c>
      <c r="B332" s="79"/>
      <c r="C332" s="14"/>
      <c r="D332" s="62"/>
      <c r="E332" s="15"/>
    </row>
    <row r="333" spans="1:8" ht="21.75">
      <c r="A333" s="6" t="s">
        <v>58</v>
      </c>
      <c r="B333" s="77">
        <v>1702.19</v>
      </c>
      <c r="C333" s="7" t="s">
        <v>45</v>
      </c>
      <c r="D333" s="60" t="s">
        <v>12</v>
      </c>
      <c r="E333" s="8"/>
    </row>
    <row r="334" spans="1:8">
      <c r="A334" s="9" t="s">
        <v>22</v>
      </c>
      <c r="B334" s="78"/>
      <c r="C334" s="10">
        <v>41530</v>
      </c>
      <c r="D334" s="61"/>
      <c r="E334" s="11"/>
      <c r="G334" s="50"/>
    </row>
    <row r="335" spans="1:8" ht="22.5">
      <c r="A335" s="9" t="s">
        <v>23</v>
      </c>
      <c r="B335" s="78"/>
      <c r="C335" s="12"/>
      <c r="D335" s="61"/>
      <c r="E335" s="11" t="s">
        <v>24</v>
      </c>
      <c r="G335" s="1"/>
      <c r="H335" s="1"/>
    </row>
    <row r="336" spans="1:8">
      <c r="A336" s="9" t="s">
        <v>37</v>
      </c>
      <c r="B336" s="78"/>
      <c r="C336" s="12"/>
      <c r="D336" s="61"/>
      <c r="E336" s="11"/>
    </row>
    <row r="337" spans="1:8" ht="22.5">
      <c r="A337" s="9" t="s">
        <v>18</v>
      </c>
      <c r="B337" s="78"/>
      <c r="C337" s="12"/>
      <c r="D337" s="61"/>
      <c r="E337" s="11"/>
    </row>
    <row r="338" spans="1:8" ht="23.25" thickBot="1">
      <c r="A338" s="13" t="s">
        <v>19</v>
      </c>
      <c r="B338" s="79"/>
      <c r="C338" s="14"/>
      <c r="D338" s="62"/>
      <c r="E338" s="15"/>
    </row>
    <row r="339" spans="1:8" ht="21.75">
      <c r="A339" s="6" t="s">
        <v>58</v>
      </c>
      <c r="B339" s="77">
        <v>1702.19</v>
      </c>
      <c r="C339" s="7" t="s">
        <v>46</v>
      </c>
      <c r="D339" s="60" t="s">
        <v>12</v>
      </c>
      <c r="E339" s="8"/>
    </row>
    <row r="340" spans="1:8">
      <c r="A340" s="9" t="s">
        <v>22</v>
      </c>
      <c r="B340" s="78"/>
      <c r="C340" s="10">
        <v>41558</v>
      </c>
      <c r="D340" s="61"/>
      <c r="E340" s="11"/>
      <c r="G340" s="50"/>
    </row>
    <row r="341" spans="1:8" ht="22.5">
      <c r="A341" s="9" t="s">
        <v>23</v>
      </c>
      <c r="B341" s="78"/>
      <c r="C341" s="12"/>
      <c r="D341" s="61"/>
      <c r="E341" s="11" t="s">
        <v>24</v>
      </c>
      <c r="G341" s="1"/>
      <c r="H341" s="1"/>
    </row>
    <row r="342" spans="1:8">
      <c r="A342" s="9" t="s">
        <v>37</v>
      </c>
      <c r="B342" s="78"/>
      <c r="C342" s="12"/>
      <c r="D342" s="61"/>
      <c r="E342" s="11"/>
    </row>
    <row r="343" spans="1:8" ht="22.5">
      <c r="A343" s="9" t="s">
        <v>18</v>
      </c>
      <c r="B343" s="78"/>
      <c r="C343" s="12"/>
      <c r="D343" s="61"/>
      <c r="E343" s="11"/>
    </row>
    <row r="344" spans="1:8" ht="23.25" thickBot="1">
      <c r="A344" s="13" t="s">
        <v>19</v>
      </c>
      <c r="B344" s="79"/>
      <c r="C344" s="14"/>
      <c r="D344" s="62"/>
      <c r="E344" s="15"/>
    </row>
    <row r="345" spans="1:8" ht="21.75">
      <c r="A345" s="6" t="s">
        <v>58</v>
      </c>
      <c r="B345" s="77">
        <v>1702.19</v>
      </c>
      <c r="C345" s="7" t="s">
        <v>47</v>
      </c>
      <c r="D345" s="60" t="s">
        <v>12</v>
      </c>
      <c r="E345" s="8"/>
    </row>
    <row r="346" spans="1:8">
      <c r="A346" s="9" t="s">
        <v>22</v>
      </c>
      <c r="B346" s="78"/>
      <c r="C346" s="10">
        <v>41591</v>
      </c>
      <c r="D346" s="61"/>
      <c r="E346" s="11"/>
      <c r="G346" s="50"/>
    </row>
    <row r="347" spans="1:8" ht="22.5">
      <c r="A347" s="9" t="s">
        <v>23</v>
      </c>
      <c r="B347" s="78"/>
      <c r="C347" s="12"/>
      <c r="D347" s="61"/>
      <c r="E347" s="11" t="s">
        <v>24</v>
      </c>
      <c r="G347" s="1"/>
      <c r="H347" s="1"/>
    </row>
    <row r="348" spans="1:8">
      <c r="A348" s="9" t="s">
        <v>37</v>
      </c>
      <c r="B348" s="78"/>
      <c r="C348" s="12"/>
      <c r="D348" s="61"/>
      <c r="E348" s="11"/>
    </row>
    <row r="349" spans="1:8" ht="22.5">
      <c r="A349" s="9" t="s">
        <v>18</v>
      </c>
      <c r="B349" s="78"/>
      <c r="C349" s="12"/>
      <c r="D349" s="61"/>
      <c r="E349" s="11"/>
    </row>
    <row r="350" spans="1:8" ht="23.25" thickBot="1">
      <c r="A350" s="13" t="s">
        <v>19</v>
      </c>
      <c r="B350" s="79"/>
      <c r="C350" s="14"/>
      <c r="D350" s="62"/>
      <c r="E350" s="15"/>
    </row>
    <row r="351" spans="1:8" ht="21.75">
      <c r="A351" s="6" t="s">
        <v>58</v>
      </c>
      <c r="B351" s="77">
        <v>1791.78</v>
      </c>
      <c r="C351" s="7" t="s">
        <v>48</v>
      </c>
      <c r="D351" s="60" t="s">
        <v>12</v>
      </c>
      <c r="E351" s="8"/>
    </row>
    <row r="352" spans="1:8">
      <c r="A352" s="9" t="s">
        <v>22</v>
      </c>
      <c r="B352" s="78"/>
      <c r="C352" s="10">
        <v>41621</v>
      </c>
      <c r="D352" s="61"/>
      <c r="E352" s="11"/>
      <c r="G352" s="50"/>
    </row>
    <row r="353" spans="1:8" ht="22.5">
      <c r="A353" s="9" t="s">
        <v>23</v>
      </c>
      <c r="B353" s="78"/>
      <c r="C353" s="12"/>
      <c r="D353" s="61"/>
      <c r="E353" s="11" t="s">
        <v>24</v>
      </c>
      <c r="G353" s="1"/>
      <c r="H353" s="1"/>
    </row>
    <row r="354" spans="1:8">
      <c r="A354" s="9" t="s">
        <v>37</v>
      </c>
      <c r="B354" s="78"/>
      <c r="C354" s="12"/>
      <c r="D354" s="61"/>
      <c r="E354" s="11"/>
    </row>
    <row r="355" spans="1:8" ht="22.5">
      <c r="A355" s="9" t="s">
        <v>18</v>
      </c>
      <c r="B355" s="78"/>
      <c r="C355" s="12"/>
      <c r="D355" s="61"/>
      <c r="E355" s="11"/>
    </row>
    <row r="356" spans="1:8" ht="23.25" thickBot="1">
      <c r="A356" s="13" t="s">
        <v>19</v>
      </c>
      <c r="B356" s="79"/>
      <c r="C356" s="14"/>
      <c r="D356" s="62"/>
      <c r="E356" s="15"/>
    </row>
    <row r="357" spans="1:8" ht="21.75">
      <c r="A357" s="6" t="s">
        <v>58</v>
      </c>
      <c r="B357" s="77">
        <v>2687.65</v>
      </c>
      <c r="C357" s="7" t="s">
        <v>49</v>
      </c>
      <c r="D357" s="60" t="s">
        <v>12</v>
      </c>
      <c r="E357" s="8"/>
    </row>
    <row r="358" spans="1:8">
      <c r="A358" s="9" t="s">
        <v>22</v>
      </c>
      <c r="B358" s="78"/>
      <c r="C358" s="10">
        <v>41652</v>
      </c>
      <c r="D358" s="61"/>
      <c r="E358" s="11"/>
      <c r="G358" s="50"/>
    </row>
    <row r="359" spans="1:8" ht="22.5">
      <c r="A359" s="9" t="s">
        <v>23</v>
      </c>
      <c r="B359" s="78"/>
      <c r="C359" s="12"/>
      <c r="D359" s="61"/>
      <c r="E359" s="11" t="s">
        <v>24</v>
      </c>
      <c r="G359" s="1"/>
      <c r="H359" s="1"/>
    </row>
    <row r="360" spans="1:8">
      <c r="A360" s="9" t="s">
        <v>37</v>
      </c>
      <c r="B360" s="78"/>
      <c r="C360" s="12"/>
      <c r="D360" s="61"/>
      <c r="E360" s="11"/>
    </row>
    <row r="361" spans="1:8" ht="22.5">
      <c r="A361" s="9" t="s">
        <v>18</v>
      </c>
      <c r="B361" s="78"/>
      <c r="C361" s="12"/>
      <c r="D361" s="61"/>
      <c r="E361" s="11"/>
    </row>
    <row r="362" spans="1:8" ht="23.25" thickBot="1">
      <c r="A362" s="13" t="s">
        <v>19</v>
      </c>
      <c r="B362" s="79"/>
      <c r="C362" s="14"/>
      <c r="D362" s="62"/>
      <c r="E362" s="15"/>
    </row>
    <row r="363" spans="1:8" ht="21.75">
      <c r="A363" s="6" t="s">
        <v>58</v>
      </c>
      <c r="B363" s="77">
        <v>1791.78</v>
      </c>
      <c r="C363" s="7" t="s">
        <v>50</v>
      </c>
      <c r="D363" s="60" t="s">
        <v>12</v>
      </c>
      <c r="E363" s="8"/>
    </row>
    <row r="364" spans="1:8">
      <c r="A364" s="9" t="s">
        <v>22</v>
      </c>
      <c r="B364" s="78"/>
      <c r="C364" s="10">
        <v>41683</v>
      </c>
      <c r="D364" s="61"/>
      <c r="E364" s="11"/>
      <c r="G364" s="50"/>
    </row>
    <row r="365" spans="1:8" ht="22.5">
      <c r="A365" s="9" t="s">
        <v>23</v>
      </c>
      <c r="B365" s="78"/>
      <c r="C365" s="12"/>
      <c r="D365" s="61"/>
      <c r="E365" s="11" t="s">
        <v>24</v>
      </c>
      <c r="G365" s="1"/>
      <c r="H365" s="1"/>
    </row>
    <row r="366" spans="1:8">
      <c r="A366" s="9" t="s">
        <v>37</v>
      </c>
      <c r="B366" s="78"/>
      <c r="C366" s="12"/>
      <c r="D366" s="61"/>
      <c r="E366" s="11"/>
    </row>
    <row r="367" spans="1:8" ht="22.5">
      <c r="A367" s="9" t="s">
        <v>18</v>
      </c>
      <c r="B367" s="78"/>
      <c r="C367" s="12"/>
      <c r="D367" s="61"/>
      <c r="E367" s="11"/>
    </row>
    <row r="368" spans="1:8" ht="23.25" thickBot="1">
      <c r="A368" s="13" t="s">
        <v>19</v>
      </c>
      <c r="B368" s="79"/>
      <c r="C368" s="14"/>
      <c r="D368" s="62"/>
      <c r="E368" s="15"/>
    </row>
    <row r="369" spans="1:8" ht="21.75">
      <c r="A369" s="6" t="s">
        <v>58</v>
      </c>
      <c r="B369" s="77">
        <v>1791.78</v>
      </c>
      <c r="C369" s="7" t="s">
        <v>51</v>
      </c>
      <c r="D369" s="60" t="s">
        <v>12</v>
      </c>
      <c r="E369" s="8"/>
    </row>
    <row r="370" spans="1:8">
      <c r="A370" s="9" t="s">
        <v>22</v>
      </c>
      <c r="B370" s="78"/>
      <c r="C370" s="10">
        <v>41711</v>
      </c>
      <c r="D370" s="61"/>
      <c r="E370" s="11"/>
      <c r="G370" s="50"/>
    </row>
    <row r="371" spans="1:8" ht="22.5">
      <c r="A371" s="9" t="s">
        <v>23</v>
      </c>
      <c r="B371" s="78"/>
      <c r="C371" s="12"/>
      <c r="D371" s="61"/>
      <c r="E371" s="11" t="s">
        <v>24</v>
      </c>
      <c r="G371" s="1"/>
      <c r="H371" s="1"/>
    </row>
    <row r="372" spans="1:8">
      <c r="A372" s="9" t="s">
        <v>37</v>
      </c>
      <c r="B372" s="78"/>
      <c r="C372" s="12"/>
      <c r="D372" s="61"/>
      <c r="E372" s="11"/>
    </row>
    <row r="373" spans="1:8" ht="22.5">
      <c r="A373" s="9" t="s">
        <v>18</v>
      </c>
      <c r="B373" s="78"/>
      <c r="C373" s="12"/>
      <c r="D373" s="61"/>
      <c r="E373" s="11"/>
    </row>
    <row r="374" spans="1:8" ht="23.25" thickBot="1">
      <c r="A374" s="13" t="s">
        <v>19</v>
      </c>
      <c r="B374" s="79"/>
      <c r="C374" s="14"/>
      <c r="D374" s="62"/>
      <c r="E374" s="15"/>
    </row>
    <row r="375" spans="1:8" ht="21.75">
      <c r="A375" s="6" t="s">
        <v>58</v>
      </c>
      <c r="B375" s="77">
        <v>3068.65</v>
      </c>
      <c r="C375" s="7" t="s">
        <v>52</v>
      </c>
      <c r="D375" s="60" t="s">
        <v>12</v>
      </c>
      <c r="E375" s="8"/>
    </row>
    <row r="376" spans="1:8">
      <c r="A376" s="9" t="s">
        <v>22</v>
      </c>
      <c r="B376" s="78"/>
      <c r="C376" s="10">
        <v>41740</v>
      </c>
      <c r="D376" s="61"/>
      <c r="E376" s="11"/>
      <c r="G376" s="50"/>
    </row>
    <row r="377" spans="1:8" ht="22.5">
      <c r="A377" s="9" t="s">
        <v>23</v>
      </c>
      <c r="B377" s="78"/>
      <c r="C377" s="12"/>
      <c r="D377" s="61"/>
      <c r="E377" s="11" t="s">
        <v>24</v>
      </c>
      <c r="G377" s="1"/>
      <c r="H377" s="1"/>
    </row>
    <row r="378" spans="1:8">
      <c r="A378" s="9" t="s">
        <v>17</v>
      </c>
      <c r="B378" s="78"/>
      <c r="C378" s="12"/>
      <c r="D378" s="61"/>
      <c r="E378" s="11"/>
    </row>
    <row r="379" spans="1:8" ht="22.5">
      <c r="A379" s="9" t="s">
        <v>18</v>
      </c>
      <c r="B379" s="78"/>
      <c r="C379" s="12"/>
      <c r="D379" s="61"/>
      <c r="E379" s="11"/>
    </row>
    <row r="380" spans="1:8" ht="23.25" thickBot="1">
      <c r="A380" s="13" t="s">
        <v>19</v>
      </c>
      <c r="B380" s="79"/>
      <c r="C380" s="14"/>
      <c r="D380" s="62"/>
      <c r="E380" s="15"/>
    </row>
    <row r="381" spans="1:8" ht="21.75">
      <c r="A381" s="6" t="s">
        <v>58</v>
      </c>
      <c r="B381" s="77">
        <v>1881.35</v>
      </c>
      <c r="C381" s="7" t="s">
        <v>53</v>
      </c>
      <c r="D381" s="60" t="s">
        <v>12</v>
      </c>
      <c r="E381" s="8"/>
    </row>
    <row r="382" spans="1:8">
      <c r="A382" s="9" t="s">
        <v>22</v>
      </c>
      <c r="B382" s="78"/>
      <c r="C382" s="10">
        <v>41772</v>
      </c>
      <c r="D382" s="61"/>
      <c r="E382" s="11"/>
      <c r="G382" s="50"/>
    </row>
    <row r="383" spans="1:8" ht="22.5">
      <c r="A383" s="9" t="s">
        <v>23</v>
      </c>
      <c r="B383" s="78"/>
      <c r="C383" s="12"/>
      <c r="D383" s="61"/>
      <c r="E383" s="11" t="s">
        <v>24</v>
      </c>
      <c r="G383" s="1"/>
      <c r="H383" s="1"/>
    </row>
    <row r="384" spans="1:8">
      <c r="A384" s="9" t="s">
        <v>37</v>
      </c>
      <c r="B384" s="78"/>
      <c r="C384" s="12"/>
      <c r="D384" s="61"/>
      <c r="E384" s="11"/>
    </row>
    <row r="385" spans="1:8" ht="22.5">
      <c r="A385" s="9" t="s">
        <v>18</v>
      </c>
      <c r="B385" s="78"/>
      <c r="C385" s="12"/>
      <c r="D385" s="61"/>
      <c r="E385" s="11"/>
    </row>
    <row r="386" spans="1:8" ht="23.25" thickBot="1">
      <c r="A386" s="13" t="s">
        <v>19</v>
      </c>
      <c r="B386" s="79"/>
      <c r="C386" s="14"/>
      <c r="D386" s="62"/>
      <c r="E386" s="15"/>
    </row>
    <row r="387" spans="1:8" ht="21.75">
      <c r="A387" s="6" t="s">
        <v>58</v>
      </c>
      <c r="B387" s="77">
        <v>1881.35</v>
      </c>
      <c r="C387" s="7" t="s">
        <v>54</v>
      </c>
      <c r="D387" s="60" t="s">
        <v>12</v>
      </c>
      <c r="E387" s="8"/>
    </row>
    <row r="388" spans="1:8">
      <c r="A388" s="9" t="s">
        <v>22</v>
      </c>
      <c r="B388" s="78"/>
      <c r="C388" s="10">
        <v>41803</v>
      </c>
      <c r="D388" s="61"/>
      <c r="E388" s="11"/>
      <c r="G388" s="50"/>
    </row>
    <row r="389" spans="1:8" ht="22.5">
      <c r="A389" s="9" t="s">
        <v>23</v>
      </c>
      <c r="B389" s="78"/>
      <c r="C389" s="12"/>
      <c r="D389" s="61"/>
      <c r="E389" s="11" t="s">
        <v>24</v>
      </c>
      <c r="G389" s="1"/>
      <c r="H389" s="1"/>
    </row>
    <row r="390" spans="1:8">
      <c r="A390" s="9" t="s">
        <v>17</v>
      </c>
      <c r="B390" s="78"/>
      <c r="C390" s="12"/>
      <c r="D390" s="61"/>
      <c r="E390" s="11"/>
    </row>
    <row r="391" spans="1:8" ht="22.5">
      <c r="A391" s="9" t="s">
        <v>18</v>
      </c>
      <c r="B391" s="78"/>
      <c r="C391" s="12"/>
      <c r="D391" s="61"/>
      <c r="E391" s="11"/>
    </row>
    <row r="392" spans="1:8" ht="23.25" thickBot="1">
      <c r="A392" s="13" t="s">
        <v>19</v>
      </c>
      <c r="B392" s="79"/>
      <c r="C392" s="14"/>
      <c r="D392" s="62"/>
      <c r="E392" s="15"/>
    </row>
    <row r="393" spans="1:8" ht="21.75">
      <c r="A393" s="6" t="s">
        <v>58</v>
      </c>
      <c r="B393" s="77">
        <v>2822.04</v>
      </c>
      <c r="C393" s="7" t="s">
        <v>55</v>
      </c>
      <c r="D393" s="60" t="s">
        <v>12</v>
      </c>
      <c r="E393" s="8"/>
    </row>
    <row r="394" spans="1:8">
      <c r="A394" s="9" t="s">
        <v>22</v>
      </c>
      <c r="B394" s="78"/>
      <c r="C394" s="10">
        <v>41834</v>
      </c>
      <c r="D394" s="61"/>
      <c r="E394" s="11"/>
      <c r="G394" s="50"/>
    </row>
    <row r="395" spans="1:8" ht="22.5">
      <c r="A395" s="9" t="s">
        <v>23</v>
      </c>
      <c r="B395" s="78"/>
      <c r="C395" s="12"/>
      <c r="D395" s="61"/>
      <c r="E395" s="11" t="s">
        <v>24</v>
      </c>
      <c r="G395" s="1"/>
      <c r="H395" s="1"/>
    </row>
    <row r="396" spans="1:8">
      <c r="A396" s="9" t="s">
        <v>17</v>
      </c>
      <c r="B396" s="78"/>
      <c r="C396" s="12"/>
      <c r="D396" s="61"/>
      <c r="E396" s="11"/>
    </row>
    <row r="397" spans="1:8" ht="22.5">
      <c r="A397" s="9" t="s">
        <v>18</v>
      </c>
      <c r="B397" s="78"/>
      <c r="C397" s="12"/>
      <c r="D397" s="61"/>
      <c r="E397" s="11"/>
    </row>
    <row r="398" spans="1:8" ht="23.25" thickBot="1">
      <c r="A398" s="13" t="s">
        <v>19</v>
      </c>
      <c r="B398" s="79"/>
      <c r="C398" s="14"/>
      <c r="D398" s="62"/>
      <c r="E398" s="15"/>
    </row>
    <row r="399" spans="1:8" ht="21.75">
      <c r="A399" s="6" t="s">
        <v>58</v>
      </c>
      <c r="B399" s="77">
        <v>2237.83</v>
      </c>
      <c r="C399" s="7" t="s">
        <v>56</v>
      </c>
      <c r="D399" s="60" t="s">
        <v>12</v>
      </c>
      <c r="E399" s="8"/>
    </row>
    <row r="400" spans="1:8">
      <c r="A400" s="9" t="s">
        <v>22</v>
      </c>
      <c r="B400" s="78"/>
      <c r="C400" s="10">
        <v>41864</v>
      </c>
      <c r="D400" s="61"/>
      <c r="E400" s="11"/>
      <c r="G400" s="50"/>
    </row>
    <row r="401" spans="1:8" ht="22.5">
      <c r="A401" s="9" t="s">
        <v>23</v>
      </c>
      <c r="B401" s="78"/>
      <c r="C401" s="12"/>
      <c r="D401" s="61"/>
      <c r="E401" s="11" t="s">
        <v>24</v>
      </c>
      <c r="G401" s="1"/>
      <c r="H401" s="1"/>
    </row>
    <row r="402" spans="1:8">
      <c r="A402" s="9" t="s">
        <v>17</v>
      </c>
      <c r="B402" s="78"/>
      <c r="C402" s="12"/>
      <c r="D402" s="61"/>
      <c r="E402" s="11"/>
    </row>
    <row r="403" spans="1:8" ht="22.5">
      <c r="A403" s="9" t="s">
        <v>18</v>
      </c>
      <c r="B403" s="78"/>
      <c r="C403" s="12"/>
      <c r="D403" s="61"/>
      <c r="E403" s="11"/>
    </row>
    <row r="404" spans="1:8" ht="23.25" thickBot="1">
      <c r="A404" s="13" t="s">
        <v>19</v>
      </c>
      <c r="B404" s="79"/>
      <c r="C404" s="14"/>
      <c r="D404" s="62"/>
      <c r="E404" s="15"/>
    </row>
    <row r="405" spans="1:8" ht="21.75">
      <c r="A405" s="6" t="s">
        <v>58</v>
      </c>
      <c r="B405" s="77">
        <v>2237.83</v>
      </c>
      <c r="C405" s="7" t="s">
        <v>57</v>
      </c>
      <c r="D405" s="60" t="s">
        <v>12</v>
      </c>
      <c r="E405" s="8"/>
    </row>
    <row r="406" spans="1:8">
      <c r="A406" s="9" t="s">
        <v>22</v>
      </c>
      <c r="B406" s="78"/>
      <c r="C406" s="10">
        <v>41894</v>
      </c>
      <c r="D406" s="61"/>
      <c r="E406" s="11"/>
      <c r="G406" s="50"/>
    </row>
    <row r="407" spans="1:8" ht="22.5">
      <c r="A407" s="9" t="s">
        <v>23</v>
      </c>
      <c r="B407" s="78"/>
      <c r="C407" s="12"/>
      <c r="D407" s="61"/>
      <c r="E407" s="11" t="s">
        <v>24</v>
      </c>
      <c r="G407" s="1"/>
      <c r="H407" s="1"/>
    </row>
    <row r="408" spans="1:8">
      <c r="A408" s="9" t="s">
        <v>17</v>
      </c>
      <c r="B408" s="78"/>
      <c r="C408" s="12"/>
      <c r="D408" s="61"/>
      <c r="E408" s="11"/>
    </row>
    <row r="409" spans="1:8" ht="22.5">
      <c r="A409" s="9" t="s">
        <v>18</v>
      </c>
      <c r="B409" s="78"/>
      <c r="C409" s="12"/>
      <c r="D409" s="61"/>
      <c r="E409" s="11"/>
    </row>
    <row r="410" spans="1:8" ht="23.25" thickBot="1">
      <c r="A410" s="13" t="s">
        <v>19</v>
      </c>
      <c r="B410" s="79"/>
      <c r="C410" s="14"/>
      <c r="D410" s="62"/>
      <c r="E410" s="15"/>
    </row>
    <row r="411" spans="1:8" ht="28.5" customHeight="1" thickBot="1">
      <c r="A411" s="21" t="s">
        <v>82</v>
      </c>
      <c r="B411" s="22">
        <v>79195.42</v>
      </c>
      <c r="C411" s="23"/>
      <c r="D411" s="24"/>
      <c r="E411" s="25"/>
    </row>
    <row r="412" spans="1:8">
      <c r="G412" s="1"/>
      <c r="H412" s="1"/>
    </row>
  </sheetData>
  <mergeCells count="134">
    <mergeCell ref="B405:B410"/>
    <mergeCell ref="D405:D410"/>
    <mergeCell ref="B387:B392"/>
    <mergeCell ref="D387:D392"/>
    <mergeCell ref="B393:B398"/>
    <mergeCell ref="D393:D398"/>
    <mergeCell ref="B399:B404"/>
    <mergeCell ref="D399:D404"/>
    <mergeCell ref="B369:B374"/>
    <mergeCell ref="D369:D374"/>
    <mergeCell ref="B375:B380"/>
    <mergeCell ref="D375:D380"/>
    <mergeCell ref="B381:B386"/>
    <mergeCell ref="D381:D386"/>
    <mergeCell ref="B351:B356"/>
    <mergeCell ref="D351:D356"/>
    <mergeCell ref="B357:B362"/>
    <mergeCell ref="D357:D362"/>
    <mergeCell ref="B363:B368"/>
    <mergeCell ref="D363:D368"/>
    <mergeCell ref="B333:B338"/>
    <mergeCell ref="D333:D338"/>
    <mergeCell ref="B339:B344"/>
    <mergeCell ref="D339:D344"/>
    <mergeCell ref="B345:B350"/>
    <mergeCell ref="D345:D350"/>
    <mergeCell ref="B315:B320"/>
    <mergeCell ref="D315:D320"/>
    <mergeCell ref="B321:B326"/>
    <mergeCell ref="D321:D326"/>
    <mergeCell ref="B327:B332"/>
    <mergeCell ref="D327:D332"/>
    <mergeCell ref="B297:B302"/>
    <mergeCell ref="D297:D302"/>
    <mergeCell ref="B303:B308"/>
    <mergeCell ref="D303:D308"/>
    <mergeCell ref="B309:B314"/>
    <mergeCell ref="D309:D314"/>
    <mergeCell ref="B279:B284"/>
    <mergeCell ref="D279:D284"/>
    <mergeCell ref="B285:B290"/>
    <mergeCell ref="D285:D290"/>
    <mergeCell ref="B291:B296"/>
    <mergeCell ref="D291:D296"/>
    <mergeCell ref="B261:B266"/>
    <mergeCell ref="D261:D266"/>
    <mergeCell ref="B267:B272"/>
    <mergeCell ref="D267:D272"/>
    <mergeCell ref="B273:B278"/>
    <mergeCell ref="D273:D278"/>
    <mergeCell ref="B243:B248"/>
    <mergeCell ref="D243:D248"/>
    <mergeCell ref="B249:B254"/>
    <mergeCell ref="D249:D254"/>
    <mergeCell ref="B255:B260"/>
    <mergeCell ref="D255:D260"/>
    <mergeCell ref="B225:B230"/>
    <mergeCell ref="D225:D230"/>
    <mergeCell ref="B231:B236"/>
    <mergeCell ref="D231:D236"/>
    <mergeCell ref="B237:B242"/>
    <mergeCell ref="D237:D242"/>
    <mergeCell ref="B207:B212"/>
    <mergeCell ref="D207:D212"/>
    <mergeCell ref="B213:B218"/>
    <mergeCell ref="D213:D218"/>
    <mergeCell ref="B219:B224"/>
    <mergeCell ref="D219:D224"/>
    <mergeCell ref="B189:B194"/>
    <mergeCell ref="D189:D194"/>
    <mergeCell ref="B195:B200"/>
    <mergeCell ref="D195:D200"/>
    <mergeCell ref="B201:B206"/>
    <mergeCell ref="D201:D206"/>
    <mergeCell ref="B171:B176"/>
    <mergeCell ref="D171:D176"/>
    <mergeCell ref="B177:B182"/>
    <mergeCell ref="D177:D182"/>
    <mergeCell ref="B183:B188"/>
    <mergeCell ref="D183:D188"/>
    <mergeCell ref="B153:B158"/>
    <mergeCell ref="D153:D158"/>
    <mergeCell ref="B159:B164"/>
    <mergeCell ref="D159:D164"/>
    <mergeCell ref="B165:B170"/>
    <mergeCell ref="D165:D170"/>
    <mergeCell ref="B135:B140"/>
    <mergeCell ref="D135:D140"/>
    <mergeCell ref="B141:B146"/>
    <mergeCell ref="D141:D146"/>
    <mergeCell ref="B147:B152"/>
    <mergeCell ref="D147:D152"/>
    <mergeCell ref="B117:B122"/>
    <mergeCell ref="D117:D122"/>
    <mergeCell ref="B123:B128"/>
    <mergeCell ref="D123:D128"/>
    <mergeCell ref="B129:B134"/>
    <mergeCell ref="D129:D134"/>
    <mergeCell ref="B99:B104"/>
    <mergeCell ref="D99:D104"/>
    <mergeCell ref="B105:B110"/>
    <mergeCell ref="D105:D110"/>
    <mergeCell ref="B111:B116"/>
    <mergeCell ref="D111:D116"/>
    <mergeCell ref="B81:B86"/>
    <mergeCell ref="D81:D86"/>
    <mergeCell ref="B87:B92"/>
    <mergeCell ref="D87:D92"/>
    <mergeCell ref="B93:B98"/>
    <mergeCell ref="D93:D98"/>
    <mergeCell ref="A19:A20"/>
    <mergeCell ref="B19:B20"/>
    <mergeCell ref="D19:D20"/>
    <mergeCell ref="B63:B68"/>
    <mergeCell ref="D63:D68"/>
    <mergeCell ref="B69:B74"/>
    <mergeCell ref="D69:D74"/>
    <mergeCell ref="B75:B80"/>
    <mergeCell ref="D75:D80"/>
    <mergeCell ref="B45:B50"/>
    <mergeCell ref="D45:D50"/>
    <mergeCell ref="B51:B56"/>
    <mergeCell ref="D51:D56"/>
    <mergeCell ref="B57:B62"/>
    <mergeCell ref="D57:D62"/>
    <mergeCell ref="E19:E20"/>
    <mergeCell ref="B21:B26"/>
    <mergeCell ref="D21:D26"/>
    <mergeCell ref="B27:B32"/>
    <mergeCell ref="D27:D32"/>
    <mergeCell ref="B33:B38"/>
    <mergeCell ref="D33:D38"/>
    <mergeCell ref="B39:B44"/>
    <mergeCell ref="D39:D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tarea res</vt:lpstr>
      <vt:lpstr>Tarea</vt:lpstr>
      <vt:lpstr>interes</vt:lpstr>
      <vt:lpstr>intereses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2019-04-08T19:08:46Z</dcterms:created>
  <dcterms:modified xsi:type="dcterms:W3CDTF">2019-05-22T20:42:59Z</dcterms:modified>
</cp:coreProperties>
</file>