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6 Tablas dinamicas\"/>
    </mc:Choice>
  </mc:AlternateContent>
  <xr:revisionPtr revIDLastSave="0" documentId="13_ncr:1_{CB24C6BE-7F01-47A1-A5D3-19F4488AFEEE}" xr6:coauthVersionLast="43" xr6:coauthVersionMax="43" xr10:uidLastSave="{00000000-0000-0000-0000-000000000000}"/>
  <bookViews>
    <workbookView xWindow="-120" yWindow="-120" windowWidth="20730" windowHeight="11160" activeTab="1" xr2:uid="{89A03125-FECE-4B80-BA92-A7A3FCE0173B}"/>
  </bookViews>
  <sheets>
    <sheet name="Consigna" sheetId="7" r:id="rId1"/>
    <sheet name="Cheques" sheetId="2" r:id="rId2"/>
    <sheet name="Solucion" sheetId="3" r:id="rId3"/>
    <sheet name="Solucion (2)" sheetId="4" r:id="rId4"/>
  </sheets>
  <definedNames>
    <definedName name="SegmentaciónDeDatos_Estado">#N/A</definedName>
    <definedName name="SegmentaciónDeDatos_Meses">#N/A</definedName>
  </definedNames>
  <calcPr calcId="18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<sst xmlns="http://schemas.openxmlformats.org/spreadsheetml/2006/main" count="214" uniqueCount="101">
  <si>
    <t>Cheques propios - A pagar</t>
  </si>
  <si>
    <t>Fecha de Salida</t>
  </si>
  <si>
    <t>Proveedor</t>
  </si>
  <si>
    <t>Nro de Factura</t>
  </si>
  <si>
    <t>Fecha de Pago</t>
  </si>
  <si>
    <t>Banco de Emisión</t>
  </si>
  <si>
    <t>Número de Cheque</t>
  </si>
  <si>
    <t>Monto</t>
  </si>
  <si>
    <t>Estado</t>
  </si>
  <si>
    <t>Quinta SA</t>
  </si>
  <si>
    <t>0001-000124899</t>
  </si>
  <si>
    <t>Patagonia SA</t>
  </si>
  <si>
    <t>0358-0514889</t>
  </si>
  <si>
    <t>PAGADO</t>
  </si>
  <si>
    <t>Corralito SRL</t>
  </si>
  <si>
    <t>0001-000124900</t>
  </si>
  <si>
    <t>0358-0514890</t>
  </si>
  <si>
    <t>0001-000124901</t>
  </si>
  <si>
    <t>0358-0514891</t>
  </si>
  <si>
    <t>0001-000124902</t>
  </si>
  <si>
    <t>0358-0514892</t>
  </si>
  <si>
    <t>San Telmo y asoc.</t>
  </si>
  <si>
    <t>0001-000124903</t>
  </si>
  <si>
    <t>0358-0514893</t>
  </si>
  <si>
    <t>A PAGAR</t>
  </si>
  <si>
    <t>0001-000124904</t>
  </si>
  <si>
    <t>0358-0514894</t>
  </si>
  <si>
    <t>0001-000124905</t>
  </si>
  <si>
    <t>0358-0514895</t>
  </si>
  <si>
    <t>Retro Pascual</t>
  </si>
  <si>
    <t>0001-000124906</t>
  </si>
  <si>
    <t>0358-0514896</t>
  </si>
  <si>
    <t>0001-000124907</t>
  </si>
  <si>
    <t>0358-0514897</t>
  </si>
  <si>
    <t>0001-000124908</t>
  </si>
  <si>
    <t>0358-0514898</t>
  </si>
  <si>
    <t>Ayacucho Susp</t>
  </si>
  <si>
    <t>0001-000124909</t>
  </si>
  <si>
    <t>0358-0514899</t>
  </si>
  <si>
    <t>RECHAZADO</t>
  </si>
  <si>
    <t>0001-000124910</t>
  </si>
  <si>
    <t>0358-0514900</t>
  </si>
  <si>
    <t>0001-000124911</t>
  </si>
  <si>
    <t>0358-0514901</t>
  </si>
  <si>
    <t>Fritau SA</t>
  </si>
  <si>
    <t>0001-000124912</t>
  </si>
  <si>
    <t>0358-0514902</t>
  </si>
  <si>
    <t>0001-000124913</t>
  </si>
  <si>
    <t>0358-0514903</t>
  </si>
  <si>
    <t>0001-000124914</t>
  </si>
  <si>
    <t>0358-0514904</t>
  </si>
  <si>
    <t>0001-000124915</t>
  </si>
  <si>
    <t>0358-0514905</t>
  </si>
  <si>
    <t>San Peña Asoc</t>
  </si>
  <si>
    <t>0001-000124916</t>
  </si>
  <si>
    <t>0358-0514906</t>
  </si>
  <si>
    <t>0001-000124917</t>
  </si>
  <si>
    <t>0358-0514907</t>
  </si>
  <si>
    <t>0001-000124918</t>
  </si>
  <si>
    <t>0358-0514908</t>
  </si>
  <si>
    <t>0001-000124919</t>
  </si>
  <si>
    <t>0358-0514909</t>
  </si>
  <si>
    <t>0001-000124920</t>
  </si>
  <si>
    <t>0358-0514910</t>
  </si>
  <si>
    <t>0001-000124921</t>
  </si>
  <si>
    <t>0358-0514911</t>
  </si>
  <si>
    <t>0001-000124922</t>
  </si>
  <si>
    <t>0358-0514912</t>
  </si>
  <si>
    <t>0001-000124923</t>
  </si>
  <si>
    <t>0358-0514913</t>
  </si>
  <si>
    <t>0001-000124924</t>
  </si>
  <si>
    <t>0358-0514914</t>
  </si>
  <si>
    <t>0001-000124925</t>
  </si>
  <si>
    <t>0358-0514915</t>
  </si>
  <si>
    <t>0001-000124926</t>
  </si>
  <si>
    <t>0358-0514916</t>
  </si>
  <si>
    <t>0001-000124927</t>
  </si>
  <si>
    <t>0358-0514917</t>
  </si>
  <si>
    <t>0001-000124928</t>
  </si>
  <si>
    <t>0358-0514918</t>
  </si>
  <si>
    <t>0001-000124929</t>
  </si>
  <si>
    <t>0358-0514919</t>
  </si>
  <si>
    <t>0001-000124930</t>
  </si>
  <si>
    <t>0358-0514920</t>
  </si>
  <si>
    <t>0001-000124931</t>
  </si>
  <si>
    <t>0358-0514921</t>
  </si>
  <si>
    <t>0001-000124932</t>
  </si>
  <si>
    <t>0358-0514922</t>
  </si>
  <si>
    <t>0001-000124933</t>
  </si>
  <si>
    <t>0358-0514923</t>
  </si>
  <si>
    <t>0001-000124934</t>
  </si>
  <si>
    <t>0358-0514924</t>
  </si>
  <si>
    <t>ene</t>
  </si>
  <si>
    <t>feb</t>
  </si>
  <si>
    <t>mar</t>
  </si>
  <si>
    <t>Mes</t>
  </si>
  <si>
    <t>Filros</t>
  </si>
  <si>
    <t>Total</t>
  </si>
  <si>
    <t>Cheques</t>
  </si>
  <si>
    <t>% Monto emitido</t>
  </si>
  <si>
    <t>Montos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</si>
</sst>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&quot;$&quot;\ \-#,##0.00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9" tint="-0.499984740745262"/>
      <name val="Cooper Black"/>
      <family val="1"/>
    </font>
    <font>
      <b/>
      <u/>
      <sz val="15"/>
      <color theme="3" tint="-0.499984740745262"/>
      <name val="Century Gothic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0" xfId="0" applyFont="1"/>
    <xf numFmtId="0" fontId="5" fillId="0" borderId="9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8" fontId="7" fillId="2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8" fontId="6" fillId="2" borderId="0" xfId="0" applyNumberFormat="1" applyFont="1" applyFill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7">
    <dxf>
      <font>
        <b/>
      </font>
    </dxf>
    <dxf>
      <fill>
        <patternFill patternType="solid">
          <bgColor theme="9" tint="0.59999389629810485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2" formatCode="&quot;$&quot;\ #,##0.00;[Red]&quot;$&quot;\ \-#,##0.00"/>
    </dxf>
    <dxf>
      <numFmt numFmtId="12" formatCode="&quot;$&quot;\ #,##0.00;[Red]&quot;$&quot;\ \-#,##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sz val="13"/>
      </font>
    </dxf>
    <dxf>
      <font>
        <sz val="13"/>
      </font>
    </dxf>
    <dxf>
      <font>
        <sz val="13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2" formatCode="&quot;$&quot;\ #,##0.00;[Red]&quot;$&quot;\ 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$&quot;* #,##0.00_-;\-&quot;$&quot;* #,##0.00_-;_-&quot;$&quot;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733425</xdr:colOff>
      <xdr:row>5</xdr:row>
      <xdr:rowOff>123825</xdr:rowOff>
    </xdr:from>
    <xdr:to>
      <xdr:col>5</xdr:col>
      <xdr:colOff>581025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5C7E6E2-742E-4E5E-A566-546DF79ADE55}"/>
            </a:ext>
          </a:extLst>
        </xdr:cNvPr>
        <xdr:cNvSpPr txBox="1"/>
      </xdr:nvSpPr>
      <xdr:spPr>
        <a:xfrm>
          <a:off x="733425" y="1076325"/>
          <a:ext cx="3657600" cy="1809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accent1">
                  <a:lumMod val="50000"/>
                </a:schemeClr>
              </a:solidFill>
            </a:rPr>
            <a:t>Tarea 1</a:t>
          </a:r>
        </a:p>
        <a:p>
          <a:endParaRPr lang="es-AR" sz="800" b="1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1. Crear una tabala dinámica donde muestre en</a:t>
          </a:r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 filas, la fecha de pago agrupada en meses, y en columna los estados posibles.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2. Dale formato de pesos a los montos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3. Inserta un segmentador de Estados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endParaRPr lang="es-AR" sz="1100" b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714375</xdr:colOff>
      <xdr:row>3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D4A9CB-58DD-4C54-BEEA-FC8A8018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863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466725</xdr:colOff>
      <xdr:row>5</xdr:row>
      <xdr:rowOff>114300</xdr:rowOff>
    </xdr:from>
    <xdr:to>
      <xdr:col>11</xdr:col>
      <xdr:colOff>314325</xdr:colOff>
      <xdr:row>18</xdr:row>
      <xdr:rowOff>66676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8BA93D-044E-4ABD-9E2B-40BCD14005B5}"/>
            </a:ext>
          </a:extLst>
        </xdr:cNvPr>
        <xdr:cNvSpPr txBox="1"/>
      </xdr:nvSpPr>
      <xdr:spPr>
        <a:xfrm>
          <a:off x="5038725" y="1066800"/>
          <a:ext cx="3657600" cy="24288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accent1">
                  <a:lumMod val="50000"/>
                </a:schemeClr>
              </a:solidFill>
            </a:rPr>
            <a:t>Tarea 2</a:t>
          </a:r>
        </a:p>
        <a:p>
          <a:endParaRPr lang="es-AR" sz="800" b="1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1. Cra otra tabla</a:t>
          </a:r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 dinámica donde donde en la fila se encuentren los preveedores y en columna los montos mostrados en pesos y porcentajes.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2. Dale formato de pesos a los montos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3. Aplica un formato tipo barra a amas columnas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4. Ordenalas de Mayor a menor</a:t>
          </a:r>
        </a:p>
        <a:p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1100" b="0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5. Inserta un segmentador de meses</a:t>
          </a:r>
        </a:p>
        <a:p>
          <a:endParaRPr lang="es-AR" sz="1100" b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</xdr:txBody>
    </xdr:sp>
    <xdr:clientData/>
  </xdr:twoCellAnchor>
  <xdr:twoCellAnchor editAs="absolute">
    <xdr:from>
      <xdr:col>1</xdr:col>
      <xdr:colOff>9525</xdr:colOff>
      <xdr:row>16</xdr:row>
      <xdr:rowOff>66675</xdr:rowOff>
    </xdr:from>
    <xdr:to>
      <xdr:col>5</xdr:col>
      <xdr:colOff>619125</xdr:colOff>
      <xdr:row>25</xdr:row>
      <xdr:rowOff>85725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48F3D1E-2BD9-4395-A9AE-75432EABD9A3}"/>
            </a:ext>
          </a:extLst>
        </xdr:cNvPr>
        <xdr:cNvSpPr txBox="1"/>
      </xdr:nvSpPr>
      <xdr:spPr>
        <a:xfrm>
          <a:off x="771525" y="3114675"/>
          <a:ext cx="3657600" cy="1733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accent1">
                  <a:lumMod val="50000"/>
                </a:schemeClr>
              </a:solidFill>
            </a:rPr>
            <a:t>PD:</a:t>
          </a:r>
        </a:p>
        <a:p>
          <a:endParaRPr lang="es-AR" sz="2000" b="1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r>
            <a:rPr lang="es-AR" sz="2000" b="1" baseline="0">
              <a:solidFill>
                <a:schemeClr val="accent1">
                  <a:lumMod val="50000"/>
                </a:schemeClr>
              </a:solidFill>
              <a:latin typeface="Franklin Gothic Demi" panose="020B0703020102020204" pitchFamily="34" charset="0"/>
            </a:rPr>
            <a:t>No hay nada que no hayamos visto, hazlo solo. Trabaja prolijo. </a:t>
          </a:r>
          <a:endParaRPr lang="es-AR" sz="1100" b="0" baseline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  <a:p>
          <a:endParaRPr lang="es-AR" sz="1100" b="0">
            <a:solidFill>
              <a:schemeClr val="accent1">
                <a:lumMod val="50000"/>
              </a:schemeClr>
            </a:solidFill>
            <a:latin typeface="Franklin Gothic Demi" panose="020B0703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104775</xdr:colOff>
      <xdr:row>1</xdr:row>
      <xdr:rowOff>371475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F854AA-2229-4018-B3F5-C478DD927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863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28574</xdr:rowOff>
    </xdr:from>
    <xdr:to>
      <xdr:col>4</xdr:col>
      <xdr:colOff>638176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6A8653EC-3B76-4DD5-AD2B-2CFBE4AB43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81074"/>
              <a:ext cx="4867276" cy="647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247650</xdr:colOff>
      <xdr:row>0</xdr:row>
      <xdr:rowOff>180975</xdr:rowOff>
    </xdr:from>
    <xdr:to>
      <xdr:col>0</xdr:col>
      <xdr:colOff>971550</xdr:colOff>
      <xdr:row>3</xdr:row>
      <xdr:rowOff>171450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7AE5F4B-5E2F-4498-BCC9-CE235A5A1B3A}"/>
            </a:ext>
          </a:extLst>
        </xdr:cNvPr>
        <xdr:cNvSpPr/>
      </xdr:nvSpPr>
      <xdr:spPr>
        <a:xfrm>
          <a:off x="247650" y="180975"/>
          <a:ext cx="7239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500">
              <a:solidFill>
                <a:schemeClr val="bg1"/>
              </a:solidFill>
              <a:latin typeface="Arial Rounded MT Bold" panose="020F0704030504030204" pitchFamily="34" charset="0"/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247650</xdr:colOff>
      <xdr:row>1</xdr:row>
      <xdr:rowOff>85725</xdr:rowOff>
    </xdr:from>
    <xdr:to>
      <xdr:col>0</xdr:col>
      <xdr:colOff>971550</xdr:colOff>
      <xdr:row>4</xdr:row>
      <xdr:rowOff>76200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2D5A402-DE24-405F-BD97-774F3DF02B59}"/>
            </a:ext>
          </a:extLst>
        </xdr:cNvPr>
        <xdr:cNvSpPr/>
      </xdr:nvSpPr>
      <xdr:spPr>
        <a:xfrm>
          <a:off x="247650" y="276225"/>
          <a:ext cx="7239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500">
              <a:solidFill>
                <a:schemeClr val="bg1"/>
              </a:solidFill>
              <a:latin typeface="Arial Rounded MT Bold" panose="020F0704030504030204" pitchFamily="34" charset="0"/>
            </a:rPr>
            <a:t>2</a:t>
          </a:r>
        </a:p>
      </xdr:txBody>
    </xdr:sp>
    <xdr:clientData/>
  </xdr:twoCellAnchor>
  <xdr:twoCellAnchor editAs="absolute">
    <xdr:from>
      <xdr:col>3</xdr:col>
      <xdr:colOff>285750</xdr:colOff>
      <xdr:row>5</xdr:row>
      <xdr:rowOff>180975</xdr:rowOff>
    </xdr:from>
    <xdr:to>
      <xdr:col>4</xdr:col>
      <xdr:colOff>600075</xdr:colOff>
      <xdr:row>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s">
              <a:extLst>
                <a:ext uri="{FF2B5EF4-FFF2-40B4-BE49-F238E27FC236}">
                  <a16:creationId xmlns:a16="http://schemas.microsoft.com/office/drawing/2014/main" id="{1B30BE2B-3A57-4B6B-A367-28EF7790AA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1133475"/>
              <a:ext cx="13335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ffi" refreshedDate="43586.542586805554" createdVersion="6" refreshedVersion="6" minRefreshableVersion="3" recordCount="36" xr:uid="{529CBFFC-10A7-4193-8391-BC93F968B549}">
  <cacheSource type="worksheet">
    <worksheetSource name="chequespropios"/>
  </cacheSource>
  <cacheFields count="10">
    <cacheField name="Fecha de Salida" numFmtId="14">
      <sharedItems containsSemiMixedTypes="0" containsNonDate="0" containsDate="1" containsString="0" minDate="2019-01-01T00:00:00" maxDate="2019-02-20T00:00:00" count="3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</sharedItems>
      <fieldGroup par="8" base="0">
        <rangePr groupBy="days" startDate="2019-01-01T00:00:00" endDate="2019-02-20T00:00:00"/>
        <groupItems count="368">
          <s v="&lt;01/01/201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02/2019"/>
        </groupItems>
      </fieldGroup>
    </cacheField>
    <cacheField name="Proveedor" numFmtId="0">
      <sharedItems count="7">
        <s v="Quinta SA"/>
        <s v="Corralito SRL"/>
        <s v="San Telmo y asoc."/>
        <s v="Retro Pascual"/>
        <s v="Ayacucho Susp"/>
        <s v="Fritau SA"/>
        <s v="San Peña Asoc"/>
      </sharedItems>
    </cacheField>
    <cacheField name="Nro de Factura" numFmtId="0">
      <sharedItems/>
    </cacheField>
    <cacheField name="Fecha de Pago" numFmtId="14">
      <sharedItems containsSemiMixedTypes="0" containsNonDate="0" containsDate="1" containsString="0" minDate="2019-01-31T00:00:00" maxDate="2019-03-22T00:00:00" count="36"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</sharedItems>
      <fieldGroup par="9" base="3">
        <rangePr groupBy="days" startDate="2019-01-31T00:00:00" endDate="2019-03-22T00:00:00"/>
        <groupItems count="368">
          <s v="&lt;31/01/201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03/2019"/>
        </groupItems>
      </fieldGroup>
    </cacheField>
    <cacheField name="Banco de Emisión" numFmtId="0">
      <sharedItems/>
    </cacheField>
    <cacheField name="Número de Cheque" numFmtId="0">
      <sharedItems/>
    </cacheField>
    <cacheField name="Monto" numFmtId="164">
      <sharedItems containsSemiMixedTypes="0" containsString="0" containsNumber="1" containsInteger="1" minValue="16134" maxValue="44344"/>
    </cacheField>
    <cacheField name="Estado" numFmtId="0">
      <sharedItems count="3">
        <s v="PAGADO"/>
        <s v="A PAGAR"/>
        <s v="RECHAZADO"/>
      </sharedItems>
    </cacheField>
    <cacheField name="Meses" numFmtId="0" databaseField="0">
      <fieldGroup base="0">
        <rangePr groupBy="months" startDate="2019-01-01T00:00:00" endDate="2019-02-20T00:00:00"/>
        <groupItems count="14">
          <s v="&lt;0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2/2019"/>
        </groupItems>
      </fieldGroup>
    </cacheField>
    <cacheField name="Meses2" numFmtId="0" databaseField="0">
      <fieldGroup base="3">
        <rangePr groupBy="months" startDate="2019-01-31T00:00:00" endDate="2019-03-22T00:00:00"/>
        <groupItems count="14">
          <s v="&lt;3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03/2019"/>
        </groupItems>
      </fieldGroup>
    </cacheField>
  </cacheFields>
  <extLst>
    <ext xmlns:x14="http://schemas.microsoft.com/office/spreadsheetml/2009/9/main" uri="{725AE2AE-9491-48be-B2B4-4EB974FC3084}">
      <x14:pivotCacheDefinition pivotCacheId="1895448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0001-000124899"/>
    <x v="0"/>
    <s v="Patagonia SA"/>
    <s v="0358-0514889"/>
    <n v="18113"/>
    <x v="0"/>
  </r>
  <r>
    <x v="1"/>
    <x v="1"/>
    <s v="0001-000124900"/>
    <x v="1"/>
    <s v="Patagonia SA"/>
    <s v="0358-0514890"/>
    <n v="30112"/>
    <x v="0"/>
  </r>
  <r>
    <x v="2"/>
    <x v="1"/>
    <s v="0001-000124901"/>
    <x v="2"/>
    <s v="Patagonia SA"/>
    <s v="0358-0514891"/>
    <n v="32412"/>
    <x v="0"/>
  </r>
  <r>
    <x v="3"/>
    <x v="0"/>
    <s v="0001-000124902"/>
    <x v="3"/>
    <s v="Patagonia SA"/>
    <s v="0358-0514892"/>
    <n v="44138"/>
    <x v="0"/>
  </r>
  <r>
    <x v="4"/>
    <x v="2"/>
    <s v="0001-000124903"/>
    <x v="4"/>
    <s v="Patagonia SA"/>
    <s v="0358-0514893"/>
    <n v="30552"/>
    <x v="1"/>
  </r>
  <r>
    <x v="5"/>
    <x v="2"/>
    <s v="0001-000124904"/>
    <x v="5"/>
    <s v="Patagonia SA"/>
    <s v="0358-0514894"/>
    <n v="16134"/>
    <x v="1"/>
  </r>
  <r>
    <x v="6"/>
    <x v="0"/>
    <s v="0001-000124905"/>
    <x v="6"/>
    <s v="Patagonia SA"/>
    <s v="0358-0514895"/>
    <n v="27462"/>
    <x v="1"/>
  </r>
  <r>
    <x v="7"/>
    <x v="3"/>
    <s v="0001-000124906"/>
    <x v="7"/>
    <s v="Patagonia SA"/>
    <s v="0358-0514896"/>
    <n v="34554"/>
    <x v="1"/>
  </r>
  <r>
    <x v="8"/>
    <x v="3"/>
    <s v="0001-000124907"/>
    <x v="8"/>
    <s v="Patagonia SA"/>
    <s v="0358-0514897"/>
    <n v="22463"/>
    <x v="0"/>
  </r>
  <r>
    <x v="9"/>
    <x v="2"/>
    <s v="0001-000124908"/>
    <x v="9"/>
    <s v="Patagonia SA"/>
    <s v="0358-0514898"/>
    <n v="25437"/>
    <x v="0"/>
  </r>
  <r>
    <x v="10"/>
    <x v="4"/>
    <s v="0001-000124909"/>
    <x v="10"/>
    <s v="Patagonia SA"/>
    <s v="0358-0514899"/>
    <n v="21350"/>
    <x v="0"/>
  </r>
  <r>
    <x v="11"/>
    <x v="3"/>
    <s v="0001-000124910"/>
    <x v="11"/>
    <s v="Patagonia SA"/>
    <s v="0358-0514900"/>
    <n v="26520"/>
    <x v="1"/>
  </r>
  <r>
    <x v="12"/>
    <x v="2"/>
    <s v="0001-000124911"/>
    <x v="12"/>
    <s v="Patagonia SA"/>
    <s v="0358-0514901"/>
    <n v="24833"/>
    <x v="1"/>
  </r>
  <r>
    <x v="13"/>
    <x v="5"/>
    <s v="0001-000124912"/>
    <x v="13"/>
    <s v="Patagonia SA"/>
    <s v="0358-0514902"/>
    <n v="41354"/>
    <x v="2"/>
  </r>
  <r>
    <x v="14"/>
    <x v="5"/>
    <s v="0001-000124913"/>
    <x v="14"/>
    <s v="Patagonia SA"/>
    <s v="0358-0514903"/>
    <n v="21333"/>
    <x v="0"/>
  </r>
  <r>
    <x v="15"/>
    <x v="0"/>
    <s v="0001-000124914"/>
    <x v="15"/>
    <s v="Patagonia SA"/>
    <s v="0358-0514904"/>
    <n v="31392"/>
    <x v="0"/>
  </r>
  <r>
    <x v="16"/>
    <x v="1"/>
    <s v="0001-000124915"/>
    <x v="16"/>
    <s v="Patagonia SA"/>
    <s v="0358-0514905"/>
    <n v="32216"/>
    <x v="0"/>
  </r>
  <r>
    <x v="17"/>
    <x v="6"/>
    <s v="0001-000124916"/>
    <x v="17"/>
    <s v="Patagonia SA"/>
    <s v="0358-0514906"/>
    <n v="29341"/>
    <x v="0"/>
  </r>
  <r>
    <x v="18"/>
    <x v="0"/>
    <s v="0001-000124917"/>
    <x v="18"/>
    <s v="Patagonia SA"/>
    <s v="0358-0514907"/>
    <n v="31420"/>
    <x v="0"/>
  </r>
  <r>
    <x v="19"/>
    <x v="1"/>
    <s v="0001-000124918"/>
    <x v="19"/>
    <s v="Patagonia SA"/>
    <s v="0358-0514908"/>
    <n v="35399"/>
    <x v="0"/>
  </r>
  <r>
    <x v="20"/>
    <x v="1"/>
    <s v="0001-000124919"/>
    <x v="20"/>
    <s v="Patagonia SA"/>
    <s v="0358-0514909"/>
    <n v="30720"/>
    <x v="0"/>
  </r>
  <r>
    <x v="21"/>
    <x v="0"/>
    <s v="0001-000124920"/>
    <x v="21"/>
    <s v="Patagonia SA"/>
    <s v="0358-0514910"/>
    <n v="44271"/>
    <x v="0"/>
  </r>
  <r>
    <x v="22"/>
    <x v="2"/>
    <s v="0001-000124921"/>
    <x v="22"/>
    <s v="Patagonia SA"/>
    <s v="0358-0514911"/>
    <n v="21924"/>
    <x v="0"/>
  </r>
  <r>
    <x v="23"/>
    <x v="2"/>
    <s v="0001-000124922"/>
    <x v="23"/>
    <s v="Patagonia SA"/>
    <s v="0358-0514912"/>
    <n v="21309"/>
    <x v="0"/>
  </r>
  <r>
    <x v="24"/>
    <x v="0"/>
    <s v="0001-000124923"/>
    <x v="24"/>
    <s v="Patagonia SA"/>
    <s v="0358-0514913"/>
    <n v="37813"/>
    <x v="0"/>
  </r>
  <r>
    <x v="25"/>
    <x v="3"/>
    <s v="0001-000124924"/>
    <x v="25"/>
    <s v="Patagonia SA"/>
    <s v="0358-0514914"/>
    <n v="27180"/>
    <x v="0"/>
  </r>
  <r>
    <x v="26"/>
    <x v="3"/>
    <s v="0001-000124925"/>
    <x v="26"/>
    <s v="Patagonia SA"/>
    <s v="0358-0514915"/>
    <n v="21507"/>
    <x v="2"/>
  </r>
  <r>
    <x v="27"/>
    <x v="2"/>
    <s v="0001-000124926"/>
    <x v="27"/>
    <s v="Patagonia SA"/>
    <s v="0358-0514916"/>
    <n v="33417"/>
    <x v="1"/>
  </r>
  <r>
    <x v="28"/>
    <x v="4"/>
    <s v="0001-000124927"/>
    <x v="28"/>
    <s v="Patagonia SA"/>
    <s v="0358-0514917"/>
    <n v="20941"/>
    <x v="1"/>
  </r>
  <r>
    <x v="29"/>
    <x v="3"/>
    <s v="0001-000124928"/>
    <x v="29"/>
    <s v="Patagonia SA"/>
    <s v="0358-0514918"/>
    <n v="32211"/>
    <x v="1"/>
  </r>
  <r>
    <x v="30"/>
    <x v="2"/>
    <s v="0001-000124929"/>
    <x v="30"/>
    <s v="Patagonia SA"/>
    <s v="0358-0514919"/>
    <n v="34716"/>
    <x v="1"/>
  </r>
  <r>
    <x v="31"/>
    <x v="5"/>
    <s v="0001-000124930"/>
    <x v="31"/>
    <s v="Patagonia SA"/>
    <s v="0358-0514920"/>
    <n v="18121"/>
    <x v="1"/>
  </r>
  <r>
    <x v="32"/>
    <x v="5"/>
    <s v="0001-000124931"/>
    <x v="32"/>
    <s v="Patagonia SA"/>
    <s v="0358-0514921"/>
    <n v="21119"/>
    <x v="1"/>
  </r>
  <r>
    <x v="33"/>
    <x v="0"/>
    <s v="0001-000124932"/>
    <x v="33"/>
    <s v="Patagonia SA"/>
    <s v="0358-0514922"/>
    <n v="44344"/>
    <x v="1"/>
  </r>
  <r>
    <x v="34"/>
    <x v="1"/>
    <s v="0001-000124933"/>
    <x v="34"/>
    <s v="Patagonia SA"/>
    <s v="0358-0514923"/>
    <n v="36489"/>
    <x v="1"/>
  </r>
  <r>
    <x v="35"/>
    <x v="6"/>
    <s v="0001-000124934"/>
    <x v="35"/>
    <s v="Patagonia SA"/>
    <s v="0358-0514924"/>
    <n v="437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DCFA5-8EAE-4FA2-B64F-0D0FA7EDE80A}" name="TablaDinámica1" cacheId="1" applyNumberFormats="0" applyBorderFormats="0" applyFontFormats="0" applyPatternFormats="0" applyAlignmentFormats="0" applyWidthHeightFormats="1" dataCaption="Valores" grandTotalCaption="Total" missingCaption="0" updatedVersion="6" minRefreshableVersion="3" itemPrintTitles="1" createdVersion="6" indent="0" outline="1" outlineData="1" multipleFieldFilters="0" rowHeaderCaption="Mes" colHeaderCaption="Filros">
  <location ref="A10:E15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8">
        <item x="4"/>
        <item x="1"/>
        <item x="5"/>
        <item x="0"/>
        <item x="3"/>
        <item x="6"/>
        <item x="2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64" showAll="0"/>
    <pivotField axis="axisCol" showAll="0">
      <items count="4">
        <item x="1"/>
        <item x="0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3"/>
  </rowFields>
  <rowItems count="4"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heques" fld="6" baseField="0" baseItem="0" numFmtId="8"/>
  </dataFields>
  <formats count="42"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7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9" type="button" dataOnly="0" labelOnly="1" outline="0" axis="axisRow" fieldPosition="0"/>
    </format>
    <format dxfId="63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7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7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9" type="button" dataOnly="0" labelOnly="1" outline="0" axis="axisRow" fieldPosition="0"/>
    </format>
    <format dxfId="53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Col="1" outline="0" fieldPosition="0"/>
    </format>
    <format dxfId="49">
      <pivotArea field="9" type="button" dataOnly="0" labelOnly="1" outline="0" axis="axisRow" fieldPosition="0"/>
    </format>
    <format dxfId="48">
      <pivotArea dataOnly="0" labelOnly="1" fieldPosition="0">
        <references count="1">
          <reference field="7" count="0"/>
        </references>
      </pivotArea>
    </format>
    <format dxfId="47">
      <pivotArea dataOnly="0" labelOnly="1" grandCol="1" outline="0" fieldPosition="0"/>
    </format>
    <format dxfId="46">
      <pivotArea field="9" type="button" dataOnly="0" labelOnly="1" outline="0" axis="axisRow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Col="1" outline="0" fieldPosition="0"/>
    </format>
    <format dxfId="43">
      <pivotArea field="9" type="button" dataOnly="0" labelOnly="1" outline="0" axis="axisRow" fieldPosition="0"/>
    </format>
    <format dxfId="42">
      <pivotArea dataOnly="0" labelOnly="1" fieldPosition="0">
        <references count="1">
          <reference field="7" count="0"/>
        </references>
      </pivotArea>
    </format>
    <format dxfId="41">
      <pivotArea dataOnly="0" labelOnly="1" grandCol="1" outline="0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31">
      <pivotArea field="9" grandCol="1" collapsedLevelsAreSubtotals="1" axis="axisRow" fieldPosition="0">
        <references count="1">
          <reference field="9" count="1">
            <x v="1"/>
          </reference>
        </references>
      </pivotArea>
    </format>
    <format dxfId="30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9">
      <pivotArea field="9" grandCol="1" collapsedLevelsAreSubtotals="1" axis="axisRow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79A04-C75E-480D-8A0A-F0842FFD645C}" name="TablaDinámica1" cacheId="1" applyNumberFormats="0" applyBorderFormats="0" applyFontFormats="0" applyPatternFormats="0" applyAlignmentFormats="0" applyWidthHeightFormats="1" dataCaption="Valores" grandTotalCaption="Total" updatedVersion="6" minRefreshableVersion="3" itemPrintTitles="1" createdVersion="6" indent="0" outline="1" outlineData="1" multipleFieldFilters="0" rowHeaderCaption="Proveedor">
  <location ref="A7:C15" firstHeaderRow="0" firstDataRow="1" firstDataCol="1"/>
  <pivotFields count="10">
    <pivotField numFmtId="14" showAll="0"/>
    <pivotField axis="axisRow" showAll="0" sortType="descending">
      <items count="8">
        <item x="4"/>
        <item x="1"/>
        <item x="5"/>
        <item x="0"/>
        <item x="3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6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</pivotFields>
  <rowFields count="1">
    <field x="1"/>
  </rowFields>
  <rowItems count="8">
    <i>
      <x v="3"/>
    </i>
    <i>
      <x v="6"/>
    </i>
    <i>
      <x v="1"/>
    </i>
    <i>
      <x v="4"/>
    </i>
    <i>
      <x v="2"/>
    </i>
    <i>
      <x v="5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ontos" fld="6" baseField="0" baseItem="0"/>
    <dataField name="% Monto emitido" fld="6" showDataAs="percentOfCol" baseField="0" baseItem="0" numFmtId="10"/>
  </dataFields>
  <formats count="29">
    <format dxfId="2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field="1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collapsedLevelsAreSubtotals="1" fieldPosition="0">
        <references count="1">
          <reference field="1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4C272CC8-E615-4844-8DCF-0DD9847DA307}" sourceName="Estado">
  <pivotTables>
    <pivotTable tabId="3" name="TablaDinámica1"/>
  </pivotTables>
  <data>
    <tabular pivotCacheId="1895448608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A05E2111-1390-4F8C-9B1D-FB955807BD5D}" sourceName="Meses">
  <pivotTables>
    <pivotTable tabId="4" name="TablaDinámica1"/>
  </pivotTables>
  <data>
    <tabular pivotCacheId="1895448608">
      <items count="14">
        <i x="1" s="1"/>
        <i x="2" s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E0BF4398-5252-4108-B55B-76719CB1966C}" cache="SegmentaciónDeDatos_Estado" caption="Estado" columnCount="3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5D708DD3-1B2E-4F9F-A103-954B3BCBF56F}" cache="SegmentaciónDeDatos_Meses" caption="Mese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7AF8C-9C98-45F4-A1E0-CA5CF6C67B00}" name="chequespropios" displayName="chequespropios" ref="A7:H43" totalsRowShown="0" headerRowDxfId="81" dataDxfId="80" tableBorderDxfId="79">
  <autoFilter ref="A7:H43" xr:uid="{E52CEA62-286E-4128-B25B-AFFAB4BE8761}"/>
  <tableColumns count="8">
    <tableColumn id="1" xr3:uid="{23576436-985A-4980-8345-9DE72E579CCC}" name="Fecha de Salida" dataDxfId="78"/>
    <tableColumn id="2" xr3:uid="{24FEB4E2-BE46-4308-B27D-3204F8ECB414}" name="Proveedor" dataDxfId="77"/>
    <tableColumn id="3" xr3:uid="{4F503728-05D8-4606-9DCE-26C886FC3D1A}" name="Nro de Factura" dataDxfId="76"/>
    <tableColumn id="4" xr3:uid="{CC930E32-3F6E-4C39-A0A8-15323870A9FA}" name="Fecha de Pago" dataDxfId="75">
      <calculatedColumnFormula>chequespropios[[#This Row],[Fecha de Salida]]+30</calculatedColumnFormula>
    </tableColumn>
    <tableColumn id="5" xr3:uid="{71770031-D6D6-446F-A1D8-EC02B6C76CF2}" name="Banco de Emisión" dataDxfId="74"/>
    <tableColumn id="6" xr3:uid="{AD4FCBD3-CCAD-41B8-8EB2-26A680A71CBE}" name="Número de Cheque" dataDxfId="73"/>
    <tableColumn id="7" xr3:uid="{85695FA7-BC2D-471E-8E2B-77394F8AA3FE}" name="Monto" dataDxfId="72"/>
    <tableColumn id="8" xr3:uid="{50B782CE-8AA5-4655-AA4F-8B30C777C07B}" name="Estado" dataDxfId="7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6AE7-C074-4431-B82F-88867F9A73FB}">
  <dimension ref="A1"/>
  <sheetViews>
    <sheetView showGridLines="0" workbookViewId="0">
      <selection activeCell="D28" sqref="D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E91E-E219-479D-9046-8733344F3F7C}">
  <dimension ref="A1:O43"/>
  <sheetViews>
    <sheetView showGridLines="0" tabSelected="1" workbookViewId="0">
      <selection activeCell="C17" sqref="C17"/>
    </sheetView>
  </sheetViews>
  <sheetFormatPr baseColWidth="10" defaultRowHeight="15" x14ac:dyDescent="0.25"/>
  <cols>
    <col min="1" max="1" width="18" customWidth="1"/>
    <col min="2" max="2" width="18.42578125" customWidth="1"/>
    <col min="3" max="3" width="24.42578125" customWidth="1"/>
    <col min="4" max="4" width="16.85546875" customWidth="1"/>
    <col min="5" max="5" width="21.42578125" customWidth="1"/>
    <col min="6" max="6" width="20.7109375" customWidth="1"/>
    <col min="7" max="7" width="18.28515625" customWidth="1"/>
    <col min="8" max="8" width="19.7109375" customWidth="1"/>
  </cols>
  <sheetData>
    <row r="1" spans="1:15" ht="30" customHeight="1" x14ac:dyDescent="0.4">
      <c r="A1" s="34"/>
      <c r="B1" s="34"/>
      <c r="C1" s="34"/>
    </row>
    <row r="2" spans="1:15" ht="30" customHeight="1" x14ac:dyDescent="0.4">
      <c r="A2" s="1"/>
      <c r="B2" s="1"/>
      <c r="C2" s="1"/>
    </row>
    <row r="3" spans="1:15" ht="18.75" customHeight="1" x14ac:dyDescent="0.25"/>
    <row r="4" spans="1:15" x14ac:dyDescent="0.25">
      <c r="C4" s="35" t="s">
        <v>0</v>
      </c>
      <c r="D4" s="35"/>
    </row>
    <row r="5" spans="1:15" x14ac:dyDescent="0.25">
      <c r="C5" s="35"/>
      <c r="D5" s="35"/>
    </row>
    <row r="7" spans="1:15" x14ac:dyDescent="0.25">
      <c r="A7" s="2" t="s">
        <v>1</v>
      </c>
      <c r="B7" s="3" t="s">
        <v>2</v>
      </c>
      <c r="C7" s="3" t="s">
        <v>3</v>
      </c>
      <c r="D7" s="2" t="s">
        <v>4</v>
      </c>
      <c r="E7" s="3" t="s">
        <v>5</v>
      </c>
      <c r="F7" s="3" t="s">
        <v>6</v>
      </c>
      <c r="G7" s="3" t="s">
        <v>7</v>
      </c>
      <c r="H7" s="4" t="s">
        <v>8</v>
      </c>
    </row>
    <row r="8" spans="1:15" x14ac:dyDescent="0.25">
      <c r="A8" s="5">
        <v>43466</v>
      </c>
      <c r="B8" s="6" t="s">
        <v>9</v>
      </c>
      <c r="C8" s="7" t="s">
        <v>10</v>
      </c>
      <c r="D8" s="8">
        <f>chequespropios[[#This Row],[Fecha de Salida]]+30</f>
        <v>43496</v>
      </c>
      <c r="E8" s="7" t="s">
        <v>11</v>
      </c>
      <c r="F8" s="7" t="s">
        <v>12</v>
      </c>
      <c r="G8" s="9">
        <v>18113</v>
      </c>
      <c r="H8" s="10" t="s">
        <v>13</v>
      </c>
    </row>
    <row r="9" spans="1:15" x14ac:dyDescent="0.25">
      <c r="A9" s="5">
        <v>43467</v>
      </c>
      <c r="B9" s="7" t="s">
        <v>14</v>
      </c>
      <c r="C9" s="7" t="s">
        <v>15</v>
      </c>
      <c r="D9" s="8">
        <f>chequespropios[[#This Row],[Fecha de Salida]]+30</f>
        <v>43497</v>
      </c>
      <c r="E9" s="7" t="s">
        <v>11</v>
      </c>
      <c r="F9" s="7" t="s">
        <v>16</v>
      </c>
      <c r="G9" s="9">
        <v>30112</v>
      </c>
      <c r="H9" s="10" t="s">
        <v>13</v>
      </c>
    </row>
    <row r="10" spans="1:15" x14ac:dyDescent="0.25">
      <c r="A10" s="5">
        <v>43468</v>
      </c>
      <c r="B10" s="7" t="s">
        <v>14</v>
      </c>
      <c r="C10" s="7" t="s">
        <v>17</v>
      </c>
      <c r="D10" s="8">
        <f>chequespropios[[#This Row],[Fecha de Salida]]+30</f>
        <v>43498</v>
      </c>
      <c r="E10" s="7" t="s">
        <v>11</v>
      </c>
      <c r="F10" s="7" t="s">
        <v>18</v>
      </c>
      <c r="G10" s="9">
        <v>32412</v>
      </c>
      <c r="H10" s="10" t="s">
        <v>13</v>
      </c>
    </row>
    <row r="11" spans="1:15" x14ac:dyDescent="0.25">
      <c r="A11" s="5">
        <v>43469</v>
      </c>
      <c r="B11" s="7" t="s">
        <v>9</v>
      </c>
      <c r="C11" s="7" t="s">
        <v>19</v>
      </c>
      <c r="D11" s="8">
        <f>chequespropios[[#This Row],[Fecha de Salida]]+30</f>
        <v>43499</v>
      </c>
      <c r="E11" s="7" t="s">
        <v>11</v>
      </c>
      <c r="F11" s="7" t="s">
        <v>20</v>
      </c>
      <c r="G11" s="9">
        <v>44138</v>
      </c>
      <c r="H11" s="10" t="s">
        <v>13</v>
      </c>
    </row>
    <row r="12" spans="1:15" x14ac:dyDescent="0.25">
      <c r="A12" s="5">
        <v>43470</v>
      </c>
      <c r="B12" s="7" t="s">
        <v>21</v>
      </c>
      <c r="C12" s="7" t="s">
        <v>22</v>
      </c>
      <c r="D12" s="8">
        <f>chequespropios[[#This Row],[Fecha de Salida]]+30</f>
        <v>43500</v>
      </c>
      <c r="E12" s="7" t="s">
        <v>11</v>
      </c>
      <c r="F12" s="7" t="s">
        <v>23</v>
      </c>
      <c r="G12" s="9">
        <v>30552</v>
      </c>
      <c r="H12" s="10" t="s">
        <v>24</v>
      </c>
    </row>
    <row r="13" spans="1:15" x14ac:dyDescent="0.25">
      <c r="A13" s="5">
        <v>43471</v>
      </c>
      <c r="B13" s="11" t="s">
        <v>21</v>
      </c>
      <c r="C13" s="7" t="s">
        <v>25</v>
      </c>
      <c r="D13" s="8">
        <f>chequespropios[[#This Row],[Fecha de Salida]]+30</f>
        <v>43501</v>
      </c>
      <c r="E13" s="7" t="s">
        <v>11</v>
      </c>
      <c r="F13" s="7" t="s">
        <v>26</v>
      </c>
      <c r="G13" s="9">
        <v>16134</v>
      </c>
      <c r="H13" s="12" t="s">
        <v>24</v>
      </c>
    </row>
    <row r="14" spans="1:15" x14ac:dyDescent="0.25">
      <c r="A14" s="5">
        <v>43472</v>
      </c>
      <c r="B14" s="13" t="s">
        <v>9</v>
      </c>
      <c r="C14" s="7" t="s">
        <v>27</v>
      </c>
      <c r="D14" s="8">
        <f>chequespropios[[#This Row],[Fecha de Salida]]+30</f>
        <v>43502</v>
      </c>
      <c r="E14" s="7" t="s">
        <v>11</v>
      </c>
      <c r="F14" s="7" t="s">
        <v>28</v>
      </c>
      <c r="G14" s="9">
        <v>27462</v>
      </c>
      <c r="H14" s="14" t="s">
        <v>24</v>
      </c>
    </row>
    <row r="15" spans="1:15" x14ac:dyDescent="0.25">
      <c r="A15" s="5">
        <v>43473</v>
      </c>
      <c r="B15" s="14" t="s">
        <v>29</v>
      </c>
      <c r="C15" s="7" t="s">
        <v>30</v>
      </c>
      <c r="D15" s="8">
        <f>chequespropios[[#This Row],[Fecha de Salida]]+30</f>
        <v>43503</v>
      </c>
      <c r="E15" s="7" t="s">
        <v>11</v>
      </c>
      <c r="F15" s="7" t="s">
        <v>31</v>
      </c>
      <c r="G15" s="9">
        <v>34554</v>
      </c>
      <c r="H15" s="14" t="s">
        <v>24</v>
      </c>
    </row>
    <row r="16" spans="1:15" x14ac:dyDescent="0.25">
      <c r="A16" s="5">
        <v>43474</v>
      </c>
      <c r="B16" s="14" t="s">
        <v>29</v>
      </c>
      <c r="C16" s="7" t="s">
        <v>32</v>
      </c>
      <c r="D16" s="8">
        <f>chequespropios[[#This Row],[Fecha de Salida]]+30</f>
        <v>43504</v>
      </c>
      <c r="E16" s="7" t="s">
        <v>11</v>
      </c>
      <c r="F16" s="7" t="s">
        <v>33</v>
      </c>
      <c r="G16" s="9">
        <v>22463</v>
      </c>
      <c r="H16" s="14" t="s">
        <v>13</v>
      </c>
      <c r="O16" s="15" t="s">
        <v>13</v>
      </c>
    </row>
    <row r="17" spans="1:15" x14ac:dyDescent="0.25">
      <c r="A17" s="5">
        <v>43475</v>
      </c>
      <c r="B17" s="14" t="s">
        <v>21</v>
      </c>
      <c r="C17" s="7" t="s">
        <v>34</v>
      </c>
      <c r="D17" s="8">
        <f>chequespropios[[#This Row],[Fecha de Salida]]+30</f>
        <v>43505</v>
      </c>
      <c r="E17" s="7" t="s">
        <v>11</v>
      </c>
      <c r="F17" s="7" t="s">
        <v>35</v>
      </c>
      <c r="G17" s="9">
        <v>25437</v>
      </c>
      <c r="H17" s="14" t="s">
        <v>13</v>
      </c>
      <c r="O17" s="15" t="s">
        <v>24</v>
      </c>
    </row>
    <row r="18" spans="1:15" x14ac:dyDescent="0.25">
      <c r="A18" s="5">
        <v>43476</v>
      </c>
      <c r="B18" s="14" t="s">
        <v>36</v>
      </c>
      <c r="C18" s="7" t="s">
        <v>37</v>
      </c>
      <c r="D18" s="8">
        <f>chequespropios[[#This Row],[Fecha de Salida]]+30</f>
        <v>43506</v>
      </c>
      <c r="E18" s="7" t="s">
        <v>11</v>
      </c>
      <c r="F18" s="7" t="s">
        <v>38</v>
      </c>
      <c r="G18" s="9">
        <v>21350</v>
      </c>
      <c r="H18" s="14" t="s">
        <v>13</v>
      </c>
      <c r="O18" s="15" t="s">
        <v>39</v>
      </c>
    </row>
    <row r="19" spans="1:15" x14ac:dyDescent="0.25">
      <c r="A19" s="5">
        <v>43477</v>
      </c>
      <c r="B19" s="14" t="s">
        <v>29</v>
      </c>
      <c r="C19" s="7" t="s">
        <v>40</v>
      </c>
      <c r="D19" s="8">
        <f>chequespropios[[#This Row],[Fecha de Salida]]+30</f>
        <v>43507</v>
      </c>
      <c r="E19" s="7" t="s">
        <v>11</v>
      </c>
      <c r="F19" s="7" t="s">
        <v>41</v>
      </c>
      <c r="G19" s="9">
        <v>26520</v>
      </c>
      <c r="H19" s="14" t="s">
        <v>24</v>
      </c>
    </row>
    <row r="20" spans="1:15" x14ac:dyDescent="0.25">
      <c r="A20" s="5">
        <v>43478</v>
      </c>
      <c r="B20" s="13" t="s">
        <v>21</v>
      </c>
      <c r="C20" s="7" t="s">
        <v>42</v>
      </c>
      <c r="D20" s="8">
        <f>chequespropios[[#This Row],[Fecha de Salida]]+30</f>
        <v>43508</v>
      </c>
      <c r="E20" s="7" t="s">
        <v>11</v>
      </c>
      <c r="F20" s="7" t="s">
        <v>43</v>
      </c>
      <c r="G20" s="9">
        <v>24833</v>
      </c>
      <c r="H20" s="14" t="s">
        <v>24</v>
      </c>
    </row>
    <row r="21" spans="1:15" x14ac:dyDescent="0.25">
      <c r="A21" s="5">
        <v>43479</v>
      </c>
      <c r="B21" s="14" t="s">
        <v>44</v>
      </c>
      <c r="C21" s="7" t="s">
        <v>45</v>
      </c>
      <c r="D21" s="8">
        <f>chequespropios[[#This Row],[Fecha de Salida]]+30</f>
        <v>43509</v>
      </c>
      <c r="E21" s="7" t="s">
        <v>11</v>
      </c>
      <c r="F21" s="7" t="s">
        <v>46</v>
      </c>
      <c r="G21" s="9">
        <v>41354</v>
      </c>
      <c r="H21" s="14" t="s">
        <v>39</v>
      </c>
    </row>
    <row r="22" spans="1:15" x14ac:dyDescent="0.25">
      <c r="A22" s="5">
        <v>43480</v>
      </c>
      <c r="B22" s="14" t="s">
        <v>44</v>
      </c>
      <c r="C22" s="7" t="s">
        <v>47</v>
      </c>
      <c r="D22" s="8">
        <f>chequespropios[[#This Row],[Fecha de Salida]]+30</f>
        <v>43510</v>
      </c>
      <c r="E22" s="7" t="s">
        <v>11</v>
      </c>
      <c r="F22" s="7" t="s">
        <v>48</v>
      </c>
      <c r="G22" s="9">
        <v>21333</v>
      </c>
      <c r="H22" s="14" t="s">
        <v>13</v>
      </c>
    </row>
    <row r="23" spans="1:15" x14ac:dyDescent="0.25">
      <c r="A23" s="5">
        <v>43481</v>
      </c>
      <c r="B23" s="14" t="s">
        <v>9</v>
      </c>
      <c r="C23" s="7" t="s">
        <v>49</v>
      </c>
      <c r="D23" s="8">
        <f>chequespropios[[#This Row],[Fecha de Salida]]+30</f>
        <v>43511</v>
      </c>
      <c r="E23" s="7" t="s">
        <v>11</v>
      </c>
      <c r="F23" s="7" t="s">
        <v>50</v>
      </c>
      <c r="G23" s="9">
        <v>31392</v>
      </c>
      <c r="H23" s="14" t="s">
        <v>13</v>
      </c>
    </row>
    <row r="24" spans="1:15" x14ac:dyDescent="0.25">
      <c r="A24" s="5">
        <v>43482</v>
      </c>
      <c r="B24" s="14" t="s">
        <v>14</v>
      </c>
      <c r="C24" s="7" t="s">
        <v>51</v>
      </c>
      <c r="D24" s="8">
        <f>chequespropios[[#This Row],[Fecha de Salida]]+30</f>
        <v>43512</v>
      </c>
      <c r="E24" s="7" t="s">
        <v>11</v>
      </c>
      <c r="F24" s="7" t="s">
        <v>52</v>
      </c>
      <c r="G24" s="9">
        <v>32216</v>
      </c>
      <c r="H24" s="14" t="s">
        <v>13</v>
      </c>
    </row>
    <row r="25" spans="1:15" x14ac:dyDescent="0.25">
      <c r="A25" s="5">
        <v>43483</v>
      </c>
      <c r="B25" s="16" t="s">
        <v>53</v>
      </c>
      <c r="C25" s="7" t="s">
        <v>54</v>
      </c>
      <c r="D25" s="8">
        <f>chequespropios[[#This Row],[Fecha de Salida]]+30</f>
        <v>43513</v>
      </c>
      <c r="E25" s="7" t="s">
        <v>11</v>
      </c>
      <c r="F25" s="7" t="s">
        <v>55</v>
      </c>
      <c r="G25" s="9">
        <v>29341</v>
      </c>
      <c r="H25" s="16" t="s">
        <v>13</v>
      </c>
    </row>
    <row r="26" spans="1:15" x14ac:dyDescent="0.25">
      <c r="A26" s="17">
        <v>43498</v>
      </c>
      <c r="B26" s="13" t="s">
        <v>9</v>
      </c>
      <c r="C26" s="7" t="s">
        <v>56</v>
      </c>
      <c r="D26" s="8">
        <f>chequespropios[[#This Row],[Fecha de Salida]]+30</f>
        <v>43528</v>
      </c>
      <c r="E26" s="7" t="s">
        <v>11</v>
      </c>
      <c r="F26" s="7" t="s">
        <v>57</v>
      </c>
      <c r="G26" s="9">
        <v>31420</v>
      </c>
      <c r="H26" s="14" t="s">
        <v>13</v>
      </c>
    </row>
    <row r="27" spans="1:15" x14ac:dyDescent="0.25">
      <c r="A27" s="17">
        <v>43499</v>
      </c>
      <c r="B27" s="14" t="s">
        <v>14</v>
      </c>
      <c r="C27" s="7" t="s">
        <v>58</v>
      </c>
      <c r="D27" s="8">
        <f>chequespropios[[#This Row],[Fecha de Salida]]+30</f>
        <v>43529</v>
      </c>
      <c r="E27" s="7" t="s">
        <v>11</v>
      </c>
      <c r="F27" s="7" t="s">
        <v>59</v>
      </c>
      <c r="G27" s="9">
        <v>35399</v>
      </c>
      <c r="H27" s="14" t="s">
        <v>13</v>
      </c>
    </row>
    <row r="28" spans="1:15" x14ac:dyDescent="0.25">
      <c r="A28" s="17">
        <v>43500</v>
      </c>
      <c r="B28" s="14" t="s">
        <v>14</v>
      </c>
      <c r="C28" s="7" t="s">
        <v>60</v>
      </c>
      <c r="D28" s="8">
        <f>chequespropios[[#This Row],[Fecha de Salida]]+30</f>
        <v>43530</v>
      </c>
      <c r="E28" s="7" t="s">
        <v>11</v>
      </c>
      <c r="F28" s="7" t="s">
        <v>61</v>
      </c>
      <c r="G28" s="9">
        <v>30720</v>
      </c>
      <c r="H28" s="14" t="s">
        <v>13</v>
      </c>
    </row>
    <row r="29" spans="1:15" x14ac:dyDescent="0.25">
      <c r="A29" s="17">
        <v>43501</v>
      </c>
      <c r="B29" s="14" t="s">
        <v>9</v>
      </c>
      <c r="C29" s="7" t="s">
        <v>62</v>
      </c>
      <c r="D29" s="8">
        <f>chequespropios[[#This Row],[Fecha de Salida]]+30</f>
        <v>43531</v>
      </c>
      <c r="E29" s="7" t="s">
        <v>11</v>
      </c>
      <c r="F29" s="7" t="s">
        <v>63</v>
      </c>
      <c r="G29" s="9">
        <v>44271</v>
      </c>
      <c r="H29" s="14" t="s">
        <v>13</v>
      </c>
    </row>
    <row r="30" spans="1:15" x14ac:dyDescent="0.25">
      <c r="A30" s="17">
        <v>43502</v>
      </c>
      <c r="B30" s="14" t="s">
        <v>21</v>
      </c>
      <c r="C30" s="7" t="s">
        <v>64</v>
      </c>
      <c r="D30" s="8">
        <f>chequespropios[[#This Row],[Fecha de Salida]]+30</f>
        <v>43532</v>
      </c>
      <c r="E30" s="7" t="s">
        <v>11</v>
      </c>
      <c r="F30" s="7" t="s">
        <v>65</v>
      </c>
      <c r="G30" s="9">
        <v>21924</v>
      </c>
      <c r="H30" s="14" t="s">
        <v>13</v>
      </c>
    </row>
    <row r="31" spans="1:15" x14ac:dyDescent="0.25">
      <c r="A31" s="17">
        <v>43503</v>
      </c>
      <c r="B31" s="14" t="s">
        <v>21</v>
      </c>
      <c r="C31" s="7" t="s">
        <v>66</v>
      </c>
      <c r="D31" s="8">
        <f>chequespropios[[#This Row],[Fecha de Salida]]+30</f>
        <v>43533</v>
      </c>
      <c r="E31" s="7" t="s">
        <v>11</v>
      </c>
      <c r="F31" s="7" t="s">
        <v>67</v>
      </c>
      <c r="G31" s="9">
        <v>21309</v>
      </c>
      <c r="H31" s="14" t="s">
        <v>13</v>
      </c>
    </row>
    <row r="32" spans="1:15" x14ac:dyDescent="0.25">
      <c r="A32" s="17">
        <v>43504</v>
      </c>
      <c r="B32" s="13" t="s">
        <v>9</v>
      </c>
      <c r="C32" s="7" t="s">
        <v>68</v>
      </c>
      <c r="D32" s="8">
        <f>chequespropios[[#This Row],[Fecha de Salida]]+30</f>
        <v>43534</v>
      </c>
      <c r="E32" s="7" t="s">
        <v>11</v>
      </c>
      <c r="F32" s="7" t="s">
        <v>69</v>
      </c>
      <c r="G32" s="9">
        <v>37813</v>
      </c>
      <c r="H32" s="14" t="s">
        <v>13</v>
      </c>
    </row>
    <row r="33" spans="1:8" x14ac:dyDescent="0.25">
      <c r="A33" s="17">
        <v>43505</v>
      </c>
      <c r="B33" s="14" t="s">
        <v>29</v>
      </c>
      <c r="C33" s="7" t="s">
        <v>70</v>
      </c>
      <c r="D33" s="8">
        <f>chequespropios[[#This Row],[Fecha de Salida]]+30</f>
        <v>43535</v>
      </c>
      <c r="E33" s="7" t="s">
        <v>11</v>
      </c>
      <c r="F33" s="7" t="s">
        <v>71</v>
      </c>
      <c r="G33" s="9">
        <v>27180</v>
      </c>
      <c r="H33" s="14" t="s">
        <v>13</v>
      </c>
    </row>
    <row r="34" spans="1:8" x14ac:dyDescent="0.25">
      <c r="A34" s="17">
        <v>43506</v>
      </c>
      <c r="B34" s="14" t="s">
        <v>29</v>
      </c>
      <c r="C34" s="7" t="s">
        <v>72</v>
      </c>
      <c r="D34" s="8">
        <f>chequespropios[[#This Row],[Fecha de Salida]]+30</f>
        <v>43536</v>
      </c>
      <c r="E34" s="7" t="s">
        <v>11</v>
      </c>
      <c r="F34" s="7" t="s">
        <v>73</v>
      </c>
      <c r="G34" s="9">
        <v>21507</v>
      </c>
      <c r="H34" s="14" t="s">
        <v>39</v>
      </c>
    </row>
    <row r="35" spans="1:8" x14ac:dyDescent="0.25">
      <c r="A35" s="17">
        <v>43507</v>
      </c>
      <c r="B35" s="14" t="s">
        <v>21</v>
      </c>
      <c r="C35" s="7" t="s">
        <v>74</v>
      </c>
      <c r="D35" s="8">
        <f>chequespropios[[#This Row],[Fecha de Salida]]+30</f>
        <v>43537</v>
      </c>
      <c r="E35" s="7" t="s">
        <v>11</v>
      </c>
      <c r="F35" s="7" t="s">
        <v>75</v>
      </c>
      <c r="G35" s="9">
        <v>33417</v>
      </c>
      <c r="H35" s="14" t="s">
        <v>24</v>
      </c>
    </row>
    <row r="36" spans="1:8" x14ac:dyDescent="0.25">
      <c r="A36" s="17">
        <v>43508</v>
      </c>
      <c r="B36" s="14" t="s">
        <v>36</v>
      </c>
      <c r="C36" s="7" t="s">
        <v>76</v>
      </c>
      <c r="D36" s="8">
        <f>chequespropios[[#This Row],[Fecha de Salida]]+30</f>
        <v>43538</v>
      </c>
      <c r="E36" s="7" t="s">
        <v>11</v>
      </c>
      <c r="F36" s="7" t="s">
        <v>77</v>
      </c>
      <c r="G36" s="9">
        <v>20941</v>
      </c>
      <c r="H36" s="14" t="s">
        <v>24</v>
      </c>
    </row>
    <row r="37" spans="1:8" x14ac:dyDescent="0.25">
      <c r="A37" s="17">
        <v>43509</v>
      </c>
      <c r="B37" s="14" t="s">
        <v>29</v>
      </c>
      <c r="C37" s="7" t="s">
        <v>78</v>
      </c>
      <c r="D37" s="8">
        <f>chequespropios[[#This Row],[Fecha de Salida]]+30</f>
        <v>43539</v>
      </c>
      <c r="E37" s="7" t="s">
        <v>11</v>
      </c>
      <c r="F37" s="7" t="s">
        <v>79</v>
      </c>
      <c r="G37" s="9">
        <v>32211</v>
      </c>
      <c r="H37" s="14" t="s">
        <v>24</v>
      </c>
    </row>
    <row r="38" spans="1:8" x14ac:dyDescent="0.25">
      <c r="A38" s="17">
        <v>43510</v>
      </c>
      <c r="B38" s="13" t="s">
        <v>21</v>
      </c>
      <c r="C38" s="7" t="s">
        <v>80</v>
      </c>
      <c r="D38" s="8">
        <f>chequespropios[[#This Row],[Fecha de Salida]]+30</f>
        <v>43540</v>
      </c>
      <c r="E38" s="7" t="s">
        <v>11</v>
      </c>
      <c r="F38" s="7" t="s">
        <v>81</v>
      </c>
      <c r="G38" s="9">
        <v>34716</v>
      </c>
      <c r="H38" s="14" t="s">
        <v>24</v>
      </c>
    </row>
    <row r="39" spans="1:8" x14ac:dyDescent="0.25">
      <c r="A39" s="17">
        <v>43511</v>
      </c>
      <c r="B39" s="14" t="s">
        <v>44</v>
      </c>
      <c r="C39" s="7" t="s">
        <v>82</v>
      </c>
      <c r="D39" s="8">
        <f>chequespropios[[#This Row],[Fecha de Salida]]+30</f>
        <v>43541</v>
      </c>
      <c r="E39" s="7" t="s">
        <v>11</v>
      </c>
      <c r="F39" s="7" t="s">
        <v>83</v>
      </c>
      <c r="G39" s="9">
        <v>18121</v>
      </c>
      <c r="H39" s="14" t="s">
        <v>24</v>
      </c>
    </row>
    <row r="40" spans="1:8" x14ac:dyDescent="0.25">
      <c r="A40" s="17">
        <v>43512</v>
      </c>
      <c r="B40" s="14" t="s">
        <v>44</v>
      </c>
      <c r="C40" s="7" t="s">
        <v>84</v>
      </c>
      <c r="D40" s="8">
        <f>chequespropios[[#This Row],[Fecha de Salida]]+30</f>
        <v>43542</v>
      </c>
      <c r="E40" s="7" t="s">
        <v>11</v>
      </c>
      <c r="F40" s="7" t="s">
        <v>85</v>
      </c>
      <c r="G40" s="9">
        <v>21119</v>
      </c>
      <c r="H40" s="14" t="s">
        <v>24</v>
      </c>
    </row>
    <row r="41" spans="1:8" x14ac:dyDescent="0.25">
      <c r="A41" s="17">
        <v>43513</v>
      </c>
      <c r="B41" s="14" t="s">
        <v>9</v>
      </c>
      <c r="C41" s="7" t="s">
        <v>86</v>
      </c>
      <c r="D41" s="8">
        <f>chequespropios[[#This Row],[Fecha de Salida]]+30</f>
        <v>43543</v>
      </c>
      <c r="E41" s="7" t="s">
        <v>11</v>
      </c>
      <c r="F41" s="7" t="s">
        <v>87</v>
      </c>
      <c r="G41" s="9">
        <v>44344</v>
      </c>
      <c r="H41" s="14" t="s">
        <v>24</v>
      </c>
    </row>
    <row r="42" spans="1:8" x14ac:dyDescent="0.25">
      <c r="A42" s="17">
        <v>43514</v>
      </c>
      <c r="B42" s="14" t="s">
        <v>14</v>
      </c>
      <c r="C42" s="7" t="s">
        <v>88</v>
      </c>
      <c r="D42" s="8">
        <f>chequespropios[[#This Row],[Fecha de Salida]]+30</f>
        <v>43544</v>
      </c>
      <c r="E42" s="7" t="s">
        <v>11</v>
      </c>
      <c r="F42" s="7" t="s">
        <v>89</v>
      </c>
      <c r="G42" s="9">
        <v>36489</v>
      </c>
      <c r="H42" s="14" t="s">
        <v>24</v>
      </c>
    </row>
    <row r="43" spans="1:8" x14ac:dyDescent="0.25">
      <c r="A43" s="17">
        <v>43515</v>
      </c>
      <c r="B43" s="16" t="s">
        <v>53</v>
      </c>
      <c r="C43" s="7" t="s">
        <v>90</v>
      </c>
      <c r="D43" s="8">
        <f>chequespropios[[#This Row],[Fecha de Salida]]+30</f>
        <v>43545</v>
      </c>
      <c r="E43" s="7" t="s">
        <v>11</v>
      </c>
      <c r="F43" s="7" t="s">
        <v>91</v>
      </c>
      <c r="G43" s="9">
        <v>43737</v>
      </c>
      <c r="H43" s="14" t="s">
        <v>24</v>
      </c>
    </row>
  </sheetData>
  <mergeCells count="2">
    <mergeCell ref="A1:C1"/>
    <mergeCell ref="C4:D5"/>
  </mergeCells>
  <conditionalFormatting sqref="H8:H13">
    <cfRule type="expression" dxfId="96" priority="13">
      <formula>#REF!="ANULADO"</formula>
    </cfRule>
    <cfRule type="expression" dxfId="95" priority="14">
      <formula>#REF!="RECHAZADO"</formula>
    </cfRule>
    <cfRule type="expression" priority="15">
      <formula>#REF!="PAGADO"</formula>
    </cfRule>
    <cfRule type="expression" dxfId="94" priority="16">
      <formula>AND($E8&lt;TODAY()-30,#REF!="A PAGAR")</formula>
    </cfRule>
    <cfRule type="expression" dxfId="93" priority="17">
      <formula>AND($E8&gt;TODAY(),#REF!="A PAGAR")</formula>
    </cfRule>
    <cfRule type="expression" dxfId="92" priority="18">
      <formula>AND($E8&lt;TODAY()+1,$E8&gt;TODAY()-31,#REF!="A PAGAR")</formula>
    </cfRule>
  </conditionalFormatting>
  <conditionalFormatting sqref="H14:H19">
    <cfRule type="expression" dxfId="91" priority="7">
      <formula>#REF!="ANULADO"</formula>
    </cfRule>
    <cfRule type="expression" dxfId="90" priority="8">
      <formula>#REF!="RECHAZADO"</formula>
    </cfRule>
    <cfRule type="expression" priority="9">
      <formula>#REF!="PAGADO"</formula>
    </cfRule>
    <cfRule type="expression" dxfId="89" priority="10">
      <formula>AND($E14&lt;TODAY()-30,#REF!="A PAGAR")</formula>
    </cfRule>
    <cfRule type="expression" dxfId="88" priority="11">
      <formula>AND($E14&gt;TODAY(),#REF!="A PAGAR")</formula>
    </cfRule>
    <cfRule type="expression" dxfId="87" priority="12">
      <formula>AND($E14&lt;TODAY()+1,$E14&gt;TODAY()-31,#REF!="A PAGAR")</formula>
    </cfRule>
  </conditionalFormatting>
  <conditionalFormatting sqref="H20:H25">
    <cfRule type="expression" dxfId="86" priority="1">
      <formula>#REF!="ANULADO"</formula>
    </cfRule>
    <cfRule type="expression" dxfId="85" priority="2">
      <formula>#REF!="RECHAZADO"</formula>
    </cfRule>
    <cfRule type="expression" priority="3">
      <formula>#REF!="PAGADO"</formula>
    </cfRule>
    <cfRule type="expression" dxfId="84" priority="4">
      <formula>AND($E20&lt;TODAY()-30,#REF!="A PAGAR")</formula>
    </cfRule>
    <cfRule type="expression" dxfId="83" priority="5">
      <formula>AND($E20&gt;TODAY(),#REF!="A PAGAR")</formula>
    </cfRule>
    <cfRule type="expression" dxfId="82" priority="6">
      <formula>AND($E20&lt;TODAY()+1,$E20&gt;TODAY()-31,#REF!="A PAGAR")</formula>
    </cfRule>
  </conditionalFormatting>
  <dataValidations count="2">
    <dataValidation type="list" allowBlank="1" showInputMessage="1" showErrorMessage="1" sqref="H8:H43" xr:uid="{B596A6B8-45E7-4C06-AFEE-8B59D3870820}">
      <formula1>$O$16:$O$18</formula1>
    </dataValidation>
    <dataValidation type="date" allowBlank="1" showInputMessage="1" showErrorMessage="1" sqref="A8:A43" xr:uid="{0A4B7547-AA41-4A03-B288-D115EC1BC1A9}">
      <formula1>43466</formula1>
      <formula2>43830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E779-A8AA-4330-A4F2-35E41C4D062D}">
  <dimension ref="A1:T53"/>
  <sheetViews>
    <sheetView showGridLines="0" workbookViewId="0">
      <selection activeCell="G6" sqref="G6"/>
    </sheetView>
  </sheetViews>
  <sheetFormatPr baseColWidth="10" defaultRowHeight="15" x14ac:dyDescent="0.25"/>
  <cols>
    <col min="1" max="1" width="17.5703125" bestFit="1" customWidth="1"/>
    <col min="2" max="5" width="15.28515625" customWidth="1"/>
    <col min="6" max="6" width="12.85546875" bestFit="1" customWidth="1"/>
    <col min="7" max="7" width="13.5703125" bestFit="1" customWidth="1"/>
    <col min="8" max="8" width="16.5703125" bestFit="1" customWidth="1"/>
    <col min="9" max="10" width="12.5703125" bestFit="1" customWidth="1"/>
    <col min="11" max="20" width="6.7109375" bestFit="1" customWidth="1"/>
    <col min="21" max="38" width="7.140625" bestFit="1" customWidth="1"/>
    <col min="39" max="39" width="12.5703125" bestFit="1" customWidth="1"/>
  </cols>
  <sheetData>
    <row r="1" spans="1:20" ht="1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5" customHeight="1" x14ac:dyDescent="0.25">
      <c r="A2" s="18"/>
      <c r="B2" s="18"/>
      <c r="C2" s="28"/>
      <c r="D2" s="28"/>
      <c r="E2" s="28"/>
      <c r="F2" s="28"/>
      <c r="G2" s="28"/>
      <c r="H2" s="28"/>
      <c r="I2" s="2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" customHeight="1" x14ac:dyDescent="0.25">
      <c r="A3" s="18"/>
      <c r="B3" s="18"/>
      <c r="C3" s="28"/>
      <c r="D3" s="28"/>
      <c r="E3" s="28"/>
      <c r="F3" s="28"/>
      <c r="G3" s="28"/>
      <c r="H3" s="28"/>
      <c r="I3" s="2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5" customHeight="1" x14ac:dyDescent="0.25">
      <c r="A4" s="18"/>
      <c r="B4" s="18"/>
      <c r="C4" s="28"/>
      <c r="D4" s="28"/>
      <c r="E4" s="28"/>
      <c r="F4" s="28"/>
      <c r="G4" s="28"/>
      <c r="H4" s="28"/>
      <c r="I4" s="2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15" customHeight="1" x14ac:dyDescent="0.25">
      <c r="A5" s="18"/>
      <c r="B5" s="18"/>
      <c r="C5" s="28"/>
      <c r="D5" s="28"/>
      <c r="E5" s="28"/>
      <c r="F5" s="28"/>
      <c r="G5" s="28"/>
      <c r="H5" s="28"/>
      <c r="I5" s="2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ht="15" customHeight="1" x14ac:dyDescent="0.25">
      <c r="A6" s="18"/>
      <c r="B6" s="18"/>
      <c r="C6" s="19"/>
      <c r="D6" s="19"/>
      <c r="E6" s="19"/>
      <c r="F6" s="19"/>
      <c r="G6" s="19"/>
      <c r="H6" s="19"/>
      <c r="I6" s="1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15" customHeight="1" x14ac:dyDescent="0.25">
      <c r="A7" s="18"/>
      <c r="B7" s="18"/>
      <c r="C7" s="19"/>
      <c r="D7" s="19"/>
      <c r="E7" s="19"/>
      <c r="F7" s="19"/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ht="15" customHeight="1" x14ac:dyDescent="0.25">
      <c r="A8" s="18"/>
      <c r="B8" s="18"/>
      <c r="C8" s="19"/>
      <c r="D8" s="19"/>
      <c r="E8" s="19"/>
      <c r="F8" s="19"/>
      <c r="G8" s="19"/>
      <c r="H8" s="19"/>
      <c r="I8" s="19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ht="15" customHeight="1" x14ac:dyDescent="0.25">
      <c r="A9" s="18"/>
      <c r="B9" s="18"/>
      <c r="C9" s="19"/>
      <c r="D9" s="19"/>
      <c r="E9" s="19"/>
      <c r="F9" s="19"/>
      <c r="G9" s="19"/>
      <c r="H9" s="19"/>
      <c r="I9" s="19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ht="15" customHeight="1" x14ac:dyDescent="0.25">
      <c r="A10" s="20" t="s">
        <v>98</v>
      </c>
      <c r="B10" s="20" t="s">
        <v>96</v>
      </c>
      <c r="C10" s="21"/>
      <c r="D10" s="21"/>
      <c r="E10" s="21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ht="15" customHeight="1" x14ac:dyDescent="0.25">
      <c r="A11" s="23" t="s">
        <v>95</v>
      </c>
      <c r="B11" s="23" t="s">
        <v>24</v>
      </c>
      <c r="C11" s="23" t="s">
        <v>13</v>
      </c>
      <c r="D11" s="23" t="s">
        <v>39</v>
      </c>
      <c r="E11" s="23" t="s">
        <v>97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ht="17.25" customHeight="1" x14ac:dyDescent="0.25">
      <c r="A12" s="26" t="s">
        <v>92</v>
      </c>
      <c r="B12" s="22">
        <v>0</v>
      </c>
      <c r="C12" s="22">
        <v>18113</v>
      </c>
      <c r="D12" s="22">
        <v>0</v>
      </c>
      <c r="E12" s="27">
        <v>18113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ht="17.25" customHeight="1" x14ac:dyDescent="0.25">
      <c r="A13" s="26" t="s">
        <v>93</v>
      </c>
      <c r="B13" s="22">
        <v>160055</v>
      </c>
      <c r="C13" s="22">
        <v>290194</v>
      </c>
      <c r="D13" s="22">
        <v>41354</v>
      </c>
      <c r="E13" s="27">
        <v>491603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5">
      <c r="A14" s="26" t="s">
        <v>94</v>
      </c>
      <c r="B14" s="22">
        <v>285095</v>
      </c>
      <c r="C14" s="22">
        <v>250036</v>
      </c>
      <c r="D14" s="22">
        <v>21507</v>
      </c>
      <c r="E14" s="27">
        <v>556638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ht="15.75" x14ac:dyDescent="0.25">
      <c r="A15" s="24" t="s">
        <v>97</v>
      </c>
      <c r="B15" s="25">
        <v>445150</v>
      </c>
      <c r="C15" s="25">
        <v>558343</v>
      </c>
      <c r="D15" s="25">
        <v>62861</v>
      </c>
      <c r="E15" s="25">
        <v>1066354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15" customHeight="1" x14ac:dyDescent="0.25">
      <c r="A16" s="18"/>
      <c r="B16" s="18"/>
      <c r="C16" s="18"/>
      <c r="D16" s="19"/>
      <c r="E16" s="19"/>
      <c r="F16" s="19"/>
      <c r="G16" s="19"/>
      <c r="H16" s="19"/>
      <c r="I16" s="19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5" customHeight="1" x14ac:dyDescent="0.25">
      <c r="A17" s="18"/>
      <c r="B17" s="18"/>
      <c r="C17" s="18"/>
      <c r="D17" s="19"/>
      <c r="E17" s="19"/>
      <c r="F17" s="19"/>
      <c r="G17" s="19"/>
      <c r="H17" s="19"/>
      <c r="I17" s="1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5" customHeight="1" x14ac:dyDescent="0.25">
      <c r="A18" s="18"/>
      <c r="B18" s="18"/>
      <c r="C18" s="18"/>
      <c r="D18" s="19"/>
      <c r="E18" s="19"/>
      <c r="F18" s="19"/>
      <c r="G18" s="19"/>
      <c r="H18" s="19"/>
      <c r="I18" s="19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5" customHeight="1" x14ac:dyDescent="0.25">
      <c r="A19" s="18"/>
      <c r="B19" s="18"/>
      <c r="C19" s="18"/>
      <c r="D19" s="19"/>
      <c r="E19" s="19"/>
      <c r="F19" s="19"/>
      <c r="G19" s="19"/>
      <c r="H19" s="19"/>
      <c r="I19" s="1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5" customHeight="1" x14ac:dyDescent="0.25">
      <c r="A20" s="18"/>
      <c r="B20" s="18"/>
      <c r="C20" s="18"/>
      <c r="D20" s="19"/>
      <c r="E20" s="19"/>
      <c r="F20" s="19"/>
      <c r="G20" s="19"/>
      <c r="H20" s="19"/>
      <c r="I20" s="1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5" customHeight="1" x14ac:dyDescent="0.25">
      <c r="A21" s="18"/>
      <c r="B21" s="18"/>
      <c r="C21" s="18"/>
      <c r="D21" s="19"/>
      <c r="E21" s="19"/>
      <c r="F21" s="19"/>
      <c r="G21" s="19"/>
      <c r="H21" s="19"/>
      <c r="I21" s="1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25">
      <c r="A22" s="18"/>
      <c r="B22" s="18"/>
      <c r="C22" s="18"/>
      <c r="D22" s="19"/>
      <c r="E22" s="19"/>
      <c r="F22" s="19"/>
      <c r="G22" s="19"/>
      <c r="H22" s="19"/>
      <c r="I22" s="19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27.75" x14ac:dyDescent="0.25">
      <c r="A23" s="18"/>
      <c r="B23" s="18"/>
      <c r="C23" s="18"/>
      <c r="D23" s="19"/>
      <c r="E23" s="19"/>
      <c r="F23" s="19"/>
      <c r="G23" s="19"/>
      <c r="H23" s="19"/>
      <c r="I23" s="19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27.75" x14ac:dyDescent="0.25">
      <c r="A24" s="18"/>
      <c r="B24" s="18"/>
      <c r="C24" s="18"/>
      <c r="D24" s="19"/>
      <c r="E24" s="19"/>
      <c r="F24" s="19"/>
      <c r="G24" s="19"/>
      <c r="H24" s="19"/>
      <c r="I24" s="19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ht="1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ht="1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ht="1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7:20" ht="15" customHeight="1" x14ac:dyDescent="0.25">
      <c r="Q33" s="18"/>
      <c r="R33" s="18"/>
      <c r="S33" s="18"/>
      <c r="T33" s="18"/>
    </row>
    <row r="34" spans="17:20" ht="15" customHeight="1" x14ac:dyDescent="0.25">
      <c r="Q34" s="18"/>
      <c r="R34" s="18"/>
      <c r="S34" s="18"/>
      <c r="T34" s="18"/>
    </row>
    <row r="35" spans="17:20" ht="15" customHeight="1" x14ac:dyDescent="0.25">
      <c r="Q35" s="18"/>
      <c r="R35" s="18"/>
      <c r="S35" s="18"/>
      <c r="T35" s="18"/>
    </row>
    <row r="36" spans="17:20" ht="15" customHeight="1" x14ac:dyDescent="0.25">
      <c r="Q36" s="18"/>
      <c r="R36" s="18"/>
      <c r="S36" s="18"/>
      <c r="T36" s="18"/>
    </row>
    <row r="37" spans="17:20" ht="15" customHeight="1" x14ac:dyDescent="0.25">
      <c r="Q37" s="18"/>
      <c r="R37" s="18"/>
      <c r="S37" s="18"/>
      <c r="T37" s="18"/>
    </row>
    <row r="38" spans="17:20" ht="15" customHeight="1" x14ac:dyDescent="0.25">
      <c r="Q38" s="18"/>
      <c r="R38" s="18"/>
      <c r="S38" s="18"/>
      <c r="T38" s="18"/>
    </row>
    <row r="39" spans="17:20" ht="15" customHeight="1" x14ac:dyDescent="0.25"/>
    <row r="40" spans="17:20" ht="15" customHeight="1" x14ac:dyDescent="0.25"/>
    <row r="41" spans="17:20" ht="15" customHeight="1" x14ac:dyDescent="0.25"/>
    <row r="42" spans="17:20" ht="15" customHeight="1" x14ac:dyDescent="0.25"/>
    <row r="43" spans="17:20" ht="15" customHeight="1" x14ac:dyDescent="0.25"/>
    <row r="44" spans="17:20" ht="15" customHeight="1" x14ac:dyDescent="0.25"/>
    <row r="45" spans="17:20" ht="15" customHeight="1" x14ac:dyDescent="0.25"/>
    <row r="46" spans="17:20" ht="15" customHeight="1" x14ac:dyDescent="0.25"/>
    <row r="47" spans="17:20" ht="15" customHeight="1" x14ac:dyDescent="0.25"/>
    <row r="48" spans="17:2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205F-CBE9-4838-BC43-220562CD84C2}">
  <dimension ref="A1:T45"/>
  <sheetViews>
    <sheetView showGridLines="0" topLeftCell="A4" workbookViewId="0">
      <selection activeCell="G14" sqref="G14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20.7109375" customWidth="1"/>
    <col min="4" max="5" width="15.28515625" customWidth="1"/>
    <col min="6" max="6" width="12.85546875" bestFit="1" customWidth="1"/>
    <col min="7" max="7" width="13.5703125" bestFit="1" customWidth="1"/>
    <col min="8" max="8" width="16.5703125" bestFit="1" customWidth="1"/>
    <col min="9" max="10" width="12.5703125" bestFit="1" customWidth="1"/>
    <col min="11" max="20" width="6.7109375" bestFit="1" customWidth="1"/>
    <col min="21" max="38" width="7.140625" bestFit="1" customWidth="1"/>
    <col min="39" max="39" width="12.5703125" bestFit="1" customWidth="1"/>
  </cols>
  <sheetData>
    <row r="1" spans="1:20" ht="15" customHeight="1" x14ac:dyDescent="0.25">
      <c r="A1" s="18"/>
      <c r="B1" s="18"/>
      <c r="C1" s="28"/>
      <c r="D1" s="28"/>
      <c r="E1" s="28"/>
      <c r="F1" s="28"/>
      <c r="G1" s="28"/>
      <c r="H1" s="28"/>
      <c r="I1" s="2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5" customHeight="1" x14ac:dyDescent="0.25">
      <c r="A2" s="18"/>
      <c r="B2" s="18"/>
      <c r="C2" s="28"/>
      <c r="D2" s="28"/>
      <c r="E2" s="28"/>
      <c r="F2" s="28"/>
      <c r="G2" s="28"/>
      <c r="H2" s="28"/>
      <c r="I2" s="2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" customHeight="1" x14ac:dyDescent="0.25">
      <c r="A3" s="18"/>
      <c r="B3" s="18"/>
      <c r="C3" s="28"/>
      <c r="D3" s="28"/>
      <c r="E3" s="28"/>
      <c r="F3" s="28"/>
      <c r="G3" s="28"/>
      <c r="H3" s="28"/>
      <c r="I3" s="2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5" customHeight="1" x14ac:dyDescent="0.25">
      <c r="A4" s="18"/>
      <c r="B4" s="18"/>
      <c r="C4" s="28"/>
      <c r="D4" s="28"/>
      <c r="E4" s="28"/>
      <c r="F4" s="28"/>
      <c r="G4" s="28"/>
      <c r="H4" s="28"/>
      <c r="I4" s="2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ht="15" customHeight="1" x14ac:dyDescent="0.25">
      <c r="A5" s="18"/>
      <c r="B5" s="18"/>
      <c r="C5" s="19"/>
      <c r="D5" s="19"/>
      <c r="E5" s="19"/>
      <c r="F5" s="19"/>
      <c r="G5" s="19"/>
      <c r="H5" s="19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ht="15" customHeight="1" x14ac:dyDescent="0.25">
      <c r="A6" s="18"/>
      <c r="B6" s="18"/>
      <c r="C6" s="19"/>
      <c r="D6" s="19"/>
      <c r="E6" s="19"/>
      <c r="F6" s="19"/>
      <c r="G6" s="19"/>
      <c r="H6" s="19"/>
      <c r="I6" s="1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27.75" x14ac:dyDescent="0.25">
      <c r="A7" s="23" t="s">
        <v>2</v>
      </c>
      <c r="B7" s="23" t="s">
        <v>100</v>
      </c>
      <c r="C7" s="23" t="s">
        <v>99</v>
      </c>
      <c r="D7" s="19"/>
      <c r="E7" s="19"/>
      <c r="F7" s="19"/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ht="27.75" x14ac:dyDescent="0.25">
      <c r="A8" s="31" t="s">
        <v>9</v>
      </c>
      <c r="B8" s="32">
        <v>278953</v>
      </c>
      <c r="C8" s="33">
        <v>0.26159511756883735</v>
      </c>
      <c r="D8" s="19"/>
      <c r="E8" s="19"/>
      <c r="F8" s="19"/>
      <c r="G8" s="19"/>
      <c r="H8" s="19"/>
      <c r="I8" s="19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ht="27.75" x14ac:dyDescent="0.25">
      <c r="A9" s="31" t="s">
        <v>21</v>
      </c>
      <c r="B9" s="32">
        <v>208322</v>
      </c>
      <c r="C9" s="33">
        <v>0.19535913964780927</v>
      </c>
      <c r="D9" s="19"/>
      <c r="E9" s="19"/>
      <c r="F9" s="19"/>
      <c r="G9" s="19"/>
      <c r="H9" s="19"/>
      <c r="I9" s="19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ht="27.75" x14ac:dyDescent="0.25">
      <c r="A10" s="31" t="s">
        <v>14</v>
      </c>
      <c r="B10" s="32">
        <v>197348</v>
      </c>
      <c r="C10" s="33">
        <v>0.18506799805693044</v>
      </c>
      <c r="D10" s="19"/>
      <c r="E10" s="19"/>
      <c r="F10" s="19"/>
      <c r="G10" s="19"/>
      <c r="H10" s="19"/>
      <c r="I10" s="19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ht="27.75" x14ac:dyDescent="0.25">
      <c r="A11" s="31" t="s">
        <v>29</v>
      </c>
      <c r="B11" s="32">
        <v>164435</v>
      </c>
      <c r="C11" s="33">
        <v>0.15420301325826133</v>
      </c>
      <c r="D11" s="19"/>
      <c r="E11" s="19"/>
      <c r="F11" s="19"/>
      <c r="G11" s="19"/>
      <c r="H11" s="19"/>
      <c r="I11" s="1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ht="27.75" x14ac:dyDescent="0.25">
      <c r="A12" s="31" t="s">
        <v>44</v>
      </c>
      <c r="B12" s="32">
        <v>101927</v>
      </c>
      <c r="C12" s="33">
        <v>9.5584580730226548E-2</v>
      </c>
      <c r="D12" s="19"/>
      <c r="E12" s="19"/>
      <c r="F12" s="19"/>
      <c r="G12" s="19"/>
      <c r="H12" s="19"/>
      <c r="I12" s="1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ht="27.75" x14ac:dyDescent="0.25">
      <c r="A13" s="31" t="s">
        <v>53</v>
      </c>
      <c r="B13" s="32">
        <v>73078</v>
      </c>
      <c r="C13" s="33">
        <v>6.8530713065267257E-2</v>
      </c>
      <c r="D13" s="19"/>
      <c r="E13" s="19"/>
      <c r="F13" s="19"/>
      <c r="G13" s="19"/>
      <c r="H13" s="19"/>
      <c r="I13" s="1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ht="27.75" x14ac:dyDescent="0.25">
      <c r="A14" s="31" t="s">
        <v>36</v>
      </c>
      <c r="B14" s="32">
        <v>42291</v>
      </c>
      <c r="C14" s="33">
        <v>3.9659437672667802E-2</v>
      </c>
      <c r="D14" s="19"/>
      <c r="E14" s="19"/>
      <c r="F14" s="19"/>
      <c r="G14" s="19"/>
      <c r="H14" s="19"/>
      <c r="I14" s="19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ht="27.75" x14ac:dyDescent="0.25">
      <c r="A15" s="23" t="s">
        <v>97</v>
      </c>
      <c r="B15" s="29">
        <v>1066354</v>
      </c>
      <c r="C15" s="30">
        <v>1</v>
      </c>
      <c r="D15" s="19"/>
      <c r="E15" s="19"/>
      <c r="F15" s="19"/>
      <c r="G15" s="19"/>
      <c r="H15" s="19"/>
      <c r="I15" s="1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27.75" x14ac:dyDescent="0.25">
      <c r="A16" s="18"/>
      <c r="B16" s="18"/>
      <c r="C16" s="18"/>
      <c r="D16" s="19"/>
      <c r="E16" s="19"/>
      <c r="F16" s="19"/>
      <c r="G16" s="19"/>
      <c r="H16" s="19"/>
      <c r="I16" s="19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25">
      <c r="Q25" s="18"/>
      <c r="R25" s="18"/>
      <c r="S25" s="18"/>
      <c r="T25" s="18"/>
    </row>
    <row r="26" spans="1:20" ht="15" customHeight="1" x14ac:dyDescent="0.25">
      <c r="Q26" s="18"/>
      <c r="R26" s="18"/>
      <c r="S26" s="18"/>
      <c r="T26" s="18"/>
    </row>
    <row r="27" spans="1:20" ht="15" customHeight="1" x14ac:dyDescent="0.25">
      <c r="Q27" s="18"/>
      <c r="R27" s="18"/>
      <c r="S27" s="18"/>
      <c r="T27" s="18"/>
    </row>
    <row r="28" spans="1:20" ht="15" customHeight="1" x14ac:dyDescent="0.25">
      <c r="Q28" s="18"/>
      <c r="R28" s="18"/>
      <c r="S28" s="18"/>
      <c r="T28" s="18"/>
    </row>
    <row r="29" spans="1:20" ht="15" customHeight="1" x14ac:dyDescent="0.25">
      <c r="Q29" s="18"/>
      <c r="R29" s="18"/>
      <c r="S29" s="18"/>
      <c r="T29" s="18"/>
    </row>
    <row r="30" spans="1:20" ht="15" customHeight="1" x14ac:dyDescent="0.25">
      <c r="Q30" s="18"/>
      <c r="R30" s="18"/>
      <c r="S30" s="18"/>
      <c r="T30" s="18"/>
    </row>
    <row r="31" spans="1:20" ht="15" customHeight="1" x14ac:dyDescent="0.25"/>
    <row r="32" spans="1:2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</sheetData>
  <conditionalFormatting sqref="A8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{B405D13A-8718-4D36-B568-3379802F7223}</x14:id>
        </ext>
      </extLst>
    </cfRule>
  </conditionalFormatting>
  <conditionalFormatting pivot="1" sqref="C8:C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{7F781EB3-6E67-496E-AF52-5BE0A6A7657A}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5D13A-8718-4D36-B568-3379802F7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A8:C14</xm:sqref>
        </x14:conditionalFormatting>
        <x14:conditionalFormatting xmlns:xm="http://schemas.microsoft.com/office/excel/2006/main" pivot="1">
          <x14:cfRule type="dataBar" id="{7F781EB3-6E67-496E-AF52-5BE0A6A76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C8:C14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Consigna</vt:lpstr>
      <vt:lpstr>Cheques</vt:lpstr>
      <vt:lpstr>Solucion</vt:lpstr>
      <vt:lpstr>Solucion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2019-05-01T15:57:39Z</dcterms:created>
  <dcterms:modified xsi:type="dcterms:W3CDTF">2019-05-13T20:36:22Z</dcterms:modified>
</cp:coreProperties>
</file>