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ptop park\OneDrive\Documents\"/>
    </mc:Choice>
  </mc:AlternateContent>
  <bookViews>
    <workbookView xWindow="0" yWindow="0" windowWidth="20490" windowHeight="765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3" l="1"/>
  <c r="K9" i="3"/>
  <c r="K10" i="3"/>
  <c r="K11" i="3"/>
  <c r="K12" i="3"/>
  <c r="K13" i="3"/>
  <c r="K14" i="3"/>
  <c r="K15" i="3"/>
  <c r="K16" i="3"/>
  <c r="J8" i="3"/>
  <c r="J9" i="3"/>
  <c r="J10" i="3"/>
  <c r="J11" i="3"/>
  <c r="J12" i="3"/>
  <c r="J13" i="3"/>
  <c r="J14" i="3"/>
  <c r="J15" i="3"/>
  <c r="J16" i="3"/>
  <c r="I8" i="3"/>
  <c r="I9" i="3"/>
  <c r="I10" i="3"/>
  <c r="I11" i="3"/>
  <c r="I12" i="3"/>
  <c r="I13" i="3"/>
  <c r="I14" i="3"/>
  <c r="I15" i="3"/>
  <c r="I16" i="3"/>
  <c r="H8" i="3"/>
  <c r="H9" i="3"/>
  <c r="H10" i="3"/>
  <c r="H11" i="3"/>
  <c r="H12" i="3"/>
  <c r="H13" i="3"/>
  <c r="H14" i="3"/>
  <c r="H15" i="3"/>
  <c r="H16" i="3"/>
  <c r="J7" i="3"/>
  <c r="K7" i="3"/>
  <c r="H7" i="3"/>
  <c r="E7" i="3"/>
  <c r="I7" i="3"/>
  <c r="G8" i="3"/>
  <c r="G9" i="3"/>
  <c r="G10" i="3"/>
  <c r="G11" i="3"/>
  <c r="G12" i="3"/>
  <c r="G13" i="3"/>
  <c r="G14" i="3"/>
  <c r="G15" i="3"/>
  <c r="G16" i="3"/>
  <c r="G7" i="3"/>
  <c r="F8" i="3"/>
  <c r="F9" i="3"/>
  <c r="F10" i="3"/>
  <c r="F11" i="3"/>
  <c r="F12" i="3"/>
  <c r="F13" i="3"/>
  <c r="F14" i="3"/>
  <c r="F15" i="3"/>
  <c r="F16" i="3"/>
  <c r="F7" i="3"/>
  <c r="E8" i="3"/>
  <c r="E9" i="3"/>
  <c r="E10" i="3"/>
  <c r="E11" i="3"/>
  <c r="E12" i="3"/>
  <c r="E13" i="3"/>
  <c r="E14" i="3"/>
  <c r="E15" i="3"/>
  <c r="E16" i="3"/>
  <c r="D8" i="3"/>
  <c r="D9" i="3"/>
  <c r="D10" i="3"/>
  <c r="D11" i="3"/>
  <c r="D12" i="3"/>
  <c r="D13" i="3"/>
  <c r="D14" i="3"/>
  <c r="D15" i="3"/>
  <c r="D16" i="3"/>
  <c r="D7" i="3"/>
  <c r="C8" i="3"/>
  <c r="C9" i="3"/>
  <c r="C10" i="3"/>
  <c r="C11" i="3"/>
  <c r="C12" i="3"/>
  <c r="C13" i="3"/>
  <c r="C14" i="3"/>
  <c r="C15" i="3"/>
  <c r="C16" i="3"/>
  <c r="C7" i="3"/>
  <c r="B8" i="3"/>
  <c r="B9" i="3"/>
  <c r="B10" i="3"/>
  <c r="B11" i="3"/>
  <c r="B12" i="3"/>
  <c r="B13" i="3"/>
  <c r="B14" i="3"/>
  <c r="B15" i="3"/>
  <c r="B16" i="3"/>
  <c r="B7" i="3"/>
  <c r="A8" i="3"/>
  <c r="A9" i="3"/>
  <c r="A10" i="3"/>
  <c r="A11" i="3"/>
  <c r="A12" i="3"/>
  <c r="A13" i="3"/>
  <c r="A14" i="3"/>
  <c r="A15" i="3"/>
  <c r="A16" i="3"/>
  <c r="A7" i="3"/>
</calcChain>
</file>

<file path=xl/sharedStrings.xml><?xml version="1.0" encoding="utf-8"?>
<sst xmlns="http://schemas.openxmlformats.org/spreadsheetml/2006/main" count="84" uniqueCount="53">
  <si>
    <t>ABC Enterprise</t>
  </si>
  <si>
    <t xml:space="preserve">Employees List </t>
  </si>
  <si>
    <t>SL</t>
  </si>
  <si>
    <t>Employee ID</t>
  </si>
  <si>
    <t>Name</t>
  </si>
  <si>
    <t>Designation</t>
  </si>
  <si>
    <t>Department</t>
  </si>
  <si>
    <t>Joining Date</t>
  </si>
  <si>
    <t>Contract No.</t>
  </si>
  <si>
    <t>Basic</t>
  </si>
  <si>
    <t xml:space="preserve">Mohammad Monjur-E-Elahi
</t>
  </si>
  <si>
    <t>Assistant Director</t>
  </si>
  <si>
    <t xml:space="preserve">Logistic </t>
  </si>
  <si>
    <t xml:space="preserve">Marketing </t>
  </si>
  <si>
    <t>Sale</t>
  </si>
  <si>
    <t>Transport</t>
  </si>
  <si>
    <t>Senior Executive</t>
  </si>
  <si>
    <t>Executive</t>
  </si>
  <si>
    <t>Supervisor</t>
  </si>
  <si>
    <t>Liftman</t>
  </si>
  <si>
    <t>Electrician</t>
  </si>
  <si>
    <t>Cleaner</t>
  </si>
  <si>
    <t>017</t>
  </si>
  <si>
    <t>018</t>
  </si>
  <si>
    <t>019</t>
  </si>
  <si>
    <t>013</t>
  </si>
  <si>
    <t>014</t>
  </si>
  <si>
    <t>015</t>
  </si>
  <si>
    <t>Md. Shakhawat Hossain</t>
  </si>
  <si>
    <t>Md. Rokonuzzaman</t>
  </si>
  <si>
    <t>Mizanur Rahman</t>
  </si>
  <si>
    <t>Kazi Moniruzzaman</t>
  </si>
  <si>
    <t>Md Mofizur Rahman</t>
  </si>
  <si>
    <t>Md. Mijamar Rahman</t>
  </si>
  <si>
    <t>M.A. Jalil</t>
  </si>
  <si>
    <t>Md. Nazmul Sarker</t>
  </si>
  <si>
    <t>Md. Zahurul Islam</t>
  </si>
  <si>
    <t>Information</t>
  </si>
  <si>
    <t>Item</t>
  </si>
  <si>
    <t>Parcentage</t>
  </si>
  <si>
    <t>Form</t>
  </si>
  <si>
    <t>Remarks</t>
  </si>
  <si>
    <t>Home rent</t>
  </si>
  <si>
    <t>Medical Allowence</t>
  </si>
  <si>
    <t>Transport Allowence</t>
  </si>
  <si>
    <t>Provident Fund</t>
  </si>
  <si>
    <t>Advanced Tax</t>
  </si>
  <si>
    <t>Montly salary</t>
  </si>
  <si>
    <t>If yearly Gross salary is greater than 4,50000.00</t>
  </si>
  <si>
    <t>Monthly salary Sheet</t>
  </si>
  <si>
    <t>House Rent</t>
  </si>
  <si>
    <t>Gross salary</t>
  </si>
  <si>
    <t>Net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</si>
</sst>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4" formatCode="[$-409]d\-mmm\-yy;@"/>
  </numFmts>
  <fonts count="3" x14ac:knownFonts="1">
    <font>
      <sz val="11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2" fontId="0" fillId="0" borderId="1" xfId="0" applyNumberFormat="1" applyBorder="1"/>
    <xf numFmtId="174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0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1" xfId="0" applyFill="1" applyBorder="1"/>
    <xf numFmtId="0" fontId="0" fillId="0" borderId="0" xfId="0" applyBorder="1"/>
    <xf numFmtId="2" fontId="0" fillId="0" borderId="1" xfId="0" applyNumberFormat="1" applyFont="1" applyBorder="1"/>
    <xf numFmtId="2" fontId="1" fillId="0" borderId="1" xfId="0" applyNumberFormat="1" applyFont="1" applyBorder="1"/>
    <xf numFmtId="0" fontId="0" fillId="0" borderId="1" xfId="0" applyFont="1" applyBorder="1"/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vertical="top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J10" sqref="J10"/>
    </sheetView>
  </sheetViews>
  <sheetFormatPr defaultRowHeight="15" x14ac:dyDescent="0.25"/>
  <cols>
    <col min="1" max="1" width="7.7109375" customWidth="1"/>
    <col min="2" max="2" width="13" customWidth="1"/>
    <col min="3" max="3" width="25" customWidth="1"/>
    <col min="4" max="4" width="16.7109375" bestFit="1" customWidth="1"/>
    <col min="5" max="5" width="11.7109375" bestFit="1" customWidth="1"/>
    <col min="6" max="6" width="12.85546875" customWidth="1"/>
    <col min="7" max="7" width="12.42578125" customWidth="1"/>
    <col min="8" max="8" width="9.5703125" bestFit="1" customWidth="1"/>
  </cols>
  <sheetData>
    <row r="1" spans="1:8" x14ac:dyDescent="0.25">
      <c r="A1" s="5" t="s">
        <v>0</v>
      </c>
      <c r="B1" s="6"/>
      <c r="C1" s="6"/>
      <c r="D1" s="6"/>
      <c r="E1" s="6"/>
      <c r="F1" s="6"/>
      <c r="G1" s="6"/>
      <c r="H1" s="7"/>
    </row>
    <row r="2" spans="1:8" x14ac:dyDescent="0.25">
      <c r="A2" s="8" t="s">
        <v>1</v>
      </c>
      <c r="B2" s="9"/>
      <c r="C2" s="9"/>
      <c r="D2" s="9"/>
      <c r="E2" s="9"/>
      <c r="F2" s="9"/>
      <c r="G2" s="9"/>
      <c r="H2" s="10"/>
    </row>
    <row r="3" spans="1:8" x14ac:dyDescent="0.25">
      <c r="A3" s="1"/>
      <c r="B3" s="1"/>
      <c r="C3" s="1"/>
      <c r="D3" s="1"/>
      <c r="E3" s="1"/>
      <c r="F3" s="1"/>
      <c r="G3" s="1"/>
      <c r="H3" s="1"/>
    </row>
    <row r="4" spans="1:8" x14ac:dyDescent="0.25">
      <c r="A4" s="1"/>
      <c r="B4" s="1"/>
      <c r="C4" s="1"/>
      <c r="D4" s="1"/>
      <c r="E4" s="1"/>
      <c r="F4" s="1"/>
      <c r="G4" s="1"/>
      <c r="H4" s="1"/>
    </row>
    <row r="5" spans="1:8" ht="24.75" customHeight="1" x14ac:dyDescent="0.25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</row>
    <row r="6" spans="1:8" ht="47.25" customHeight="1" x14ac:dyDescent="0.25">
      <c r="A6" s="1">
        <v>1</v>
      </c>
      <c r="B6" s="1">
        <v>200017</v>
      </c>
      <c r="C6" s="22" t="s">
        <v>10</v>
      </c>
      <c r="D6" s="1" t="s">
        <v>11</v>
      </c>
      <c r="E6" s="1" t="s">
        <v>12</v>
      </c>
      <c r="F6" s="3">
        <v>39814</v>
      </c>
      <c r="G6" s="4" t="s">
        <v>22</v>
      </c>
      <c r="H6" s="19">
        <v>45000</v>
      </c>
    </row>
    <row r="7" spans="1:8" x14ac:dyDescent="0.25">
      <c r="A7" s="1">
        <v>2</v>
      </c>
      <c r="B7" s="1">
        <v>200027</v>
      </c>
      <c r="C7" s="21" t="s">
        <v>28</v>
      </c>
      <c r="D7" s="1" t="s">
        <v>11</v>
      </c>
      <c r="E7" s="1" t="s">
        <v>13</v>
      </c>
      <c r="F7" s="3">
        <v>42371</v>
      </c>
      <c r="G7" s="4" t="s">
        <v>23</v>
      </c>
      <c r="H7" s="19">
        <v>35000</v>
      </c>
    </row>
    <row r="8" spans="1:8" ht="15.75" x14ac:dyDescent="0.25">
      <c r="A8" s="1">
        <v>3</v>
      </c>
      <c r="B8" s="1">
        <v>200057</v>
      </c>
      <c r="C8" s="23" t="s">
        <v>29</v>
      </c>
      <c r="D8" s="1" t="s">
        <v>16</v>
      </c>
      <c r="E8" s="1" t="s">
        <v>14</v>
      </c>
      <c r="F8" s="3">
        <v>41642</v>
      </c>
      <c r="G8" s="4" t="s">
        <v>24</v>
      </c>
      <c r="H8" s="19">
        <v>24000</v>
      </c>
    </row>
    <row r="9" spans="1:8" ht="15.75" x14ac:dyDescent="0.25">
      <c r="A9" s="1">
        <v>4</v>
      </c>
      <c r="B9" s="1">
        <v>200113</v>
      </c>
      <c r="C9" s="23" t="s">
        <v>30</v>
      </c>
      <c r="D9" s="1" t="s">
        <v>17</v>
      </c>
      <c r="E9" s="1" t="s">
        <v>15</v>
      </c>
      <c r="F9" s="3">
        <v>40912</v>
      </c>
      <c r="G9" s="4" t="s">
        <v>25</v>
      </c>
      <c r="H9" s="19">
        <v>20000</v>
      </c>
    </row>
    <row r="10" spans="1:8" ht="15.75" x14ac:dyDescent="0.25">
      <c r="A10" s="1">
        <v>5</v>
      </c>
      <c r="B10" s="1">
        <v>200206</v>
      </c>
      <c r="C10" s="23" t="s">
        <v>31</v>
      </c>
      <c r="D10" s="1" t="s">
        <v>18</v>
      </c>
      <c r="E10" s="1" t="s">
        <v>14</v>
      </c>
      <c r="F10" s="3">
        <v>42009</v>
      </c>
      <c r="G10" s="4" t="s">
        <v>26</v>
      </c>
      <c r="H10" s="19">
        <v>18000</v>
      </c>
    </row>
    <row r="11" spans="1:8" ht="15.75" x14ac:dyDescent="0.25">
      <c r="A11" s="1">
        <v>6</v>
      </c>
      <c r="B11" s="1">
        <v>200220</v>
      </c>
      <c r="C11" s="23" t="s">
        <v>32</v>
      </c>
      <c r="D11" s="1" t="s">
        <v>18</v>
      </c>
      <c r="E11" s="1" t="s">
        <v>13</v>
      </c>
      <c r="F11" s="3">
        <v>41280</v>
      </c>
      <c r="G11" s="4" t="s">
        <v>27</v>
      </c>
      <c r="H11" s="19">
        <v>15000</v>
      </c>
    </row>
    <row r="12" spans="1:8" ht="15.75" x14ac:dyDescent="0.25">
      <c r="A12" s="1">
        <v>7</v>
      </c>
      <c r="B12" s="1">
        <v>300044</v>
      </c>
      <c r="C12" s="23" t="s">
        <v>33</v>
      </c>
      <c r="D12" s="1" t="s">
        <v>19</v>
      </c>
      <c r="E12" s="1" t="s">
        <v>12</v>
      </c>
      <c r="F12" s="3">
        <v>40915</v>
      </c>
      <c r="G12" s="4" t="s">
        <v>22</v>
      </c>
      <c r="H12" s="19">
        <v>12000</v>
      </c>
    </row>
    <row r="13" spans="1:8" ht="15.75" x14ac:dyDescent="0.25">
      <c r="A13" s="1">
        <v>8</v>
      </c>
      <c r="B13" s="1">
        <v>300046</v>
      </c>
      <c r="C13" s="23" t="s">
        <v>34</v>
      </c>
      <c r="D13" s="1" t="s">
        <v>20</v>
      </c>
      <c r="E13" s="1" t="s">
        <v>12</v>
      </c>
      <c r="F13" s="3">
        <v>40186</v>
      </c>
      <c r="G13" s="4" t="s">
        <v>22</v>
      </c>
      <c r="H13" s="19">
        <v>15000</v>
      </c>
    </row>
    <row r="14" spans="1:8" x14ac:dyDescent="0.25">
      <c r="A14" s="1">
        <v>9</v>
      </c>
      <c r="B14" s="1">
        <v>300051</v>
      </c>
      <c r="C14" s="21" t="s">
        <v>35</v>
      </c>
      <c r="D14" s="1" t="s">
        <v>21</v>
      </c>
      <c r="E14" s="1" t="s">
        <v>12</v>
      </c>
      <c r="F14" s="3">
        <v>41283</v>
      </c>
      <c r="G14" s="4" t="s">
        <v>23</v>
      </c>
      <c r="H14" s="19">
        <v>8000</v>
      </c>
    </row>
    <row r="15" spans="1:8" ht="15.75" x14ac:dyDescent="0.25">
      <c r="A15" s="1">
        <v>10</v>
      </c>
      <c r="B15" s="1">
        <v>300055</v>
      </c>
      <c r="C15" s="23" t="s">
        <v>36</v>
      </c>
      <c r="D15" s="1" t="s">
        <v>21</v>
      </c>
      <c r="E15" s="1" t="s">
        <v>12</v>
      </c>
      <c r="F15" s="3">
        <v>41649</v>
      </c>
      <c r="G15" s="4" t="s">
        <v>24</v>
      </c>
      <c r="H15" s="20">
        <v>7000</v>
      </c>
    </row>
    <row r="16" spans="1:8" x14ac:dyDescent="0.25">
      <c r="A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</sheetData>
  <mergeCells count="2">
    <mergeCell ref="A1:H1"/>
    <mergeCell ref="A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D7" sqref="D7"/>
    </sheetView>
  </sheetViews>
  <sheetFormatPr defaultRowHeight="15" x14ac:dyDescent="0.25"/>
  <cols>
    <col min="1" max="1" width="6.85546875" customWidth="1"/>
    <col min="2" max="2" width="21.42578125" customWidth="1"/>
    <col min="3" max="3" width="12" customWidth="1"/>
    <col min="4" max="4" width="12.5703125" customWidth="1"/>
    <col min="5" max="5" width="37" customWidth="1"/>
  </cols>
  <sheetData>
    <row r="1" spans="1:7" x14ac:dyDescent="0.25">
      <c r="A1" s="14" t="s">
        <v>0</v>
      </c>
      <c r="B1" s="15"/>
      <c r="C1" s="15"/>
      <c r="D1" s="15"/>
      <c r="E1" s="16"/>
    </row>
    <row r="2" spans="1:7" x14ac:dyDescent="0.25">
      <c r="A2" s="8" t="s">
        <v>37</v>
      </c>
      <c r="B2" s="9"/>
      <c r="C2" s="9"/>
      <c r="D2" s="9"/>
      <c r="E2" s="10"/>
    </row>
    <row r="3" spans="1:7" x14ac:dyDescent="0.25">
      <c r="A3" s="1"/>
      <c r="B3" s="1"/>
      <c r="C3" s="1"/>
      <c r="D3" s="1"/>
      <c r="E3" s="1"/>
    </row>
    <row r="4" spans="1:7" x14ac:dyDescent="0.25">
      <c r="A4" s="17" t="s">
        <v>2</v>
      </c>
      <c r="B4" s="17" t="s">
        <v>38</v>
      </c>
      <c r="C4" s="17" t="s">
        <v>39</v>
      </c>
      <c r="D4" s="17" t="s">
        <v>40</v>
      </c>
      <c r="E4" s="17" t="s">
        <v>41</v>
      </c>
    </row>
    <row r="5" spans="1:7" x14ac:dyDescent="0.25">
      <c r="A5" s="1">
        <v>1</v>
      </c>
      <c r="B5" s="1" t="s">
        <v>42</v>
      </c>
      <c r="C5" s="11">
        <v>0.3</v>
      </c>
      <c r="D5" s="1" t="s">
        <v>9</v>
      </c>
      <c r="E5" s="1"/>
    </row>
    <row r="6" spans="1:7" x14ac:dyDescent="0.25">
      <c r="A6" s="1">
        <v>2</v>
      </c>
      <c r="B6" s="1" t="s">
        <v>43</v>
      </c>
      <c r="C6" s="11">
        <v>0.06</v>
      </c>
      <c r="D6" s="1" t="s">
        <v>9</v>
      </c>
      <c r="E6" s="1"/>
    </row>
    <row r="7" spans="1:7" x14ac:dyDescent="0.25">
      <c r="A7" s="1">
        <v>3</v>
      </c>
      <c r="B7" s="1" t="s">
        <v>44</v>
      </c>
      <c r="C7" s="11">
        <v>0.03</v>
      </c>
      <c r="D7" s="1" t="s">
        <v>9</v>
      </c>
      <c r="E7" s="1"/>
    </row>
    <row r="8" spans="1:7" x14ac:dyDescent="0.25">
      <c r="A8" s="1">
        <v>4</v>
      </c>
      <c r="B8" s="1" t="s">
        <v>45</v>
      </c>
      <c r="C8" s="11">
        <v>0.05</v>
      </c>
      <c r="D8" s="1" t="s">
        <v>9</v>
      </c>
      <c r="E8" s="1"/>
    </row>
    <row r="9" spans="1:7" ht="33.75" customHeight="1" x14ac:dyDescent="0.25">
      <c r="A9" s="1">
        <v>5</v>
      </c>
      <c r="B9" s="1" t="s">
        <v>46</v>
      </c>
      <c r="C9" s="11">
        <v>0.05</v>
      </c>
      <c r="D9" s="1" t="s">
        <v>9</v>
      </c>
      <c r="E9" s="12" t="s">
        <v>48</v>
      </c>
    </row>
    <row r="10" spans="1:7" ht="34.5" customHeight="1" x14ac:dyDescent="0.25">
      <c r="A10" s="1">
        <v>6</v>
      </c>
      <c r="B10" s="1" t="s">
        <v>46</v>
      </c>
      <c r="C10" s="2">
        <v>450</v>
      </c>
      <c r="D10" s="1" t="s">
        <v>47</v>
      </c>
      <c r="E10" s="12" t="s">
        <v>48</v>
      </c>
      <c r="G10" s="13"/>
    </row>
    <row r="11" spans="1:7" x14ac:dyDescent="0.25">
      <c r="A11" s="1">
        <v>7</v>
      </c>
      <c r="B11" s="1"/>
      <c r="C11" s="1"/>
      <c r="D11" s="1"/>
      <c r="E11" s="1"/>
    </row>
    <row r="12" spans="1:7" x14ac:dyDescent="0.25">
      <c r="A12" s="1">
        <v>8</v>
      </c>
      <c r="B12" s="1"/>
      <c r="C12" s="1"/>
      <c r="D12" s="1"/>
      <c r="E12" s="1"/>
    </row>
  </sheetData>
  <mergeCells count="2">
    <mergeCell ref="A1:E1"/>
    <mergeCell ref="A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6"/>
  <sheetViews>
    <sheetView tabSelected="1" topLeftCell="A4" workbookViewId="0">
      <selection activeCell="K7" sqref="K7:K16"/>
    </sheetView>
  </sheetViews>
  <sheetFormatPr defaultRowHeight="15" x14ac:dyDescent="0.25"/>
  <cols>
    <col min="1" max="1" width="6.85546875" customWidth="1"/>
    <col min="2" max="2" width="11" customWidth="1"/>
    <col min="3" max="3" width="25.42578125" customWidth="1"/>
    <col min="4" max="4" width="17.28515625" customWidth="1"/>
    <col min="5" max="5" width="13.5703125" customWidth="1"/>
    <col min="6" max="6" width="12.5703125" customWidth="1"/>
    <col min="7" max="7" width="12" customWidth="1"/>
    <col min="8" max="8" width="13.42578125" customWidth="1"/>
    <col min="9" max="9" width="12.42578125" customWidth="1"/>
    <col min="10" max="10" width="12.140625" customWidth="1"/>
    <col min="11" max="11" width="10.85546875" customWidth="1"/>
  </cols>
  <sheetData>
    <row r="2" spans="1:11" x14ac:dyDescent="0.25">
      <c r="A2" s="14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6"/>
    </row>
    <row r="3" spans="1:11" x14ac:dyDescent="0.25">
      <c r="A3" s="26" t="s">
        <v>49</v>
      </c>
      <c r="B3" s="26"/>
      <c r="C3" s="26"/>
      <c r="D3" s="26"/>
      <c r="E3" s="26"/>
      <c r="F3" s="26"/>
      <c r="G3" s="26"/>
      <c r="H3" s="26"/>
      <c r="I3" s="26"/>
      <c r="J3" s="26"/>
      <c r="K3" s="26"/>
    </row>
    <row r="4" spans="1:1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</row>
    <row r="5" spans="1:1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</row>
    <row r="6" spans="1:11" ht="28.5" customHeight="1" x14ac:dyDescent="0.25">
      <c r="A6" s="17" t="s">
        <v>2</v>
      </c>
      <c r="B6" s="27" t="s">
        <v>3</v>
      </c>
      <c r="C6" s="28" t="s">
        <v>4</v>
      </c>
      <c r="D6" s="28" t="s">
        <v>9</v>
      </c>
      <c r="E6" s="28" t="s">
        <v>50</v>
      </c>
      <c r="F6" s="29" t="s">
        <v>43</v>
      </c>
      <c r="G6" s="29" t="s">
        <v>44</v>
      </c>
      <c r="H6" s="29" t="s">
        <v>51</v>
      </c>
      <c r="I6" s="29" t="s">
        <v>45</v>
      </c>
      <c r="J6" s="29" t="s">
        <v>46</v>
      </c>
      <c r="K6" s="28" t="s">
        <v>52</v>
      </c>
    </row>
    <row r="7" spans="1:11" ht="19.5" customHeight="1" x14ac:dyDescent="0.25">
      <c r="A7" s="1">
        <f>Sheet1!A6</f>
        <v>1</v>
      </c>
      <c r="B7" s="25">
        <f>Sheet1!B6</f>
        <v>200017</v>
      </c>
      <c r="C7" s="24" t="str">
        <f>Sheet1!C6</f>
        <v xml:space="preserve">Mohammad Monjur-E-Elahi
</v>
      </c>
      <c r="D7" s="19">
        <f>Sheet1!H6</f>
        <v>45000</v>
      </c>
      <c r="E7" s="2">
        <f>D7*Sheet2!$C$5</f>
        <v>13500</v>
      </c>
      <c r="F7" s="2">
        <f>D7*Sheet2!$C$6</f>
        <v>2700</v>
      </c>
      <c r="G7" s="2">
        <f>D7*Sheet2!$C$7</f>
        <v>1350</v>
      </c>
      <c r="H7" s="2">
        <f>SUM(D7:G7)</f>
        <v>62550</v>
      </c>
      <c r="I7" s="2">
        <f>D7*Sheet2!$C$8</f>
        <v>2250</v>
      </c>
      <c r="J7" s="2">
        <f>IF(H7*12&gt;450000,D7*0.05,450)</f>
        <v>2250</v>
      </c>
      <c r="K7" s="2">
        <f>H7-I7-J7</f>
        <v>58050</v>
      </c>
    </row>
    <row r="8" spans="1:11" ht="20.100000000000001" customHeight="1" x14ac:dyDescent="0.25">
      <c r="A8" s="1">
        <f>Sheet1!A7</f>
        <v>2</v>
      </c>
      <c r="B8" s="25">
        <f>Sheet1!B7</f>
        <v>200027</v>
      </c>
      <c r="C8" s="24" t="str">
        <f>Sheet1!C7</f>
        <v>Md. Shakhawat Hossain</v>
      </c>
      <c r="D8" s="19">
        <f>Sheet1!H7</f>
        <v>35000</v>
      </c>
      <c r="E8" s="2">
        <f>D8*Sheet2!$C$5</f>
        <v>10500</v>
      </c>
      <c r="F8" s="2">
        <f>D8*Sheet2!$C$6</f>
        <v>2100</v>
      </c>
      <c r="G8" s="2">
        <f>D8*Sheet2!$C$7</f>
        <v>1050</v>
      </c>
      <c r="H8" s="2">
        <f t="shared" ref="H8:H16" si="0">SUM(D8:G8)</f>
        <v>48650</v>
      </c>
      <c r="I8" s="2">
        <f>D8*Sheet2!$C$8</f>
        <v>1750</v>
      </c>
      <c r="J8" s="2">
        <f t="shared" ref="J8:J16" si="1">IF(H8*12&gt;450000,D8*0.05,450)</f>
        <v>1750</v>
      </c>
      <c r="K8" s="2">
        <f t="shared" ref="K8:K16" si="2">H8-I8-J8</f>
        <v>45150</v>
      </c>
    </row>
    <row r="9" spans="1:11" ht="20.100000000000001" customHeight="1" x14ac:dyDescent="0.25">
      <c r="A9" s="1">
        <f>Sheet1!A8</f>
        <v>3</v>
      </c>
      <c r="B9" s="25">
        <f>Sheet1!B8</f>
        <v>200057</v>
      </c>
      <c r="C9" s="24" t="str">
        <f>Sheet1!C8</f>
        <v>Md. Rokonuzzaman</v>
      </c>
      <c r="D9" s="19">
        <f>Sheet1!H8</f>
        <v>24000</v>
      </c>
      <c r="E9" s="2">
        <f>D9*Sheet2!$C$5</f>
        <v>7200</v>
      </c>
      <c r="F9" s="2">
        <f>D9*Sheet2!$C$6</f>
        <v>1440</v>
      </c>
      <c r="G9" s="2">
        <f>D9*Sheet2!$C$7</f>
        <v>720</v>
      </c>
      <c r="H9" s="2">
        <f t="shared" si="0"/>
        <v>33360</v>
      </c>
      <c r="I9" s="2">
        <f>D9*Sheet2!$C$8</f>
        <v>1200</v>
      </c>
      <c r="J9" s="2">
        <f t="shared" si="1"/>
        <v>450</v>
      </c>
      <c r="K9" s="2">
        <f t="shared" si="2"/>
        <v>31710</v>
      </c>
    </row>
    <row r="10" spans="1:11" ht="20.100000000000001" customHeight="1" x14ac:dyDescent="0.25">
      <c r="A10" s="1">
        <f>Sheet1!A9</f>
        <v>4</v>
      </c>
      <c r="B10" s="25">
        <f>Sheet1!B9</f>
        <v>200113</v>
      </c>
      <c r="C10" s="24" t="str">
        <f>Sheet1!C9</f>
        <v>Mizanur Rahman</v>
      </c>
      <c r="D10" s="19">
        <f>Sheet1!H9</f>
        <v>20000</v>
      </c>
      <c r="E10" s="2">
        <f>D10*Sheet2!$C$5</f>
        <v>6000</v>
      </c>
      <c r="F10" s="2">
        <f>D10*Sheet2!$C$6</f>
        <v>1200</v>
      </c>
      <c r="G10" s="2">
        <f>D10*Sheet2!$C$7</f>
        <v>600</v>
      </c>
      <c r="H10" s="2">
        <f t="shared" si="0"/>
        <v>27800</v>
      </c>
      <c r="I10" s="2">
        <f>D10*Sheet2!$C$8</f>
        <v>1000</v>
      </c>
      <c r="J10" s="2">
        <f t="shared" si="1"/>
        <v>450</v>
      </c>
      <c r="K10" s="2">
        <f t="shared" si="2"/>
        <v>26350</v>
      </c>
    </row>
    <row r="11" spans="1:11" ht="20.100000000000001" customHeight="1" x14ac:dyDescent="0.25">
      <c r="A11" s="1">
        <f>Sheet1!A10</f>
        <v>5</v>
      </c>
      <c r="B11" s="25">
        <f>Sheet1!B10</f>
        <v>200206</v>
      </c>
      <c r="C11" s="24" t="str">
        <f>Sheet1!C10</f>
        <v>Kazi Moniruzzaman</v>
      </c>
      <c r="D11" s="19">
        <f>Sheet1!H10</f>
        <v>18000</v>
      </c>
      <c r="E11" s="2">
        <f>D11*Sheet2!$C$5</f>
        <v>5400</v>
      </c>
      <c r="F11" s="2">
        <f>D11*Sheet2!$C$6</f>
        <v>1080</v>
      </c>
      <c r="G11" s="2">
        <f>D11*Sheet2!$C$7</f>
        <v>540</v>
      </c>
      <c r="H11" s="2">
        <f t="shared" si="0"/>
        <v>25020</v>
      </c>
      <c r="I11" s="2">
        <f>D11*Sheet2!$C$8</f>
        <v>900</v>
      </c>
      <c r="J11" s="2">
        <f t="shared" si="1"/>
        <v>450</v>
      </c>
      <c r="K11" s="2">
        <f t="shared" si="2"/>
        <v>23670</v>
      </c>
    </row>
    <row r="12" spans="1:11" ht="20.100000000000001" customHeight="1" x14ac:dyDescent="0.25">
      <c r="A12" s="1">
        <f>Sheet1!A11</f>
        <v>6</v>
      </c>
      <c r="B12" s="25">
        <f>Sheet1!B11</f>
        <v>200220</v>
      </c>
      <c r="C12" s="24" t="str">
        <f>Sheet1!C11</f>
        <v>Md Mofizur Rahman</v>
      </c>
      <c r="D12" s="19">
        <f>Sheet1!H11</f>
        <v>15000</v>
      </c>
      <c r="E12" s="2">
        <f>D12*Sheet2!$C$5</f>
        <v>4500</v>
      </c>
      <c r="F12" s="2">
        <f>D12*Sheet2!$C$6</f>
        <v>900</v>
      </c>
      <c r="G12" s="2">
        <f>D12*Sheet2!$C$7</f>
        <v>450</v>
      </c>
      <c r="H12" s="2">
        <f t="shared" si="0"/>
        <v>20850</v>
      </c>
      <c r="I12" s="2">
        <f>D12*Sheet2!$C$8</f>
        <v>750</v>
      </c>
      <c r="J12" s="2">
        <f t="shared" si="1"/>
        <v>450</v>
      </c>
      <c r="K12" s="2">
        <f t="shared" si="2"/>
        <v>19650</v>
      </c>
    </row>
    <row r="13" spans="1:11" ht="20.100000000000001" customHeight="1" x14ac:dyDescent="0.25">
      <c r="A13" s="1">
        <f>Sheet1!A12</f>
        <v>7</v>
      </c>
      <c r="B13" s="25">
        <f>Sheet1!B12</f>
        <v>300044</v>
      </c>
      <c r="C13" s="24" t="str">
        <f>Sheet1!C12</f>
        <v>Md. Mijamar Rahman</v>
      </c>
      <c r="D13" s="19">
        <f>Sheet1!H12</f>
        <v>12000</v>
      </c>
      <c r="E13" s="2">
        <f>D13*Sheet2!$C$5</f>
        <v>3600</v>
      </c>
      <c r="F13" s="2">
        <f>D13*Sheet2!$C$6</f>
        <v>720</v>
      </c>
      <c r="G13" s="2">
        <f>D13*Sheet2!$C$7</f>
        <v>360</v>
      </c>
      <c r="H13" s="2">
        <f t="shared" si="0"/>
        <v>16680</v>
      </c>
      <c r="I13" s="2">
        <f>D13*Sheet2!$C$8</f>
        <v>600</v>
      </c>
      <c r="J13" s="2">
        <f t="shared" si="1"/>
        <v>450</v>
      </c>
      <c r="K13" s="2">
        <f t="shared" si="2"/>
        <v>15630</v>
      </c>
    </row>
    <row r="14" spans="1:11" ht="20.100000000000001" customHeight="1" x14ac:dyDescent="0.25">
      <c r="A14" s="1">
        <f>Sheet1!A13</f>
        <v>8</v>
      </c>
      <c r="B14" s="25">
        <f>Sheet1!B13</f>
        <v>300046</v>
      </c>
      <c r="C14" s="24" t="str">
        <f>Sheet1!C13</f>
        <v>M.A. Jalil</v>
      </c>
      <c r="D14" s="19">
        <f>Sheet1!H13</f>
        <v>15000</v>
      </c>
      <c r="E14" s="2">
        <f>D14*Sheet2!$C$5</f>
        <v>4500</v>
      </c>
      <c r="F14" s="2">
        <f>D14*Sheet2!$C$6</f>
        <v>900</v>
      </c>
      <c r="G14" s="2">
        <f>D14*Sheet2!$C$7</f>
        <v>450</v>
      </c>
      <c r="H14" s="2">
        <f t="shared" si="0"/>
        <v>20850</v>
      </c>
      <c r="I14" s="2">
        <f>D14*Sheet2!$C$8</f>
        <v>750</v>
      </c>
      <c r="J14" s="2">
        <f t="shared" si="1"/>
        <v>450</v>
      </c>
      <c r="K14" s="2">
        <f t="shared" si="2"/>
        <v>19650</v>
      </c>
    </row>
    <row r="15" spans="1:11" ht="20.100000000000001" customHeight="1" x14ac:dyDescent="0.25">
      <c r="A15" s="1">
        <f>Sheet1!A14</f>
        <v>9</v>
      </c>
      <c r="B15" s="25">
        <f>Sheet1!B14</f>
        <v>300051</v>
      </c>
      <c r="C15" s="24" t="str">
        <f>Sheet1!C14</f>
        <v>Md. Nazmul Sarker</v>
      </c>
      <c r="D15" s="19">
        <f>Sheet1!H14</f>
        <v>8000</v>
      </c>
      <c r="E15" s="2">
        <f>D15*Sheet2!$C$5</f>
        <v>2400</v>
      </c>
      <c r="F15" s="2">
        <f>D15*Sheet2!$C$6</f>
        <v>480</v>
      </c>
      <c r="G15" s="2">
        <f>D15*Sheet2!$C$7</f>
        <v>240</v>
      </c>
      <c r="H15" s="2">
        <f t="shared" si="0"/>
        <v>11120</v>
      </c>
      <c r="I15" s="2">
        <f>D15*Sheet2!$C$8</f>
        <v>400</v>
      </c>
      <c r="J15" s="2">
        <f t="shared" si="1"/>
        <v>450</v>
      </c>
      <c r="K15" s="2">
        <f t="shared" si="2"/>
        <v>10270</v>
      </c>
    </row>
    <row r="16" spans="1:11" ht="20.100000000000001" customHeight="1" x14ac:dyDescent="0.25">
      <c r="A16" s="1">
        <f>Sheet1!A15</f>
        <v>10</v>
      </c>
      <c r="B16" s="25">
        <f>Sheet1!B15</f>
        <v>300055</v>
      </c>
      <c r="C16" s="24" t="str">
        <f>Sheet1!C15</f>
        <v>Md. Zahurul Islam</v>
      </c>
      <c r="D16" s="19">
        <f>Sheet1!H15</f>
        <v>7000</v>
      </c>
      <c r="E16" s="2">
        <f>D16*Sheet2!$C$5</f>
        <v>2100</v>
      </c>
      <c r="F16" s="2">
        <f>D16*Sheet2!$C$6</f>
        <v>420</v>
      </c>
      <c r="G16" s="2">
        <f>D16*Sheet2!$C$7</f>
        <v>210</v>
      </c>
      <c r="H16" s="2">
        <f t="shared" si="0"/>
        <v>9730</v>
      </c>
      <c r="I16" s="2">
        <f>D16*Sheet2!$C$8</f>
        <v>350</v>
      </c>
      <c r="J16" s="2">
        <f t="shared" si="1"/>
        <v>450</v>
      </c>
      <c r="K16" s="2">
        <f t="shared" si="2"/>
        <v>8930</v>
      </c>
    </row>
  </sheetData>
  <mergeCells count="2">
    <mergeCell ref="A2:K2"/>
    <mergeCell ref="A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 park</dc:creator>
  <cp:lastModifiedBy>laptop park</cp:lastModifiedBy>
  <dcterms:created xsi:type="dcterms:W3CDTF">2025-05-18T04:26:58Z</dcterms:created>
  <dcterms:modified xsi:type="dcterms:W3CDTF">2025-05-18T06:26:03Z</dcterms:modified>
</cp:coreProperties>
</file>