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e\WordDocs\Studium\DHBW\3Semester\Fallstudie\Repo\FallstudieDHBW\"/>
    </mc:Choice>
  </mc:AlternateContent>
  <xr:revisionPtr revIDLastSave="0" documentId="13_ncr:1_{4ED45726-B38A-4CB3-88D8-FC6E5807FAF7}" xr6:coauthVersionLast="45" xr6:coauthVersionMax="45" xr10:uidLastSave="{00000000-0000-0000-0000-000000000000}"/>
  <bookViews>
    <workbookView xWindow="2340" yWindow="2340" windowWidth="21600" windowHeight="11385" xr2:uid="{DA8C4B0D-DA17-4DB0-B1D0-9DF7F79D9CF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" i="1" l="1"/>
  <c r="C20" i="1" s="1"/>
  <c r="C21" i="1" s="1"/>
  <c r="C22" i="1" s="1"/>
  <c r="C23" i="1" s="1"/>
  <c r="C18" i="1"/>
  <c r="C17" i="1"/>
  <c r="B12" i="1" l="1"/>
  <c r="F3" i="1"/>
  <c r="F4" i="1"/>
  <c r="F5" i="1"/>
  <c r="F6" i="1"/>
  <c r="F7" i="1"/>
  <c r="F8" i="1"/>
  <c r="F2" i="1"/>
  <c r="B7" i="1"/>
  <c r="B8" i="1" l="1"/>
  <c r="C8" i="1" s="1"/>
  <c r="C7" i="1"/>
  <c r="B6" i="1"/>
  <c r="C6" i="1" s="1"/>
  <c r="B5" i="1"/>
  <c r="C5" i="1" s="1"/>
  <c r="B4" i="1"/>
  <c r="C4" i="1" s="1"/>
  <c r="B3" i="1"/>
  <c r="C3" i="1" s="1"/>
  <c r="B2" i="1"/>
  <c r="C2" i="1" s="1"/>
</calcChain>
</file>

<file path=xl/sharedStrings.xml><?xml version="1.0" encoding="utf-8"?>
<sst xmlns="http://schemas.openxmlformats.org/spreadsheetml/2006/main" count="26" uniqueCount="26">
  <si>
    <t>Bankprodukt</t>
  </si>
  <si>
    <t>Versicherung</t>
  </si>
  <si>
    <t>Altersvorsorge</t>
  </si>
  <si>
    <t>Bausparvertrag</t>
  </si>
  <si>
    <t>Depotkonto</t>
  </si>
  <si>
    <t>Girokonto</t>
  </si>
  <si>
    <t>Kredit</t>
  </si>
  <si>
    <t>Tagesgeldkonto</t>
  </si>
  <si>
    <t>Durchschnittlicher Gewinn: 283,6 /20 = 14,18</t>
  </si>
  <si>
    <t>Prozentsatz</t>
  </si>
  <si>
    <t>Neuabschluss von Girokonten: 197+1731-70= 1.858.000</t>
  </si>
  <si>
    <t>Gewinn Jungbank: 296.000 €</t>
  </si>
  <si>
    <t>Gewinn pro Verkauf</t>
  </si>
  <si>
    <t>Gewinn gesamt</t>
  </si>
  <si>
    <t>Jungbank: 9250</t>
  </si>
  <si>
    <t>Jungbank: 36145</t>
  </si>
  <si>
    <t>Jungbank: 8000</t>
  </si>
  <si>
    <t>Jungbank: 1500</t>
  </si>
  <si>
    <t>Jungbank: 3200</t>
  </si>
  <si>
    <t>verkaufte Stückzahl pro GJ</t>
  </si>
  <si>
    <t xml:space="preserve">Jungbank: 71.000 </t>
  </si>
  <si>
    <t>Pro Monat</t>
  </si>
  <si>
    <t>Jungbank: 0,05% der gesamten Bankenwelt in DE - 20% Gewinn aus dem Verkauf von Bankprodukten an Privatpersonen</t>
  </si>
  <si>
    <t>P</t>
  </si>
  <si>
    <t>k%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</si>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</sst>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0" fontId="0" fillId="2" borderId="0" xfId="0" applyFill="1"/>
    <xf numFmtId="3" fontId="0" fillId="2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97403</xdr:colOff>
      <xdr:row>0</xdr:row>
      <xdr:rowOff>33793</xdr:rowOff>
    </xdr:from>
    <xdr:to>
      <xdr:col>12</xdr:col>
      <xdr:colOff>256955</xdr:colOff>
      <xdr:row>15</xdr:row>
      <xdr:rowOff>127883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5BD469D-7C7D-41E6-AE50-B98F2D1F3B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22273" y="33793"/>
          <a:ext cx="4930334" cy="2877047"/>
        </a:xfrm>
        <a:prstGeom prst="rect">
          <a:avLst/>
        </a:prstGeom>
      </xdr:spPr>
    </xdr:pic>
    <xdr:clientData/>
  </xdr:twoCellAnchor>
  <xdr:twoCellAnchor editAs="oneCell">
    <xdr:from>
      <xdr:col>12</xdr:col>
      <xdr:colOff>251460</xdr:colOff>
      <xdr:row>0</xdr:row>
      <xdr:rowOff>0</xdr:rowOff>
    </xdr:from>
    <xdr:to>
      <xdr:col>17</xdr:col>
      <xdr:colOff>559783</xdr:colOff>
      <xdr:row>17</xdr:row>
      <xdr:rowOff>76200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F584C277-38A7-4DBE-9941-002645452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24160" y="0"/>
          <a:ext cx="4270723" cy="3185160"/>
        </a:xfrm>
        <a:prstGeom prst="rect">
          <a:avLst/>
        </a:prstGeom>
      </xdr:spPr>
    </xdr:pic>
    <xdr:clientData/>
  </xdr:twoCellAnchor>
  <xdr:twoCellAnchor editAs="oneCell">
    <xdr:from>
      <xdr:col>6</xdr:col>
      <xdr:colOff>7620</xdr:colOff>
      <xdr:row>19</xdr:row>
      <xdr:rowOff>144781</xdr:rowOff>
    </xdr:from>
    <xdr:to>
      <xdr:col>11</xdr:col>
      <xdr:colOff>240293</xdr:colOff>
      <xdr:row>37</xdr:row>
      <xdr:rowOff>106681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35FF9FDA-0043-4E45-BBA9-EC470ED40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25440" y="3619501"/>
          <a:ext cx="4195073" cy="3253740"/>
        </a:xfrm>
        <a:prstGeom prst="rect">
          <a:avLst/>
        </a:prstGeom>
      </xdr:spPr>
    </xdr:pic>
    <xdr:clientData/>
  </xdr:twoCellAnchor>
  <xdr:twoCellAnchor editAs="oneCell">
    <xdr:from>
      <xdr:col>11</xdr:col>
      <xdr:colOff>739140</xdr:colOff>
      <xdr:row>20</xdr:row>
      <xdr:rowOff>111073</xdr:rowOff>
    </xdr:from>
    <xdr:to>
      <xdr:col>16</xdr:col>
      <xdr:colOff>441960</xdr:colOff>
      <xdr:row>35</xdr:row>
      <xdr:rowOff>129540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C07B33A1-3A69-49D2-BCCE-07FFAC6A9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19360" y="3768673"/>
          <a:ext cx="3665220" cy="2761667"/>
        </a:xfrm>
        <a:prstGeom prst="rect">
          <a:avLst/>
        </a:prstGeom>
      </xdr:spPr>
    </xdr:pic>
    <xdr:clientData/>
  </xdr:twoCellAnchor>
  <xdr:twoCellAnchor editAs="oneCell">
    <xdr:from>
      <xdr:col>5</xdr:col>
      <xdr:colOff>758940</xdr:colOff>
      <xdr:row>40</xdr:row>
      <xdr:rowOff>160020</xdr:rowOff>
    </xdr:from>
    <xdr:to>
      <xdr:col>10</xdr:col>
      <xdr:colOff>198787</xdr:colOff>
      <xdr:row>55</xdr:row>
      <xdr:rowOff>507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B1B503CB-938A-436A-B865-F81ADD86D5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84280" y="7475220"/>
          <a:ext cx="3402247" cy="2583687"/>
        </a:xfrm>
        <a:prstGeom prst="rect">
          <a:avLst/>
        </a:prstGeom>
      </xdr:spPr>
    </xdr:pic>
    <xdr:clientData/>
  </xdr:twoCellAnchor>
  <xdr:twoCellAnchor editAs="oneCell">
    <xdr:from>
      <xdr:col>11</xdr:col>
      <xdr:colOff>15240</xdr:colOff>
      <xdr:row>41</xdr:row>
      <xdr:rowOff>79215</xdr:rowOff>
    </xdr:from>
    <xdr:to>
      <xdr:col>14</xdr:col>
      <xdr:colOff>640751</xdr:colOff>
      <xdr:row>54</xdr:row>
      <xdr:rowOff>122461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9B67C8E7-9C95-4861-B99C-4389BB7C49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395460" y="7577295"/>
          <a:ext cx="3002951" cy="2420686"/>
        </a:xfrm>
        <a:prstGeom prst="rect">
          <a:avLst/>
        </a:prstGeom>
      </xdr:spPr>
    </xdr:pic>
    <xdr:clientData/>
  </xdr:twoCellAnchor>
  <xdr:twoCellAnchor editAs="oneCell">
    <xdr:from>
      <xdr:col>6</xdr:col>
      <xdr:colOff>249803</xdr:colOff>
      <xdr:row>1</xdr:row>
      <xdr:rowOff>663</xdr:rowOff>
    </xdr:from>
    <xdr:to>
      <xdr:col>12</xdr:col>
      <xdr:colOff>409355</xdr:colOff>
      <xdr:row>16</xdr:row>
      <xdr:rowOff>94753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283594EF-0FD4-4161-BB09-0DBEBF6979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74673" y="186193"/>
          <a:ext cx="4930334" cy="28770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F06A4-2C55-43F1-A2AF-5472F858051C}">
  <dimension ref="A1:M58"/>
  <sheetViews>
    <sheetView tabSelected="1" zoomScale="115" zoomScaleNormal="115" workbookViewId="0">
      <selection activeCell="E22" sqref="E22"/>
    </sheetView>
  </sheetViews>
  <sheetFormatPr baseColWidth="10" defaultRowHeight="15" x14ac:dyDescent="0.25"/>
  <cols>
    <col min="1" max="1" width="15.28515625" customWidth="1"/>
    <col min="2" max="2" width="13.7109375" customWidth="1"/>
    <col min="3" max="3" width="17.85546875" bestFit="1" customWidth="1"/>
    <col min="4" max="4" width="14" bestFit="1" customWidth="1"/>
    <col min="5" max="5" width="27" bestFit="1" customWidth="1"/>
  </cols>
  <sheetData>
    <row r="1" spans="1:6" x14ac:dyDescent="0.25">
      <c r="A1" s="1" t="s">
        <v>0</v>
      </c>
      <c r="B1" s="1" t="s">
        <v>13</v>
      </c>
      <c r="C1" s="1" t="s">
        <v>12</v>
      </c>
      <c r="D1" s="1" t="s">
        <v>9</v>
      </c>
      <c r="E1" s="1" t="s">
        <v>19</v>
      </c>
      <c r="F1" s="1" t="s">
        <v>21</v>
      </c>
    </row>
    <row r="2" spans="1:6" x14ac:dyDescent="0.25">
      <c r="A2" t="s">
        <v>1</v>
      </c>
      <c r="B2">
        <f>B12*D2</f>
        <v>326600</v>
      </c>
      <c r="C2">
        <f>ROUND(B2/E2,2)</f>
        <v>1633</v>
      </c>
      <c r="D2">
        <v>0.23</v>
      </c>
      <c r="E2" s="3">
        <v>200</v>
      </c>
      <c r="F2">
        <f>ROUND(E2/12,2)</f>
        <v>16.670000000000002</v>
      </c>
    </row>
    <row r="3" spans="1:6" x14ac:dyDescent="0.25">
      <c r="A3" t="s">
        <v>2</v>
      </c>
      <c r="B3">
        <f>B12*D3</f>
        <v>184600</v>
      </c>
      <c r="C3">
        <f t="shared" ref="C3:C8" si="0">ROUND(B3/E3,2)</f>
        <v>1230.67</v>
      </c>
      <c r="D3">
        <v>0.13</v>
      </c>
      <c r="E3">
        <v>150</v>
      </c>
      <c r="F3">
        <f t="shared" ref="F3:F8" si="1">ROUND(E3/12,2)</f>
        <v>12.5</v>
      </c>
    </row>
    <row r="4" spans="1:6" x14ac:dyDescent="0.25">
      <c r="A4" t="s">
        <v>3</v>
      </c>
      <c r="B4">
        <f>B12*D4</f>
        <v>156200</v>
      </c>
      <c r="C4">
        <f t="shared" si="0"/>
        <v>195.25</v>
      </c>
      <c r="D4">
        <v>0.11</v>
      </c>
      <c r="E4" s="2">
        <v>800</v>
      </c>
      <c r="F4">
        <f t="shared" si="1"/>
        <v>66.67</v>
      </c>
    </row>
    <row r="5" spans="1:6" x14ac:dyDescent="0.25">
      <c r="A5" t="s">
        <v>4</v>
      </c>
      <c r="B5">
        <f>B12*D5</f>
        <v>170400</v>
      </c>
      <c r="C5">
        <f t="shared" si="0"/>
        <v>486.86</v>
      </c>
      <c r="D5">
        <v>0.12</v>
      </c>
      <c r="E5" s="4">
        <v>350</v>
      </c>
      <c r="F5">
        <f t="shared" si="1"/>
        <v>29.17</v>
      </c>
    </row>
    <row r="6" spans="1:6" x14ac:dyDescent="0.25">
      <c r="A6" t="s">
        <v>5</v>
      </c>
      <c r="B6">
        <f>B12*D6</f>
        <v>71000</v>
      </c>
      <c r="C6">
        <f t="shared" si="0"/>
        <v>76.34</v>
      </c>
      <c r="D6">
        <v>0.05</v>
      </c>
      <c r="E6" s="2">
        <v>930</v>
      </c>
      <c r="F6">
        <f t="shared" si="1"/>
        <v>77.5</v>
      </c>
    </row>
    <row r="7" spans="1:6" x14ac:dyDescent="0.25">
      <c r="A7" t="s">
        <v>6</v>
      </c>
      <c r="B7">
        <f>B12*D7</f>
        <v>454400</v>
      </c>
      <c r="C7">
        <f t="shared" si="0"/>
        <v>126.22</v>
      </c>
      <c r="D7">
        <v>0.32</v>
      </c>
      <c r="E7">
        <v>3600</v>
      </c>
      <c r="F7">
        <f t="shared" si="1"/>
        <v>300</v>
      </c>
    </row>
    <row r="8" spans="1:6" x14ac:dyDescent="0.25">
      <c r="A8" t="s">
        <v>7</v>
      </c>
      <c r="B8">
        <f>B12*D8</f>
        <v>56800</v>
      </c>
      <c r="C8">
        <f t="shared" si="0"/>
        <v>177.5</v>
      </c>
      <c r="D8">
        <v>0.04</v>
      </c>
      <c r="E8" s="2">
        <v>320</v>
      </c>
      <c r="F8">
        <f t="shared" si="1"/>
        <v>26.67</v>
      </c>
    </row>
    <row r="11" spans="1:6" x14ac:dyDescent="0.25">
      <c r="A11" t="s">
        <v>22</v>
      </c>
    </row>
    <row r="12" spans="1:6" x14ac:dyDescent="0.25">
      <c r="A12" t="s">
        <v>11</v>
      </c>
      <c r="B12">
        <f>7100000/5</f>
        <v>1420000</v>
      </c>
    </row>
    <row r="16" spans="1:6" x14ac:dyDescent="0.25">
      <c r="A16" t="s">
        <v>23</v>
      </c>
      <c r="B16" t="s">
        <v>25</v>
      </c>
      <c r="C16" t="s">
        <v>24</v>
      </c>
    </row>
    <row r="17" spans="2:13" x14ac:dyDescent="0.25">
      <c r="B17">
        <v>0.05</v>
      </c>
      <c r="C17">
        <f>B17*100</f>
        <v>5</v>
      </c>
    </row>
    <row r="18" spans="2:13" x14ac:dyDescent="0.25">
      <c r="B18">
        <v>0.32</v>
      </c>
      <c r="C18">
        <f>C17+(B18*100)</f>
        <v>37</v>
      </c>
      <c r="G18" t="s">
        <v>8</v>
      </c>
    </row>
    <row r="19" spans="2:13" x14ac:dyDescent="0.25">
      <c r="B19">
        <v>0.04</v>
      </c>
      <c r="C19">
        <f t="shared" ref="C19:C23" si="2">C18+(B19*100)</f>
        <v>41</v>
      </c>
      <c r="G19" t="s">
        <v>20</v>
      </c>
      <c r="M19" t="s">
        <v>10</v>
      </c>
    </row>
    <row r="20" spans="2:13" x14ac:dyDescent="0.25">
      <c r="B20">
        <v>0.12</v>
      </c>
      <c r="C20">
        <f t="shared" si="2"/>
        <v>53</v>
      </c>
      <c r="M20" t="s">
        <v>14</v>
      </c>
    </row>
    <row r="21" spans="2:13" x14ac:dyDescent="0.25">
      <c r="B21">
        <v>0.13</v>
      </c>
      <c r="C21">
        <f t="shared" si="2"/>
        <v>66</v>
      </c>
    </row>
    <row r="22" spans="2:13" x14ac:dyDescent="0.25">
      <c r="B22">
        <v>0.23</v>
      </c>
      <c r="C22">
        <f t="shared" si="2"/>
        <v>89</v>
      </c>
    </row>
    <row r="23" spans="2:13" x14ac:dyDescent="0.25">
      <c r="B23">
        <v>0.11</v>
      </c>
      <c r="C23">
        <f t="shared" si="2"/>
        <v>100</v>
      </c>
    </row>
    <row r="38" spans="7:13" x14ac:dyDescent="0.25">
      <c r="M38" t="s">
        <v>15</v>
      </c>
    </row>
    <row r="40" spans="7:13" x14ac:dyDescent="0.25">
      <c r="G40" t="s">
        <v>16</v>
      </c>
    </row>
    <row r="57" spans="7:12" x14ac:dyDescent="0.25">
      <c r="L57" t="s">
        <v>18</v>
      </c>
    </row>
    <row r="58" spans="7:12" x14ac:dyDescent="0.25">
      <c r="G58" t="s">
        <v>17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</dc:creator>
  <cp:lastModifiedBy>Phillip</cp:lastModifiedBy>
  <dcterms:created xsi:type="dcterms:W3CDTF">2020-12-16T11:37:31Z</dcterms:created>
  <dcterms:modified xsi:type="dcterms:W3CDTF">2021-01-07T09:08:07Z</dcterms:modified>
</cp:coreProperties>
</file>